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กราฟสรุปผลสอบเทียบ" sheetId="1" r:id="rId5"/>
    <sheet state="hidden" name="สรุปผลสอบเทียบ" sheetId="2" r:id="rId6"/>
    <sheet state="visible" name="โลหิตวิทยา" sheetId="3" r:id="rId7"/>
    <sheet state="visible" name="เคมีคลินิก" sheetId="4" r:id="rId8"/>
    <sheet state="visible" name="ภูมิคุ้มกัน" sheetId="5" r:id="rId9"/>
    <sheet state="visible" name="อณูชีววิทยา" sheetId="6" r:id="rId10"/>
    <sheet state="visible" name="จุลทรรศน์" sheetId="7" r:id="rId11"/>
    <sheet state="visible" name="คลังเลือด" sheetId="8" r:id="rId12"/>
    <sheet state="visible" name="ผู้ป่วยนอก" sheetId="9" r:id="rId13"/>
    <sheet state="visible" name="ส่งตรวจต่อ" sheetId="10" r:id="rId14"/>
    <sheet state="visible" name="ศสม" sheetId="11" r:id="rId15"/>
    <sheet state="visible" name="คลังน้ำยา" sheetId="12" r:id="rId16"/>
    <sheet state="visible" name="ไม่มีเจ้าของ" sheetId="13" r:id="rId17"/>
    <sheet state="visible" name="จุลชีววิทยา" sheetId="14" r:id="rId18"/>
    <sheet state="visible" name="รวมงาน" sheetId="15" r:id="rId19"/>
  </sheets>
  <definedNames>
    <definedName hidden="1" localSheetId="13" name="_xlnm._FilterDatabase">'จุลชีววิทยา'!$A$2:$BL$91</definedName>
    <definedName hidden="1" localSheetId="14" name="_xlnm._FilterDatabase">'รวมงาน'!$A$2:$BL$449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E5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E47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E48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E97">
      <text>
        <t xml:space="preserve">user:
โอกาสพัฒนาข้อที่ 3.1 Centrifuge สำหรับปั่น CSF</t>
      </text>
    </comment>
    <comment authorId="0" ref="E363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E90">
      <text>
        <t xml:space="preserve">user:
โอกาสพัฒนาข้อที่ 3.1 Centrifuge สำหรับปั่น CSF</t>
      </text>
    </comment>
    <comment authorId="0" ref="E356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E91">
      <text>
        <t xml:space="preserve">user:
โอกาสพัฒนาข้อที่ 3.1 Centrifuge สำหรับปั่น CSF</t>
      </text>
    </comment>
    <comment authorId="0" ref="E357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E40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E90">
      <text>
        <t xml:space="preserve">user:
โอกาสพัฒนาข้อที่ 3.1 Centrifuge สำหรับปั่น CSF</t>
      </text>
    </comment>
    <comment authorId="0" ref="E356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E40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E90">
      <text>
        <t xml:space="preserve">user:
โอกาสพัฒนาข้อที่ 3.1 Centrifuge สำหรับปั่น CSF</t>
      </text>
    </comment>
    <comment authorId="0" ref="E356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E97">
      <text>
        <t xml:space="preserve">user:
โอกาสพัฒนาข้อที่ 3.2.3 ตู้เก็บเกล็ดเลือด สอบเทียบความเร็วรอบการเขย่า</t>
      </text>
    </comment>
    <comment authorId="0" ref="E356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E40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E90">
      <text>
        <t xml:space="preserve">user:
โอกาสพัฒนาข้อที่ 3.1 Centrifuge สำหรับปั่น CSF</t>
      </text>
    </comment>
    <comment authorId="0" ref="E356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E40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E90">
      <text>
        <t xml:space="preserve">user:
โอกาสพัฒนาข้อที่ 3.1 Centrifuge สำหรับปั่น CSF</t>
      </text>
    </comment>
    <comment authorId="0" ref="E356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E45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E95">
      <text>
        <t xml:space="preserve">user:
โอกาสพัฒนาข้อที่ 3.1 Centrifuge สำหรับปั่น CSF</t>
      </text>
    </comment>
    <comment authorId="0" ref="E361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E40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E90">
      <text>
        <t xml:space="preserve">user:
โอกาสพัฒนาข้อที่ 3.1 Centrifuge สำหรับปั่น CSF</t>
      </text>
    </comment>
    <comment authorId="0" ref="E356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E40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E90">
      <text>
        <t xml:space="preserve">user:
โอกาสพัฒนาข้อที่ 3.1 Centrifuge สำหรับปั่น CSF</t>
      </text>
    </comment>
    <comment authorId="0" ref="E356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D5">
      <text>
        <t xml:space="preserve">user:
โอกาสพัฒนาข้อที่ 3.1 Centrifuge สำหรับปั่น CSF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D79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D80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D87">
      <text>
        <t xml:space="preserve">user:
โอกาสพัฒนาข้อที่ 3.1 Centrifuge สำหรับปั่น CSF</t>
      </text>
    </comment>
    <comment authorId="0" ref="D93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D370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sharedStrings.xml><?xml version="1.0" encoding="utf-8"?>
<sst xmlns="http://schemas.openxmlformats.org/spreadsheetml/2006/main" count="30422" uniqueCount="2037">
  <si>
    <t>คอลัมน์1</t>
  </si>
  <si>
    <t>High risk</t>
  </si>
  <si>
    <t>Medium risk</t>
  </si>
  <si>
    <t>Low risk</t>
  </si>
  <si>
    <t>Cal</t>
  </si>
  <si>
    <t>no Cal</t>
  </si>
  <si>
    <t>PM</t>
  </si>
  <si>
    <t>-</t>
  </si>
  <si>
    <t>สรุปแผนการสอบเทียบ</t>
  </si>
  <si>
    <t>จำนวนเครื่องมือที่มีในปี2562</t>
  </si>
  <si>
    <t>แผนสอบเทียบปี2562
(เครื่อง)</t>
  </si>
  <si>
    <t>สอบเทียบจริง ปี2562</t>
  </si>
  <si>
    <t>จำนวนเครื่องมือที่มีในปีปี2563</t>
  </si>
  <si>
    <t>แผนสอบเทียบปี2563
(เครื่อง)</t>
  </si>
  <si>
    <t>สอบเทียบจริง ปี2563</t>
  </si>
  <si>
    <t>จำนวนเครื่องมือที่มีปี2564</t>
  </si>
  <si>
    <t>แผนสอบเทียบปี64
(เครื่อง)</t>
  </si>
  <si>
    <t>สอบเทียบจริง ปี2564</t>
  </si>
  <si>
    <t>จำนวนเครื่องมือที่มีปี2565</t>
  </si>
  <si>
    <t>แผนสอบเทียบปี65
(เครื่อง)</t>
  </si>
  <si>
    <t>สอบเทียบจริง ปี2565</t>
  </si>
  <si>
    <t>จำนวนเครื่องมือที่มีปี2566</t>
  </si>
  <si>
    <t>แผนสอบเทียบปี66
(เครื่อง)</t>
  </si>
  <si>
    <t>สอบเทียบจริง ปี2566</t>
  </si>
  <si>
    <t>ราคา</t>
  </si>
  <si>
    <t>งบประมาณที่ใช้</t>
  </si>
  <si>
    <t xml:space="preserve"> 1.โครงการสอบเทียบตู้ปลอดเชื้อ(biosafety cabinet) </t>
  </si>
  <si>
    <t>ไม่ได้สอบเทียบ</t>
  </si>
  <si>
    <t>2.โครงการสอบเทียบเครื่องมือทางห้องปฏิบัติการเทคนิคการแพทย์ตามมาตรฐาน ISO 15189 (13 รายการ)</t>
  </si>
  <si>
    <t>1. เครื่องนึ่งฆ่าเชื้อ (Autoclave) : อุณหภูมิ ความดัน เวลา</t>
  </si>
  <si>
    <t>2.เครื่องปั่นตกตะกอน(Centrifuge) : ความเร็วรอบ เวลา</t>
  </si>
  <si>
    <t>3.เครื่องปั่นเม็ดเลือด(Hematocrit) : ความเร็วรอบ</t>
  </si>
  <si>
    <t>4.เครื่องเขย่าสาร(Rotator Shaker) : ความเร็วรอบ</t>
  </si>
  <si>
    <t>5.อ่างน้ำควบคุม(Water bath) : อุณหภูมิ เวลา</t>
  </si>
  <si>
    <t>6.ตู้เพาะเชื้อ(Incubator) : อุณหภูมิ</t>
  </si>
  <si>
    <t>7.เครื่องชั่งสาร(Weight Analytical Balance) : น้ำหนัก</t>
  </si>
  <si>
    <t>8.ตู้เย็นเก็บส่วนประกอบเลือด : อุณหภูมิ 2-6, 22 องศา</t>
  </si>
  <si>
    <t>9.ตู้เย็นเก็บน้ำยา2ประตู :  อุณหภูมิ 2-8, (-20) องศา</t>
  </si>
  <si>
    <t>10.เครื่อง Digital Thermometer : อุณหภูมิ 2-8, (-20), 25, 37 องศา</t>
  </si>
  <si>
    <t>11.เครื่องวัดอุณหภูมิและความชื้น(Themometer-Hygometer)  : อุณหภูมิ 2-8, (-20), 25, 37 องศา, ความชื้น</t>
  </si>
  <si>
    <t>12.ตัวดูดจ่ายสารละลาย(Autopipette) : ปริมาตร</t>
  </si>
  <si>
    <t>13.เครื่องปรับอุณหภูมิ(Dry bath ,Tube warmer,Heating block) : อุณหภูมิ 37 องศา</t>
  </si>
  <si>
    <t>14.เครื่องบ่มเกร็ดเลือด (platelet incubator) : อุณหภูมิ ความเร็วรอบ</t>
  </si>
  <si>
    <t xml:space="preserve">3.โครงการตรวจสอบและบำรุงรักษาเครื่องตรวจวิเคราะห์ Osmometer </t>
  </si>
  <si>
    <t>4.โครงการตรวจสอบและบำรุงรักษาเครื่องตรวจวิเคราะห์ Microbilirubin meter</t>
  </si>
  <si>
    <t>5.โครงการตรวจสอบและบำรุงรักษา กล้องจุลทรรศน์</t>
  </si>
  <si>
    <t>6.โครงการตรวจสอบและบำรุงรักษา ระบบบันทึกอุณหภูมิอัตโนมัติ</t>
  </si>
  <si>
    <t>ทะเบียนเครื่องมือแพทย์ กลุ่มงานเทคนิคการแพทย์ โรงพยาบาลชลบุรี  ปี 2569</t>
  </si>
  <si>
    <t>แผน  PM / CAL เครื่องมือแพทย์ ห้องปฏิบัติการ ศสม. เมืองชลบุรี โรงพยาบาลชลบุรี  ปี 2569</t>
  </si>
  <si>
    <t>ผล  PM / CAL เครื่องมือแพทย์ กลุ่มงานห้องปฏิบัติการ โรงพยาบาลชลบุรี  ปี 2569</t>
  </si>
  <si>
    <t>Status</t>
  </si>
  <si>
    <t>ต้องการสอบเทียบ+PM
ปี2569
หรือไม่</t>
  </si>
  <si>
    <t>เจ้าของ</t>
  </si>
  <si>
    <t>Items</t>
  </si>
  <si>
    <t>Department</t>
  </si>
  <si>
    <t>Hospital Asset No.</t>
  </si>
  <si>
    <t>Risk</t>
  </si>
  <si>
    <t>CBH Code</t>
  </si>
  <si>
    <t>CLASSIFICATION</t>
  </si>
  <si>
    <t>Equipment Type</t>
  </si>
  <si>
    <t>Manufacturer</t>
  </si>
  <si>
    <t>Model</t>
  </si>
  <si>
    <t>Serial Number</t>
  </si>
  <si>
    <t>Equipment Vendor</t>
  </si>
  <si>
    <t>Owner status</t>
  </si>
  <si>
    <t>Purchase Date</t>
  </si>
  <si>
    <t>Warranty Exp.</t>
  </si>
  <si>
    <t>Purchase Price</t>
  </si>
  <si>
    <t>Remark</t>
  </si>
  <si>
    <t>จุดประสงค์ของการใช้งาน</t>
  </si>
  <si>
    <t>ช่วงค่าการใช้งาน</t>
  </si>
  <si>
    <t>ค่าความผิดพลาดที่ยอมรับได้ (MPE)</t>
  </si>
  <si>
    <t>ช่วงค่าที่ต้องการสอบเทียบ</t>
  </si>
  <si>
    <t>เกณฑ์การยอมรับผลสอบเทียบ</t>
  </si>
  <si>
    <t>TECH. GROUP      (PM /CAL by…..)</t>
  </si>
  <si>
    <t>TIME/YEAR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</si>
  <si>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</si>
  <si>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</si>
  <si>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</si>
  <si>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</si>
  <si>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</si>
  <si>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</si>
  <si>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</si>
  <si>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</si>
  <si>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</si>
  <si>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</si>
  <si>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</si>
  <si>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</si>
  <si>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วันที่ทำการบำรุงรักษา  (PM)</t>
  </si>
  <si>
    <t>วันที่ทำการสอบเทียบ (CAL)</t>
  </si>
  <si>
    <t>หมดอายุ (วันที่ทำการสอบเทียบครั้งต่อไป)</t>
  </si>
  <si>
    <t>เลขที่ใบ certificate No.</t>
  </si>
  <si>
    <t>ค่าError</t>
  </si>
  <si>
    <t>ค่าUncertainty</t>
  </si>
  <si>
    <t>Error+Uncertainty</t>
  </si>
  <si>
    <t>ผลสอบเทียบ</t>
  </si>
  <si>
    <t>Today</t>
  </si>
  <si>
    <t>ลิงค์รูป</t>
  </si>
  <si>
    <t>CAL</t>
  </si>
  <si>
    <t>ถูกต้องแล้ว</t>
  </si>
  <si>
    <t>ต้องการ</t>
  </si>
  <si>
    <t>รพ</t>
  </si>
  <si>
    <t>โลหิตวิทยา</t>
  </si>
  <si>
    <t>6515-047-0001/1/36</t>
  </si>
  <si>
    <t>Medium</t>
  </si>
  <si>
    <t>CBH3367</t>
  </si>
  <si>
    <t>Misc other</t>
  </si>
  <si>
    <t>BATH, WATER  ขนาด 24 ลิตร</t>
  </si>
  <si>
    <t>MEMMERT</t>
  </si>
  <si>
    <t>W760</t>
  </si>
  <si>
    <t>บ.ยูไนเต็ด อิรทรูเมนท์  จำกัด</t>
  </si>
  <si>
    <t>Hospital</t>
  </si>
  <si>
    <t>1 ปี</t>
  </si>
  <si>
    <t>Active</t>
  </si>
  <si>
    <t xml:space="preserve">Temp 37 ๐C </t>
  </si>
  <si>
    <t>± 1 ๐C</t>
  </si>
  <si>
    <t xml:space="preserve">Temp 36-38  ๐C </t>
  </si>
  <si>
    <t>Out sourse ( ISO 17025)</t>
  </si>
  <si>
    <t>13/06/2567</t>
  </si>
  <si>
    <t>#Value!</t>
  </si>
  <si>
    <t>DC_01/24/1523</t>
  </si>
  <si>
    <t>min = 37.08 C, max = 37.14 C</t>
  </si>
  <si>
    <t>0.85 ๐ C</t>
  </si>
  <si>
    <t>min = 36.23 C, max = 37.99 C</t>
  </si>
  <si>
    <t>PASS</t>
  </si>
  <si>
    <t>6515-014-2024/19/61</t>
  </si>
  <si>
    <t>CBH8088</t>
  </si>
  <si>
    <t>Centrifuge(High speed)VGAIYA รุ่นH 1650 Speed 8270 rpm/ 1 min (7000 g)</t>
  </si>
  <si>
    <t>UGAIYA</t>
  </si>
  <si>
    <t>H 1650</t>
  </si>
  <si>
    <t>Gibthai</t>
  </si>
  <si>
    <t>n/a</t>
  </si>
  <si>
    <t>แก้ไขเกณฑ์คลาดเคลื่อนเดิมจาก+-2.2% rpm</t>
  </si>
  <si>
    <t>ปั่นเลือดด่วน</t>
  </si>
  <si>
    <t>8270 rpm(7000 g)/ 1min</t>
  </si>
  <si>
    <t xml:space="preserve">± 10 % rpm , ± 10% min </t>
  </si>
  <si>
    <t>Speed 7443-9097 rpm / Time 270-330 sec</t>
  </si>
  <si>
    <t>DC_01/24/1547</t>
  </si>
  <si>
    <t>6515-005-0003/1/49</t>
  </si>
  <si>
    <t>Low</t>
  </si>
  <si>
    <t>CBH2797</t>
  </si>
  <si>
    <t xml:space="preserve">BLOOD CELL PROCESSOR  (อุปกรณ์นับแยก cell) </t>
  </si>
  <si>
    <t>KK</t>
  </si>
  <si>
    <t>DBC-8E</t>
  </si>
  <si>
    <t>Lifetime</t>
  </si>
  <si>
    <t>อุปกรณ์นับแยก cell</t>
  </si>
  <si>
    <t>ช่างเครื่องมมือแทย์ (ตรวจสอบทางกายภาพ)</t>
  </si>
  <si>
    <t>No cal</t>
  </si>
  <si>
    <t>6515-024-0006/1/54</t>
  </si>
  <si>
    <t>CBH3234</t>
  </si>
  <si>
    <t>MIXER, BLOOD TUBE (mix Tube CBC)</t>
  </si>
  <si>
    <t>ASSISTANT</t>
  </si>
  <si>
    <t xml:space="preserve">RM 5 </t>
  </si>
  <si>
    <t>Labmaster</t>
  </si>
  <si>
    <t>อุปกรณ์ช่วนในการเตรียม(ผสม)ตัวอย่าง</t>
  </si>
  <si>
    <t>CBH3229</t>
  </si>
  <si>
    <t>Pipette 5- 50 µL</t>
  </si>
  <si>
    <t>Biohit</t>
  </si>
  <si>
    <t>Proline</t>
  </si>
  <si>
    <t>บ.กิบไทย</t>
  </si>
  <si>
    <t>ดูดเลือด/serum</t>
  </si>
  <si>
    <t>5,10,15 µL</t>
  </si>
  <si>
    <t>± 0.5</t>
  </si>
  <si>
    <t xml:space="preserve">  ± 0.5 µL/± 0.2 µL</t>
  </si>
  <si>
    <t>Out sourse</t>
  </si>
  <si>
    <t>DC_01/23/2304</t>
  </si>
  <si>
    <t>system  = 0.0218ul, Random 0.0047 uL</t>
  </si>
  <si>
    <t>0.017 ul</t>
  </si>
  <si>
    <t>system  = 0.0388ul, Random 0.0047 uL</t>
  </si>
  <si>
    <t>CBH3471</t>
  </si>
  <si>
    <t>PIPETTE  0.5-10 µL</t>
  </si>
  <si>
    <t>PROLINE</t>
  </si>
  <si>
    <t>มาจากงานอณูชีว</t>
  </si>
  <si>
    <t>0.5 µL-10 µL</t>
  </si>
  <si>
    <t xml:space="preserve">0.5 µL  </t>
  </si>
  <si>
    <t>Out source</t>
  </si>
  <si>
    <t>CBH7291</t>
  </si>
  <si>
    <t>Pipette 10-100 µL</t>
  </si>
  <si>
    <t>Labnet</t>
  </si>
  <si>
    <t>Biopette Plus</t>
  </si>
  <si>
    <t>ใช้สำหรับ Transfer ตัวอย่างเท่านั้น</t>
  </si>
  <si>
    <t>10-100 µL</t>
  </si>
  <si>
    <t>PM by User (ไม่ต้องสอบเทียบ)</t>
  </si>
  <si>
    <t>DC_01/23/2454</t>
  </si>
  <si>
    <t>6515-024-0001/36/60</t>
  </si>
  <si>
    <t>CBH7292</t>
  </si>
  <si>
    <t>Pipette 100-1000 µL</t>
  </si>
  <si>
    <t>100-1000 µL</t>
  </si>
  <si>
    <t>มาใหม่</t>
  </si>
  <si>
    <t>Transfer Pipette 50 µL</t>
  </si>
  <si>
    <t>HumanPette Smart-Line</t>
  </si>
  <si>
    <t>CP55970</t>
  </si>
  <si>
    <t xml:space="preserve"> 50 µL</t>
  </si>
  <si>
    <t>Transfer Pipette 200 µL</t>
  </si>
  <si>
    <t xml:space="preserve"> 200 µL</t>
  </si>
  <si>
    <t>Transfer Pipette 500 µL</t>
  </si>
  <si>
    <t>CP34037</t>
  </si>
  <si>
    <t>500 µL</t>
  </si>
  <si>
    <t>6515-014-2024/15/53</t>
  </si>
  <si>
    <t>CENTRIFUGE, TABLETOP</t>
  </si>
  <si>
    <t>KOKUSAN</t>
  </si>
  <si>
    <t>H-19F</t>
  </si>
  <si>
    <t xml:space="preserve">Speed 3500 /Time  10 , 5 min </t>
  </si>
  <si>
    <t>Speed 3150-3850 / Time 270-330 sec, 540-660 sec</t>
  </si>
  <si>
    <t>DC_01/24/1548</t>
  </si>
  <si>
    <t>CBH6356</t>
  </si>
  <si>
    <t>STOP WATCH</t>
  </si>
  <si>
    <t>Oregon</t>
  </si>
  <si>
    <t>จับเวลาย้อมสี</t>
  </si>
  <si>
    <t>2,3 min</t>
  </si>
  <si>
    <t>± 0.5 sec</t>
  </si>
  <si>
    <t>PM by user</t>
  </si>
  <si>
    <t>6515-039-5126/49/59</t>
  </si>
  <si>
    <t>CBH6332</t>
  </si>
  <si>
    <t xml:space="preserve">Refrigerator (  2-8  ๐ C  ) </t>
  </si>
  <si>
    <t>ไทยประดิษฐ์</t>
  </si>
  <si>
    <t>MCD-30TM</t>
  </si>
  <si>
    <t>16/4-MCD3TM-5805-033</t>
  </si>
  <si>
    <t>--</t>
  </si>
  <si>
    <t xml:space="preserve">Temp 4 ๐C                  </t>
  </si>
  <si>
    <t>± 1 ๐ C</t>
  </si>
  <si>
    <t>Temp 5 ๐C</t>
  </si>
  <si>
    <t>2°C ถึง 8°C</t>
  </si>
  <si>
    <t xml:space="preserve">Out sourse  PM </t>
  </si>
  <si>
    <t>NC_00/23/0305</t>
  </si>
  <si>
    <t>min = 3.6 C , max =  5.7 C</t>
  </si>
  <si>
    <t>6650-002-2102/13/60</t>
  </si>
  <si>
    <t>CBH7501</t>
  </si>
  <si>
    <t>Diagnostic</t>
  </si>
  <si>
    <t>MICROSCOPE</t>
  </si>
  <si>
    <t>OLYMPUS</t>
  </si>
  <si>
    <t>CX-31</t>
  </si>
  <si>
    <t>6D41189</t>
  </si>
  <si>
    <t>Olympus</t>
  </si>
  <si>
    <t>ดูเซลล์</t>
  </si>
  <si>
    <t>6515-039-5126/010/67</t>
  </si>
  <si>
    <t>MEDICOOL</t>
  </si>
  <si>
    <t>MDC510</t>
  </si>
  <si>
    <t>MDC510-202406026</t>
  </si>
  <si>
    <t>สูญหาย</t>
  </si>
  <si>
    <t>7-672</t>
  </si>
  <si>
    <t>CBH3402</t>
  </si>
  <si>
    <t>CHS</t>
  </si>
  <si>
    <t>6M9017</t>
  </si>
  <si>
    <t>E for L</t>
  </si>
  <si>
    <t>Inactive</t>
  </si>
  <si>
    <t>หาเครื่องไม่พบ</t>
  </si>
  <si>
    <t>6515-005-0003/9/54</t>
  </si>
  <si>
    <t>CBH3223</t>
  </si>
  <si>
    <t>SYSMEX</t>
  </si>
  <si>
    <t>DC-10</t>
  </si>
  <si>
    <t>PCL</t>
  </si>
  <si>
    <t>6650-002-0001/2/37</t>
  </si>
  <si>
    <t>6650-002-2102/12/60</t>
  </si>
  <si>
    <t>CBH7502</t>
  </si>
  <si>
    <t>6D41180</t>
  </si>
  <si>
    <t>7-673</t>
  </si>
  <si>
    <t>CBH3218</t>
  </si>
  <si>
    <t>CBH8193</t>
  </si>
  <si>
    <t>THERMO-HYGO METER (อุณหภูมิ &amp;ความชื้น)</t>
  </si>
  <si>
    <t>Elitech</t>
  </si>
  <si>
    <t>BT-3</t>
  </si>
  <si>
    <t>บันทึกอุณหภูมิ &amp;ความชื้น</t>
  </si>
  <si>
    <t xml:space="preserve">Temp  25    ๐ C ความชื้น 50%               </t>
  </si>
  <si>
    <t>± 2.0</t>
  </si>
  <si>
    <t xml:space="preserve">Temp  25    ๐ C                  </t>
  </si>
  <si>
    <t>± 5 ๐ C</t>
  </si>
  <si>
    <t>23H0630</t>
  </si>
  <si>
    <t>0.3017 C, -3.01 %RH</t>
  </si>
  <si>
    <t>0.092C,1.9%RH</t>
  </si>
  <si>
    <t>0.3937 C, -4.91 %RH</t>
  </si>
  <si>
    <t>CBH7079</t>
  </si>
  <si>
    <t>Digital Thermometer</t>
  </si>
  <si>
    <t>ELITECH</t>
  </si>
  <si>
    <t xml:space="preserve">บันทึกอุณหภูมิ </t>
  </si>
  <si>
    <t>Temp 2-8 ๐C</t>
  </si>
  <si>
    <t>24H1460</t>
  </si>
  <si>
    <t>0.0010 C</t>
  </si>
  <si>
    <t>0.092 C</t>
  </si>
  <si>
    <t>0.0930 C</t>
  </si>
  <si>
    <t>ย้าย</t>
  </si>
  <si>
    <t>LAB-TMP-062-002</t>
  </si>
  <si>
    <t>24H1461</t>
  </si>
  <si>
    <t>ชำรุด</t>
  </si>
  <si>
    <t>Pipette 20-200 µL</t>
  </si>
  <si>
    <t>DLAB</t>
  </si>
  <si>
    <t>Micropette plus 2-20 uL</t>
  </si>
  <si>
    <t>YM21BAN0018784</t>
  </si>
  <si>
    <t>DC_01/24/4861</t>
  </si>
  <si>
    <t>Pipette 2-20 µL</t>
  </si>
  <si>
    <t>YM21BAN0019683</t>
  </si>
  <si>
    <t>DC_01/24/4860</t>
  </si>
  <si>
    <t xml:space="preserve"> </t>
  </si>
  <si>
    <t>CBH3238</t>
  </si>
  <si>
    <t>ANALYZER, LABORATORY, HEMATOLOGY  (เครื่อง Automate ใช้ดู slid CBC)</t>
  </si>
  <si>
    <t>CELLAVISION</t>
  </si>
  <si>
    <t>DM96</t>
  </si>
  <si>
    <t>Meditop</t>
  </si>
  <si>
    <t>Vender</t>
  </si>
  <si>
    <t>ใช้ดู cell</t>
  </si>
  <si>
    <t>PM by vender</t>
  </si>
  <si>
    <t>(ดูหน้างาน)</t>
  </si>
  <si>
    <t>Vendor</t>
  </si>
  <si>
    <t xml:space="preserve"> -</t>
  </si>
  <si>
    <t>CBH3216</t>
  </si>
  <si>
    <t xml:space="preserve">ANALYZER, LABORATORY, HEMATOLOGY  (เครื่องตรวจวัด Hb typing) </t>
  </si>
  <si>
    <t xml:space="preserve">CAPILLARYS 2 SEBIA </t>
  </si>
  <si>
    <t>sebia  /Hb typing)</t>
  </si>
  <si>
    <t>ใช้หาชนิดของฮีโมโกลบิน</t>
  </si>
  <si>
    <t>CBH3222</t>
  </si>
  <si>
    <t>ANALYZER, LABORATORY, HEMATOLOGY , (เครื่องอ่าน   G-6-P-D)</t>
  </si>
  <si>
    <t xml:space="preserve">  G-6-PD</t>
  </si>
  <si>
    <t>เมดไทย</t>
  </si>
  <si>
    <t>-  /  -  /  2553</t>
  </si>
  <si>
    <t>ไม่ต้องการ</t>
  </si>
  <si>
    <t>CBH3237</t>
  </si>
  <si>
    <t xml:space="preserve">ANALYZER, LABORATORY, HEMATOLOGY, AUTOMATED COAGULATION </t>
  </si>
  <si>
    <t>PT,CS-1600</t>
  </si>
  <si>
    <t>Med-one</t>
  </si>
  <si>
    <t>---</t>
  </si>
  <si>
    <t>ดูการแข็งตัวของเลือด</t>
  </si>
  <si>
    <t>CBH3236</t>
  </si>
  <si>
    <t>PT,CS-2500</t>
  </si>
  <si>
    <t>CBH3217</t>
  </si>
  <si>
    <t>ANALYZER, LABORATORY, HEMATOLOGY, CELL COUNTING(Automate  CBC)</t>
  </si>
  <si>
    <t>XN-3000 1</t>
  </si>
  <si>
    <t>ดูความสมบูรณ์ของเม็ดเลือด</t>
  </si>
  <si>
    <t>CBH3221</t>
  </si>
  <si>
    <t>XN-3000 2</t>
  </si>
  <si>
    <t>CBH3225</t>
  </si>
  <si>
    <t>ANALYZER, LABORATORY, HEMATOLOGY, SEDIMENTATION RATE UNIT (เครื่อง ตรวจวัด ESR)</t>
  </si>
  <si>
    <t>YHLO</t>
  </si>
  <si>
    <t>VISION PRO B VD20024927</t>
  </si>
  <si>
    <t>Hausen bernstein.co.ltd</t>
  </si>
  <si>
    <t>ดูการตกของเม็ดเลือดแดง</t>
  </si>
  <si>
    <t>CBH3226</t>
  </si>
  <si>
    <t>VISION PRO B VD20024928</t>
  </si>
  <si>
    <t>CBH3220</t>
  </si>
  <si>
    <t>ANALYZER,SP-10 (Automate ไถ่ slide)</t>
  </si>
  <si>
    <t>SP-10</t>
  </si>
  <si>
    <t>ใช้ไถ่และย้อมสีslide</t>
  </si>
  <si>
    <t>CBH3219</t>
  </si>
  <si>
    <t xml:space="preserve"> SP-10</t>
  </si>
  <si>
    <t>----</t>
  </si>
  <si>
    <t>ANALYZER, LABORATORY, HEMATOLOGY</t>
  </si>
  <si>
    <t>Mindray</t>
  </si>
  <si>
    <t>BC-6200 (1R)</t>
  </si>
  <si>
    <t>TW-48004235</t>
  </si>
  <si>
    <t>ใช้ตรวจความสมบูรณ์ของเลือด</t>
  </si>
  <si>
    <t>BC-6200 (1L)</t>
  </si>
  <si>
    <t>TW-48004236</t>
  </si>
  <si>
    <t>BC-6200 (2R)</t>
  </si>
  <si>
    <t>TW-48004242</t>
  </si>
  <si>
    <t>BC-6200 (2L)</t>
  </si>
  <si>
    <t>TW-48004243</t>
  </si>
  <si>
    <t>CAPILLARYS  SEBIA 2 flex piercing</t>
  </si>
  <si>
    <t>CAPILLARYS 2 flex piercing</t>
  </si>
  <si>
    <t>ANALYZER, LABORATORY, HEMATOLOGY, SC-120 (Automate ไถ่ slide)</t>
  </si>
  <si>
    <t>SC-120</t>
  </si>
  <si>
    <t>UN-4B000791</t>
  </si>
  <si>
    <t>ANALYZER, LABORATORY, HEMATOLOGY, MC-80  (เครื่อง Automate ใช้ดู slide CBC)</t>
  </si>
  <si>
    <t>MC-80</t>
  </si>
  <si>
    <t>DC8-4B001033</t>
  </si>
  <si>
    <t>DC8-4B001037</t>
  </si>
  <si>
    <t>เคมีคลินิก</t>
  </si>
  <si>
    <t>6515-004-0001/4/56</t>
  </si>
  <si>
    <t>CBH3487</t>
  </si>
  <si>
    <t>ANALYZER, POINT-OF-CARE, Microbilirubin meter</t>
  </si>
  <si>
    <t>Microbilirubin meter</t>
  </si>
  <si>
    <t>NEO-BIL Plus</t>
  </si>
  <si>
    <t>บ.ซีนิธ ซายน์ จำกัด</t>
  </si>
  <si>
    <t>มาจากงานผู้ป่วยนอก</t>
  </si>
  <si>
    <t>ตรวจวิเคราะห์ Microbilirubin</t>
  </si>
  <si>
    <t>Out sourse (ซื้อ maintanance จาก  Vender)</t>
  </si>
  <si>
    <t>615-004-0001/6/59</t>
  </si>
  <si>
    <t>CBH7656</t>
  </si>
  <si>
    <t>Neo-bil Plus</t>
  </si>
  <si>
    <t>2 year</t>
  </si>
  <si>
    <t>LAB-TMP-062-021</t>
  </si>
  <si>
    <t>เบิกพัสดุ</t>
  </si>
  <si>
    <t>บันทึกอุณหภูมิห้อง</t>
  </si>
  <si>
    <t>Temp 20-30 ๐C</t>
  </si>
  <si>
    <t>No Cal</t>
  </si>
  <si>
    <t>CBH3268</t>
  </si>
  <si>
    <t>PIPETTE 100-1000 µL</t>
  </si>
  <si>
    <t>inactive</t>
  </si>
  <si>
    <t>(95077) 6515-024-0001/42/63</t>
  </si>
  <si>
    <t>DragonLab</t>
  </si>
  <si>
    <t>YE174AB0076854</t>
  </si>
  <si>
    <t>บ.แล็บมาสเตอร์</t>
  </si>
  <si>
    <t>ต.ค-64</t>
  </si>
  <si>
    <t>1 year</t>
  </si>
  <si>
    <t>ใช้สำหรับทำ Dilution</t>
  </si>
  <si>
    <t>Total error &lt; MPE ( 5 %)</t>
  </si>
  <si>
    <t>± 1.6 µL/± 0.6 µL</t>
  </si>
  <si>
    <t>DC_01/23/2299</t>
  </si>
  <si>
    <t>system  = 0.7625 ul, Random 0.0389 uL</t>
  </si>
  <si>
    <t>0.19 uL</t>
  </si>
  <si>
    <t>system  = 0.9525 ul, Random 0.0389 uL</t>
  </si>
  <si>
    <t>54 ID-68223</t>
  </si>
  <si>
    <t>PIPETTE 10-100 µL</t>
  </si>
  <si>
    <t>ต.ค-62</t>
  </si>
  <si>
    <t>มาจากงาน อณูชีว</t>
  </si>
  <si>
    <t>Volume 10-100 µL</t>
  </si>
  <si>
    <t>(95074) 6515-024-0001/39/63</t>
  </si>
  <si>
    <t>YE194AL0376268</t>
  </si>
  <si>
    <t>ต.ค-63</t>
  </si>
  <si>
    <t>Volume 20-200 µL</t>
  </si>
  <si>
    <t>± 0.5 µL/± 0.2 µL</t>
  </si>
  <si>
    <t>DC_01/23/2297</t>
  </si>
  <si>
    <t>system  = 0.0000 ul, Random 0.0085 uL</t>
  </si>
  <si>
    <t>0.018 ul</t>
  </si>
  <si>
    <t>system+uncer = 0.018 ul, Random 0.0085 uL</t>
  </si>
  <si>
    <t>54 ID-68228</t>
  </si>
  <si>
    <t>PIPETTE 20-200 µL</t>
  </si>
  <si>
    <t>ใช้สำหรับ Transfer ตัวอย่าง</t>
  </si>
  <si>
    <t>6515-006-0002/63/58</t>
  </si>
  <si>
    <t>CBH5572</t>
  </si>
  <si>
    <t>POCT  Hct Centrifuge</t>
  </si>
  <si>
    <t>Hettich</t>
  </si>
  <si>
    <t>Haematokrit 200</t>
  </si>
  <si>
    <t>0000508-00</t>
  </si>
  <si>
    <t>บ.ดีมาร์ค จำกัด</t>
  </si>
  <si>
    <t>เตรียมตัวอย่างเพื่อการตรวจวิเคราะห์ Hct &amp; MB</t>
  </si>
  <si>
    <t>10,000 rpm , 5 minute</t>
  </si>
  <si>
    <t>± 10 % rpm , ± 10% min</t>
  </si>
  <si>
    <t>DC_04/23/0778</t>
  </si>
  <si>
    <t>6515-006-0002/56/57</t>
  </si>
  <si>
    <t>Haematokrit 210</t>
  </si>
  <si>
    <t>0014692-03</t>
  </si>
  <si>
    <t>DC_04/23/0780</t>
  </si>
  <si>
    <t>4110-001-0001/0391/63</t>
  </si>
  <si>
    <t>REFRIGERATOR  (  2-8  ๐ C  ) Working reagent 2 ประตู</t>
  </si>
  <si>
    <t>COOL plus</t>
  </si>
  <si>
    <t>COOL plus alarm</t>
  </si>
  <si>
    <t>เก็บน้ำยา working reagent</t>
  </si>
  <si>
    <t>Out sourse  PM</t>
  </si>
  <si>
    <t>6515-039-5126/001/66</t>
  </si>
  <si>
    <t>REFRIGERATOR  (  2-8  ๐ C  ) Working reagent 3 ประตู</t>
  </si>
  <si>
    <t>Medicool</t>
  </si>
  <si>
    <t>CBH1010</t>
  </si>
  <si>
    <t>MIXER</t>
  </si>
  <si>
    <t>Gemmy</t>
  </si>
  <si>
    <t>VRN-360</t>
  </si>
  <si>
    <t>- ม.ค.2550</t>
  </si>
  <si>
    <t>Speed  100  rpm</t>
  </si>
  <si>
    <t>±10 %</t>
  </si>
  <si>
    <t>NC_00/23/0301</t>
  </si>
  <si>
    <t>JUMBO</t>
  </si>
  <si>
    <t>WB-388</t>
  </si>
  <si>
    <t>± 5 sec</t>
  </si>
  <si>
    <t>6515-014-2024/16/12</t>
  </si>
  <si>
    <t>Euro scan</t>
  </si>
  <si>
    <t>ปั่นเลือดและปัสสาวะ</t>
  </si>
  <si>
    <t>Speed 3500 rpm/Time 10 min</t>
  </si>
  <si>
    <t>±  10 %  rpm  /   ±  5 %  min</t>
  </si>
  <si>
    <t>DC_04/23/0784</t>
  </si>
  <si>
    <t>6515-014-2028/3/51</t>
  </si>
  <si>
    <t>BOECO Germany</t>
  </si>
  <si>
    <t>C-28A</t>
  </si>
  <si>
    <t>6515-006-0003/6/59</t>
  </si>
  <si>
    <t>HERMEL</t>
  </si>
  <si>
    <t>Z 326 K</t>
  </si>
  <si>
    <t>6515-006-0002/47/55</t>
  </si>
  <si>
    <t>H-19FMR</t>
  </si>
  <si>
    <t>ปั่นเลือดและปัสสาวะแบบเย็น</t>
  </si>
  <si>
    <t>ไม่มี</t>
  </si>
  <si>
    <t>ANALYZER, LABORATORY, BLOOD GAS/PH, Electrolyte</t>
  </si>
  <si>
    <t>NOVA BIOMEDICAL</t>
  </si>
  <si>
    <t>NOVA Prime</t>
  </si>
  <si>
    <t>P077210520C</t>
  </si>
  <si>
    <t>บ.Meditop</t>
  </si>
  <si>
    <t>1 ก.พ.65</t>
  </si>
  <si>
    <t>ตรวจวิเคราะห์ค่าความเป็นกรด-ด่างแ ก๊าซ และค่า Na ,K, Ca2+ในเลือด</t>
  </si>
  <si>
    <t>Prime (L)</t>
  </si>
  <si>
    <t>(ดูเอกสารหน้างาน)</t>
  </si>
  <si>
    <t>P077210890C</t>
  </si>
  <si>
    <t>Prime (M)</t>
  </si>
  <si>
    <t>P079220070C</t>
  </si>
  <si>
    <t>16 พ.ค.66</t>
  </si>
  <si>
    <t>Prime (R)</t>
  </si>
  <si>
    <t>ANALYZER, LABORATORY, CHEMISTRY</t>
  </si>
  <si>
    <t>HITACHI</t>
  </si>
  <si>
    <t>COBAS 6000</t>
  </si>
  <si>
    <t>1089-08</t>
  </si>
  <si>
    <t>บ.โรซ ไดแอกโนสติกส์</t>
  </si>
  <si>
    <t>active</t>
  </si>
  <si>
    <t>ควบคุมการทำงานของเครื่อง COBAS C-E</t>
  </si>
  <si>
    <t>CORE UNIT C3,E</t>
  </si>
  <si>
    <t>1089-09</t>
  </si>
  <si>
    <t>ควบคุมการทำงานของเครื่อง COBAS C-C</t>
  </si>
  <si>
    <t>CORE UNIT C1,C2</t>
  </si>
  <si>
    <t>COBAS Pro c503</t>
  </si>
  <si>
    <t>ตรวจวิเคราะห์ค่าสารเคมีในเลือด</t>
  </si>
  <si>
    <t>C1</t>
  </si>
  <si>
    <t>C2</t>
  </si>
  <si>
    <t>C3</t>
  </si>
  <si>
    <t>SAMPLERS, LABORATORY, AUTOMATE (Cobas 8100)</t>
  </si>
  <si>
    <t>MODULAR 8100</t>
  </si>
  <si>
    <t>20CO-01</t>
  </si>
  <si>
    <t>เครื่องเตรียมตัวอย่างเลือดอัตโนมัติ</t>
  </si>
  <si>
    <t>Cobas 8100</t>
  </si>
  <si>
    <t>ANALYZER, LABORATORY, Troponin-T/ NT-proBNP</t>
  </si>
  <si>
    <t>COBAS e 801</t>
  </si>
  <si>
    <t>ตรวจวิเคราะห์ Troponin T/ NT-proBNP</t>
  </si>
  <si>
    <t>E 801</t>
  </si>
  <si>
    <t>CBH3252</t>
  </si>
  <si>
    <t>ANALYZER, LABORATORY, IMMUNOASSAY</t>
  </si>
  <si>
    <t>ARCHITECT</t>
  </si>
  <si>
    <t>I2000SR</t>
  </si>
  <si>
    <t>iSR 04978</t>
  </si>
  <si>
    <t>บ.แอ๊บบอต</t>
  </si>
  <si>
    <t>ตรวจวิเคราะห์ระดับยาในเลือด</t>
  </si>
  <si>
    <t>Alinity</t>
  </si>
  <si>
    <t>Alinity ci</t>
  </si>
  <si>
    <t>Ai03775</t>
  </si>
  <si>
    <t>ตรวจวิเคราะห์ระดับฮอร์โมนในเลือด</t>
  </si>
  <si>
    <t>ANALYZER, LABORATORY, OSMOMETER</t>
  </si>
  <si>
    <t>ARKRAY</t>
  </si>
  <si>
    <t>OM-6060</t>
  </si>
  <si>
    <t>บ.ไอดีไอ(ประเทศไทย)</t>
  </si>
  <si>
    <t>ตรวจวิเคราะห์ระดัออสโมลาลิตี้ในเลือด</t>
  </si>
  <si>
    <t>OSMOMETER</t>
  </si>
  <si>
    <t>ภูมิคุ้มกันวิทยา</t>
  </si>
  <si>
    <t>6515-047-0001/2/36</t>
  </si>
  <si>
    <t>CBH3265</t>
  </si>
  <si>
    <t>BATH, WATER  ขนาด....... ลิตร</t>
  </si>
  <si>
    <t>W350</t>
  </si>
  <si>
    <t xml:space="preserve">Temp 56 ๐C </t>
  </si>
  <si>
    <t xml:space="preserve">Temp 55-57  ๐C </t>
  </si>
  <si>
    <t>DC_01/24/1522</t>
  </si>
  <si>
    <t>0.65  ๐ C</t>
  </si>
  <si>
    <t>CBH7266</t>
  </si>
  <si>
    <t>HERMLE</t>
  </si>
  <si>
    <t>ปั่นตกตะกอนserumเพื่อทดสอบระดับยาและACP</t>
  </si>
  <si>
    <t>Speed 9500 rpm/Time 5 min
Speed 13000 rpm/Time 1 min</t>
  </si>
  <si>
    <t>DC_01/24/1543</t>
  </si>
  <si>
    <t>6515-099-0002/1/63</t>
  </si>
  <si>
    <t>Dry block Heating Block</t>
  </si>
  <si>
    <t>Stuart</t>
  </si>
  <si>
    <t>SBH130</t>
  </si>
  <si>
    <t>R000101509</t>
  </si>
  <si>
    <t>NC_00/25/0190</t>
  </si>
  <si>
    <t>CBH3439</t>
  </si>
  <si>
    <t>Dragonlab</t>
  </si>
  <si>
    <t>Proline 100-1000 µL</t>
  </si>
  <si>
    <t>DC_01/24/4857</t>
  </si>
  <si>
    <t>CBH3263</t>
  </si>
  <si>
    <t>DC_01/24/4850</t>
  </si>
  <si>
    <t>Sartorius</t>
  </si>
  <si>
    <t>16/10/2568</t>
  </si>
  <si>
    <t>15/10/69</t>
  </si>
  <si>
    <t>DC_01/25/3704</t>
  </si>
  <si>
    <t>Eppendorf</t>
  </si>
  <si>
    <t>Reference Plus 100-1000 µL</t>
  </si>
  <si>
    <t>J29092J</t>
  </si>
  <si>
    <t>15/09/2568</t>
  </si>
  <si>
    <t>14/09/2569</t>
  </si>
  <si>
    <t>DC_01/25/4854</t>
  </si>
  <si>
    <t>J29505J</t>
  </si>
  <si>
    <t>DC_01/25/2857</t>
  </si>
  <si>
    <t>TopPette 100-1000 µL</t>
  </si>
  <si>
    <t>YE16BAA0088997</t>
  </si>
  <si>
    <t>DC_01/24/4856</t>
  </si>
  <si>
    <t>7/3444/34</t>
  </si>
  <si>
    <t>CBH3271</t>
  </si>
  <si>
    <t>VORTEX MIXER ;USA</t>
  </si>
  <si>
    <t>K-550-GE</t>
  </si>
  <si>
    <t>ผสมสาร</t>
  </si>
  <si>
    <t>6515-024-0002/6/49</t>
  </si>
  <si>
    <t>CBH3256</t>
  </si>
  <si>
    <t>VORTEX MIXER ;GEMMY</t>
  </si>
  <si>
    <t>VM-300</t>
  </si>
  <si>
    <t>บ.ไบโอเทคนิคัล  จำกัด</t>
  </si>
  <si>
    <t>- ก.พ. 2549</t>
  </si>
  <si>
    <t>CBH6336</t>
  </si>
  <si>
    <t>Pipette 5-50 µL</t>
  </si>
  <si>
    <t>รับย้ายมาจากงานเคมี</t>
  </si>
  <si>
    <t>DC_01/23/2315</t>
  </si>
  <si>
    <t>system  = 0.2406 ul, Random 0.0337 uL</t>
  </si>
  <si>
    <t>0.18 uL</t>
  </si>
  <si>
    <t>system  = 0.4206 ul, Random 0.0337 uL</t>
  </si>
  <si>
    <t>บ.กริบไทย</t>
  </si>
  <si>
    <t>CBH3261</t>
  </si>
  <si>
    <t>Pipette  20-200  µL</t>
  </si>
  <si>
    <t xml:space="preserve">20-200  µL </t>
  </si>
  <si>
    <t>DC_01/23/2307</t>
  </si>
  <si>
    <t>CBH3231</t>
  </si>
  <si>
    <t>Pipette  2-20 µL</t>
  </si>
  <si>
    <t xml:space="preserve">2-20  µL </t>
  </si>
  <si>
    <t>DC_01/23/2316</t>
  </si>
  <si>
    <t>Pipette   100-1000 µL</t>
  </si>
  <si>
    <t>Proline Plus</t>
  </si>
  <si>
    <t>บริจาค</t>
  </si>
  <si>
    <t xml:space="preserve">100-1000    µL  </t>
  </si>
  <si>
    <t>DC_01/23/2314</t>
  </si>
  <si>
    <t>Proline 20-200 µL</t>
  </si>
  <si>
    <t>DC_01/25/2848</t>
  </si>
  <si>
    <t>Pipette  10-100 uL</t>
  </si>
  <si>
    <t>DC_01/25/2846</t>
  </si>
  <si>
    <t>CBH3264</t>
  </si>
  <si>
    <t>PIPETTE   10-100 µL</t>
  </si>
  <si>
    <t>PROLINE PLUS</t>
  </si>
  <si>
    <t xml:space="preserve">10-100   µL  </t>
  </si>
  <si>
    <t>15/10/2569</t>
  </si>
  <si>
    <t>DC_01/25/3702</t>
  </si>
  <si>
    <t>CBH3273</t>
  </si>
  <si>
    <t>Pipette   2-20 µL</t>
  </si>
  <si>
    <t>2-20   µL</t>
  </si>
  <si>
    <t>DC_01/23/2310</t>
  </si>
  <si>
    <t>Reference  20-200 µL</t>
  </si>
  <si>
    <t>I15001J</t>
  </si>
  <si>
    <t>DC_01/25/2853</t>
  </si>
  <si>
    <t xml:space="preserve">100-1000   µL  </t>
  </si>
  <si>
    <t>DC_01/23/2309</t>
  </si>
  <si>
    <t>Pipette  100-1000 uL</t>
  </si>
  <si>
    <t>DC_01/23/2306</t>
  </si>
  <si>
    <t>DC_01/23/2317</t>
  </si>
  <si>
    <t>6530-032-0001/17/45</t>
  </si>
  <si>
    <t>CBH3310</t>
  </si>
  <si>
    <t>REFRIGERATOR(2-8 ๐C) Working reagent</t>
  </si>
  <si>
    <t>EVCO</t>
  </si>
  <si>
    <t>ไทยประดิษฐ์เครื่องเย็น</t>
  </si>
  <si>
    <t xml:space="preserve"> ± 1  ๐ C</t>
  </si>
  <si>
    <t>2°C ถึง 6°C</t>
  </si>
  <si>
    <t>Lab-TMP-062-004</t>
  </si>
  <si>
    <t>CBH8195</t>
  </si>
  <si>
    <t xml:space="preserve">Temp  2-8    ๐ C                  </t>
  </si>
  <si>
    <t>± 3 ๐ C</t>
  </si>
  <si>
    <t>23H0816</t>
  </si>
  <si>
    <t>6650-002-3203/1/50</t>
  </si>
  <si>
    <t>CBH3270</t>
  </si>
  <si>
    <t>MICROSCOPE (Fluorescence &amp; ชุดถ่ายภาพ)</t>
  </si>
  <si>
    <t>BX51 &amp; DP70</t>
  </si>
  <si>
    <t>6F22959</t>
  </si>
  <si>
    <t>CBH3645</t>
  </si>
  <si>
    <t>CX21FS1</t>
  </si>
  <si>
    <t>6G08257</t>
  </si>
  <si>
    <t>รับย้ายมาจากงานจุลทรรศน์  พี่สุนีย์ให้มา</t>
  </si>
  <si>
    <t>ดูเซลล์วัณโรค</t>
  </si>
  <si>
    <t>Pipette 20-200 uL</t>
  </si>
  <si>
    <t>DC_01/24/4853</t>
  </si>
  <si>
    <t>6515-039-5126/0066/60</t>
  </si>
  <si>
    <t>CBH7518</t>
  </si>
  <si>
    <t>REFRIGERATOR(-20 ๐C)</t>
  </si>
  <si>
    <t>Haier</t>
  </si>
  <si>
    <t>DW40L508</t>
  </si>
  <si>
    <t>BE05T3EAW00TH62003</t>
  </si>
  <si>
    <t>มีประกันมั๊ย ?</t>
  </si>
  <si>
    <t>เก็บแช่สิ่งส่งตรวจและcontrol</t>
  </si>
  <si>
    <t xml:space="preserve">Temp  -20    ๐ C                  </t>
  </si>
  <si>
    <t xml:space="preserve"> ± 3  ๐ C </t>
  </si>
  <si>
    <t>DC_02/25/0188</t>
  </si>
  <si>
    <t>CBH3262</t>
  </si>
  <si>
    <t>Pipette  50 µL</t>
  </si>
  <si>
    <t>D036286</t>
  </si>
  <si>
    <t xml:space="preserve">50  µL   </t>
  </si>
  <si>
    <t>DC_01/23/2312</t>
  </si>
  <si>
    <t>I15058J</t>
  </si>
  <si>
    <t>DC_01/24/4854</t>
  </si>
  <si>
    <t>CBH3258</t>
  </si>
  <si>
    <t>Pipette 500 µL</t>
  </si>
  <si>
    <t>DP53564</t>
  </si>
  <si>
    <t xml:space="preserve">500 µL   </t>
  </si>
  <si>
    <t>DC_01/25/2845</t>
  </si>
  <si>
    <t>Lab-TMP-062-017</t>
  </si>
  <si>
    <t>บันทึกอุณหภูมิตู้เก็บน้ำยา</t>
  </si>
  <si>
    <t>Lab-TMP-062-024</t>
  </si>
  <si>
    <t>21/08/2568</t>
  </si>
  <si>
    <t>21/08/2569</t>
  </si>
  <si>
    <t>DC_12/25/0049</t>
  </si>
  <si>
    <t>Lab-TMP-062-008</t>
  </si>
  <si>
    <t>CBH8199</t>
  </si>
  <si>
    <t>DC_12/25/0050</t>
  </si>
  <si>
    <t>Pipette 2-20 uL</t>
  </si>
  <si>
    <t>Proline 2-20 µL</t>
  </si>
  <si>
    <t>Proline Plus 2-20 µL</t>
  </si>
  <si>
    <t>DC_01/25/2850</t>
  </si>
  <si>
    <t>Pipette 50uL</t>
  </si>
  <si>
    <t>Proline 50 µL</t>
  </si>
  <si>
    <t>DC_01/25/2855</t>
  </si>
  <si>
    <t>6515-039-5126/0065/60</t>
  </si>
  <si>
    <t>CBH7517</t>
  </si>
  <si>
    <t xml:space="preserve">Refrigerator   ( 2-8 ๐ C  ) </t>
  </si>
  <si>
    <t>HYC-940</t>
  </si>
  <si>
    <t>BE03LME0M00QJH5B002</t>
  </si>
  <si>
    <t>NC_00/24/0735</t>
  </si>
  <si>
    <t>6515-024-0004/4/49</t>
  </si>
  <si>
    <t>CBH3254</t>
  </si>
  <si>
    <t>ROTATOR (อ่านฏิกริยา Agglutination)</t>
  </si>
  <si>
    <t>- ก.พ.2549</t>
  </si>
  <si>
    <t>NC_00/24/0758</t>
  </si>
  <si>
    <t>6515-024-0004/5/50</t>
  </si>
  <si>
    <t>CBH3266</t>
  </si>
  <si>
    <t xml:space="preserve">  ±10 %</t>
  </si>
  <si>
    <t>NC_00/24/0757</t>
  </si>
  <si>
    <t>เครื่องตรวจวิเคราะห์</t>
  </si>
  <si>
    <t>cobas e801</t>
  </si>
  <si>
    <t>CBH3267</t>
  </si>
  <si>
    <t>SHAKER</t>
  </si>
  <si>
    <t>MR-1</t>
  </si>
  <si>
    <t>MINI ROCKER</t>
  </si>
  <si>
    <t xml:space="preserve">  ±  10 %</t>
  </si>
  <si>
    <t>NC_00/25/0197</t>
  </si>
  <si>
    <t>อณูชีววิทยา</t>
  </si>
  <si>
    <t>7-875/34</t>
  </si>
  <si>
    <t>CBH3447</t>
  </si>
  <si>
    <t xml:space="preserve">CENTRIFUGE, TABLETOP </t>
  </si>
  <si>
    <t>Hitachi</t>
  </si>
  <si>
    <t>SCT 5B</t>
  </si>
  <si>
    <t xml:space="preserve">ปั่นแยก Plasma </t>
  </si>
  <si>
    <t xml:space="preserve">Speed 2500  rpm,3600 rpm/Time 20 min  </t>
  </si>
  <si>
    <t xml:space="preserve">Speed 2500,3600 rpm/Time 20 min   </t>
  </si>
  <si>
    <t>2500 rpm,3600 rpm</t>
  </si>
  <si>
    <t>DC_09/25/0102 (หน้า 240-241)</t>
  </si>
  <si>
    <t>2500 rpm =7 3600 rpm=17</t>
  </si>
  <si>
    <t>7±2.4, 17±2.4</t>
  </si>
  <si>
    <t>IMG_6617.JPG</t>
  </si>
  <si>
    <t>6515-014-2028/5/52</t>
  </si>
  <si>
    <t>CBH3446</t>
  </si>
  <si>
    <t>Tomy digital biology Co.Ltd</t>
  </si>
  <si>
    <t>TomyLC230</t>
  </si>
  <si>
    <t>DC_09/25/0103 (หน้า 242-243)</t>
  </si>
  <si>
    <t>Lab-TMP-062-001</t>
  </si>
  <si>
    <t>CBH 8192</t>
  </si>
  <si>
    <t>Digital Thermometer with sensor</t>
  </si>
  <si>
    <t>Elitech group</t>
  </si>
  <si>
    <t>20/08/2568</t>
  </si>
  <si>
    <t>19/08/2569</t>
  </si>
  <si>
    <t>DC_12/25/0053 (หน้า 292-293)</t>
  </si>
  <si>
    <t>0.606+0.091</t>
  </si>
  <si>
    <t>Lab-TMP-062-010</t>
  </si>
  <si>
    <t>CBH 8201</t>
  </si>
  <si>
    <t>DC_12/25/0054 (หน้า 294-295)</t>
  </si>
  <si>
    <t>0.207+0.091</t>
  </si>
  <si>
    <t>CBH3474</t>
  </si>
  <si>
    <t>ดูด plasma</t>
  </si>
  <si>
    <t>200-1000 µL</t>
  </si>
  <si>
    <t>100 µL, 500µL, 1000µL</t>
  </si>
  <si>
    <t>DC_01/25/3693 (หน้า 96-97)</t>
  </si>
  <si>
    <t>100 systematic=0.0644µL,random=0.0370 µL 500µL systematic=0.8423,random=0.1271µL ,1000systematic=2.1198 µLrandom=0.134 µL</t>
  </si>
  <si>
    <t>CBH3456</t>
  </si>
  <si>
    <t>Proline 20-200 uL</t>
  </si>
  <si>
    <t>DC_01/24/4774</t>
  </si>
  <si>
    <t>CBH3467</t>
  </si>
  <si>
    <t>DC_01/24/4775</t>
  </si>
  <si>
    <t>Proline 2-20 uL</t>
  </si>
  <si>
    <t>DC_01/24/4773</t>
  </si>
  <si>
    <t>601001/6515-024-002/5/49</t>
  </si>
  <si>
    <t>CBH3461</t>
  </si>
  <si>
    <t>German Industrial</t>
  </si>
  <si>
    <t>บ.Gemny industrial</t>
  </si>
  <si>
    <t>CBH3469</t>
  </si>
  <si>
    <t>PROLINE 100-1000 UL</t>
  </si>
  <si>
    <t>ดูดเลือด ดูด serum</t>
  </si>
  <si>
    <t>200,500,1000 µL/m</t>
  </si>
  <si>
    <t>Volume 20,50,200 µL</t>
  </si>
  <si>
    <t>DC_01/23/2308</t>
  </si>
  <si>
    <t>system  = 0.6121 ul, Random 0.0280 uL</t>
  </si>
  <si>
    <t>0.19ul</t>
  </si>
  <si>
    <t>system  = 0.8021 ul, Random 0.0280 uL</t>
  </si>
  <si>
    <t>CBH3473</t>
  </si>
  <si>
    <t>PROLINE 0.5-10 UL</t>
  </si>
  <si>
    <t>0.5,5,10 µL</t>
  </si>
  <si>
    <t xml:space="preserve"> ± 0.5</t>
  </si>
  <si>
    <t>CBH3452</t>
  </si>
  <si>
    <t>PIPETTE 2-20 µL</t>
  </si>
  <si>
    <t>CBH3472</t>
  </si>
  <si>
    <t>± 8 µL/± 3 µL</t>
  </si>
  <si>
    <t>DC_01/23/2300</t>
  </si>
  <si>
    <t>system  = 2.7345 ul, Random 0.1098 uL</t>
  </si>
  <si>
    <t>0.32 uL</t>
  </si>
  <si>
    <t>system = 3.0545 ul, Random 0.1098 uL</t>
  </si>
  <si>
    <t>CBH3470</t>
  </si>
  <si>
    <t>Pipette  20-200 µL</t>
  </si>
  <si>
    <t>Volume 20,50,100 µL</t>
  </si>
  <si>
    <t>± 0.8 µL/± 0.3 µL</t>
  </si>
  <si>
    <t>DC_01/23/2298</t>
  </si>
  <si>
    <t>system  = 0.7264 ul, Random 0.0303 uL</t>
  </si>
  <si>
    <t>0.19uL</t>
  </si>
  <si>
    <t>system = 0.9764 ul, Random 0.0303 uL</t>
  </si>
  <si>
    <t>CBH3460</t>
  </si>
  <si>
    <t>PIPETTE 100-1000µL</t>
  </si>
  <si>
    <t>6515-014-2024/7/50</t>
  </si>
  <si>
    <t>CBH3235</t>
  </si>
  <si>
    <t>EUROSCAN</t>
  </si>
  <si>
    <t>มาจากงานโลหิต</t>
  </si>
  <si>
    <t>ปั่นแยก Plasma serum</t>
  </si>
  <si>
    <t xml:space="preserve">Speed 2500  rpm /Time 20 min    </t>
  </si>
  <si>
    <t xml:space="preserve">Speed 2500 rpm/Time 20 min   </t>
  </si>
  <si>
    <t>Speed 2250-2750 / Time 1080-1320 sec</t>
  </si>
  <si>
    <t>PHPT</t>
  </si>
  <si>
    <t>CENTRIFUGE, TABLETOP PHPT</t>
  </si>
  <si>
    <t>เมดิทอป</t>
  </si>
  <si>
    <t>Speed 400g - 800 (g)/ Time 10 min</t>
  </si>
  <si>
    <t xml:space="preserve">Speed 3500,  1100  rpm /Time  35  sec,  1  min </t>
  </si>
  <si>
    <t>CENTRIFUGE, TABLETOP, HI-SPEED</t>
  </si>
  <si>
    <t>H-19F / สำรอง</t>
  </si>
  <si>
    <t>Euroscan</t>
  </si>
  <si>
    <t>รับย้ายมาจากงานโลหิต</t>
  </si>
  <si>
    <t>6515-039-1111/9/60(1)</t>
  </si>
  <si>
    <t>High</t>
  </si>
  <si>
    <t xml:space="preserve">CBH7666    </t>
  </si>
  <si>
    <t>HOOD, ISOLATION, LAMINAR AIRFLOW (Class II) Biosafety Cabinet Class 2</t>
  </si>
  <si>
    <t>ESCO</t>
  </si>
  <si>
    <t>AC2-438-NS</t>
  </si>
  <si>
    <t>2016-112298</t>
  </si>
  <si>
    <t>บ.ไอโครเท็ค</t>
  </si>
  <si>
    <t>อยู่ในประกัน</t>
  </si>
  <si>
    <t>ทำ HIV,HBV,HCV VL,ทำ FLU,RSV</t>
  </si>
  <si>
    <t>0223199</t>
  </si>
  <si>
    <t>23H0588</t>
  </si>
  <si>
    <t>0.1017 C</t>
  </si>
  <si>
    <t>0.1937 C</t>
  </si>
  <si>
    <t>CBH3465</t>
  </si>
  <si>
    <t xml:space="preserve">ANALYZER,  LABORATORY , AUTOMATED PCR  </t>
  </si>
  <si>
    <t>ROCHE</t>
  </si>
  <si>
    <t>COBAS TAQMAN 48</t>
  </si>
  <si>
    <t>Roche</t>
  </si>
  <si>
    <t>ใช้เพิ่มจำนวนสารพันธุกรรม</t>
  </si>
  <si>
    <t>CBH3464</t>
  </si>
  <si>
    <t>ANALYZER,  LABORATORY, AUTOMATED PCR</t>
  </si>
  <si>
    <t>C0BAS AMPLIPREP</t>
  </si>
  <si>
    <t>ใช้สกัดสารพันธุกรรม</t>
  </si>
  <si>
    <t>CBH3451</t>
  </si>
  <si>
    <t>ANALYZER,  LABORATORY,  FLOW CYTOMETER</t>
  </si>
  <si>
    <t>BD FACS CALIBUR</t>
  </si>
  <si>
    <t>FACS CALIBUR</t>
  </si>
  <si>
    <t>กรมควบคุมโรค</t>
  </si>
  <si>
    <t>เครื่องบริษัท</t>
  </si>
  <si>
    <t>ตรวจวิเคราะห์เม็ดเลือดขาวชนิด CD4</t>
  </si>
  <si>
    <t>จุลทรรศน์</t>
  </si>
  <si>
    <t>6515-014-2024/8/50</t>
  </si>
  <si>
    <t>CBH2794</t>
  </si>
  <si>
    <t>ปั่นปัสสาวะเพื่อให้ได้ตะกอน</t>
  </si>
  <si>
    <t>Speed 1800 rpm/Time 5 min, 1,500 rpm/Time 15 min</t>
  </si>
  <si>
    <t xml:space="preserve">Speed 1800 rpm/Time 5 min, 1,500 rpm/Time 15 min   </t>
  </si>
  <si>
    <t>Speed 1620-1980 / Time 270-330 sec</t>
  </si>
  <si>
    <t>DC_01/24/1538</t>
  </si>
  <si>
    <t>6515-096-0008/1/43</t>
  </si>
  <si>
    <t>CBH2790</t>
  </si>
  <si>
    <t>HOOD, ตู้ Biological Safety Cabinet (BSC)  Class 2</t>
  </si>
  <si>
    <t>CLEAN</t>
  </si>
  <si>
    <t>V6</t>
  </si>
  <si>
    <t>0118</t>
  </si>
  <si>
    <t>บ.แลบเซอร์วิส</t>
  </si>
  <si>
    <t>ทำ Sperm washig โดยปราศจากเชื้อ</t>
  </si>
  <si>
    <t>6650-002-0001/10/27</t>
  </si>
  <si>
    <t>CBH2796</t>
  </si>
  <si>
    <t>NIKON</t>
  </si>
  <si>
    <t>YS2-H</t>
  </si>
  <si>
    <t>ดูตะกอนปัสสาวะ</t>
  </si>
  <si>
    <t>หาเครื่ื่องไม่พบ</t>
  </si>
  <si>
    <t>6515-014-2024/6/49</t>
  </si>
  <si>
    <t>CBH2787</t>
  </si>
  <si>
    <t>HARMONIC SERIES</t>
  </si>
  <si>
    <t>PLC 2014</t>
  </si>
  <si>
    <t xml:space="preserve">Speed 1800 rpm/Time 5 min   </t>
  </si>
  <si>
    <t>6515-037-0201/2/43</t>
  </si>
  <si>
    <t>CBH2791</t>
  </si>
  <si>
    <t xml:space="preserve">HOOD, ตู้ดูดกลิ่น  </t>
  </si>
  <si>
    <t>(แถม PM)</t>
  </si>
  <si>
    <t>ดูดกลิ่นอุจจาระ</t>
  </si>
  <si>
    <t>6650-002-2102/5/49</t>
  </si>
  <si>
    <t>CBH2799</t>
  </si>
  <si>
    <t>CX-21</t>
  </si>
  <si>
    <t>5H91133</t>
  </si>
  <si>
    <t>6650-002/2102/4/49</t>
  </si>
  <si>
    <t>CBH2795</t>
  </si>
  <si>
    <t>5H91146</t>
  </si>
  <si>
    <t>6650-002-2102/14/60</t>
  </si>
  <si>
    <t>CBH7500</t>
  </si>
  <si>
    <t>6D41010</t>
  </si>
  <si>
    <t>6650-002-2102/6/53</t>
  </si>
  <si>
    <t>CBH2798</t>
  </si>
  <si>
    <t>9D052-99</t>
  </si>
  <si>
    <t>CBH2800</t>
  </si>
  <si>
    <t>ANALYZER, LABORATORY, URINE, AUTOMATED</t>
  </si>
  <si>
    <t>UF-1000i</t>
  </si>
  <si>
    <t>ตลอดการใช้งาน</t>
  </si>
  <si>
    <t>อ่านตะกอนปัสสาวะ</t>
  </si>
  <si>
    <t>CBH3212</t>
  </si>
  <si>
    <t>URINE ANALYZER</t>
  </si>
  <si>
    <t>URISCAN PRO+</t>
  </si>
  <si>
    <t>YD diagnostic</t>
  </si>
  <si>
    <t>-  /  -  /  2549</t>
  </si>
  <si>
    <t>ตรวจปัสสาวะทางเคมี</t>
  </si>
  <si>
    <t>CBH3215</t>
  </si>
  <si>
    <t xml:space="preserve">URISCAN </t>
  </si>
  <si>
    <t>SUPER</t>
  </si>
  <si>
    <t>CBH3242</t>
  </si>
  <si>
    <t>CA-28A</t>
  </si>
  <si>
    <t>25-ธ.ค.-06</t>
  </si>
  <si>
    <t>ปั่นปัสสาวะเพื่อให้ตกตะกอน</t>
  </si>
  <si>
    <t>คลังเลือด</t>
  </si>
  <si>
    <t>6530-007-0012/006/60</t>
  </si>
  <si>
    <t>CBH7394</t>
  </si>
  <si>
    <t xml:space="preserve"> เครื่องชั่งน้ำหนักและคำนวณปริมาตร 1 (CENTRIFUGE BUCKET EQUALIZER)</t>
  </si>
  <si>
    <t>RIMI</t>
  </si>
  <si>
    <t>CBZ-50Plus</t>
  </si>
  <si>
    <t>ZCGB-19234</t>
  </si>
  <si>
    <t>TERUMO</t>
  </si>
  <si>
    <t>ชั่งน้ำหนักและคำนวณปริมาตร</t>
  </si>
  <si>
    <t>Weight 100 g - 1000 g</t>
  </si>
  <si>
    <t>± 10 %</t>
  </si>
  <si>
    <t>DC_01/24/1531</t>
  </si>
  <si>
    <t>6530-008-0012/006/60</t>
  </si>
  <si>
    <t>CBH7395</t>
  </si>
  <si>
    <t xml:space="preserve"> เครื่องชั่งน้ำหนักและคำนวณปริมาตร 2 (CENTRIFUGE BUCKET EQUALIZER)</t>
  </si>
  <si>
    <t>CBZ-50 Plus</t>
  </si>
  <si>
    <t>ZCGB-19232</t>
  </si>
  <si>
    <t>DC_01/24/1530</t>
  </si>
  <si>
    <t>6515-006-0002/50/55</t>
  </si>
  <si>
    <t>CBH3381</t>
  </si>
  <si>
    <t>CENTRIFUGE (เครื่องปั่นเลือด/อ่านผล Cross match 1 )</t>
  </si>
  <si>
    <t>HETTICH</t>
  </si>
  <si>
    <t>EBA 21</t>
  </si>
  <si>
    <t>0005410-04-00</t>
  </si>
  <si>
    <t>D-mark</t>
  </si>
  <si>
    <t>ปั่นหลอดเลือด</t>
  </si>
  <si>
    <t>Speed 3000, 4000 rpm /Time 15, 45 sec,2 min</t>
  </si>
  <si>
    <t>Speed 2700-3300, 3600-4400 rpm / Time 13.5-16.5 sec, 40.5-49.5 sec, 108-132 sec</t>
  </si>
  <si>
    <t>DC_01/24/1551</t>
  </si>
  <si>
    <t>6515-006-0002/52/56</t>
  </si>
  <si>
    <t>CBH3385</t>
  </si>
  <si>
    <t>CENTRIFUGE (เครื่องปั่นเลือด/อ่านผล Cross match 2 )</t>
  </si>
  <si>
    <t>0000118-01-00</t>
  </si>
  <si>
    <t>Speed 3000, 4000 rpm /Time 22, 52 sec,1, 2 min</t>
  </si>
  <si>
    <t>Speed 2700-3300, 3600-4400 rpm / Time 19.8-24.2 sec, 46.8-57.2 sec, 54-66 sec, 108-132 sec</t>
  </si>
  <si>
    <t>DC_01/24/1554</t>
  </si>
  <si>
    <t>6515-006-0002/53/56</t>
  </si>
  <si>
    <t>CBH3388</t>
  </si>
  <si>
    <t>CENTRIFUGE (เครื่องปั่นเลือด/อ่านผล Cross match 3 )</t>
  </si>
  <si>
    <t>0000116-01-00</t>
  </si>
  <si>
    <t>26 กพ 56</t>
  </si>
  <si>
    <t>DC_01/24/1552</t>
  </si>
  <si>
    <t>6565-006-0002/66/59</t>
  </si>
  <si>
    <t>CBH6964</t>
  </si>
  <si>
    <t>CENTRIFUGE (เครื่องปั่นเลือด/อ่านผล Cross match 7 )</t>
  </si>
  <si>
    <t>EBA280</t>
  </si>
  <si>
    <t>0000523-02</t>
  </si>
  <si>
    <t>DC_01/24/1553</t>
  </si>
  <si>
    <t>6515-014-0005/001/65</t>
  </si>
  <si>
    <t>CENTRIFUGE (ปั่นอ่านผลเลือด)</t>
  </si>
  <si>
    <t>H-19alpha</t>
  </si>
  <si>
    <t>Speed 3000 rpm /Time 15, 45 sec</t>
  </si>
  <si>
    <t>Speed 2700-3300 / Time 13.5-16.5 sec, 40.5-49.5 sec</t>
  </si>
  <si>
    <t>DC_01/24/1546</t>
  </si>
  <si>
    <t>6515-006-0003/1/52</t>
  </si>
  <si>
    <t>CBH3350</t>
  </si>
  <si>
    <t>CENTRIFUGE, FLOOR (ปั่นแยกส่วนประกอบของเลือด 1 )</t>
  </si>
  <si>
    <t>SORVALL</t>
  </si>
  <si>
    <t>RC 3BP+</t>
  </si>
  <si>
    <t>NYR</t>
  </si>
  <si>
    <t>ปั่นแยกส่วนประกอบของเลือด</t>
  </si>
  <si>
    <t>DC_01/24/1549</t>
  </si>
  <si>
    <t>6515-006-003/5/58</t>
  </si>
  <si>
    <t>CBH6527</t>
  </si>
  <si>
    <t>CENTRIFUGE, FLOOR(ปั่นแยกส่วนประกอบของเลือด 3 )</t>
  </si>
  <si>
    <t xml:space="preserve"> RC 3BP+</t>
  </si>
  <si>
    <t>1ปี</t>
  </si>
  <si>
    <t>DC_01/24/1550</t>
  </si>
  <si>
    <t>6530-008-1011/30/59</t>
  </si>
  <si>
    <t>CBH6968</t>
  </si>
  <si>
    <t>DIGITAL WEIGHT SCALE (เครื่องชั่งน้ำหนักดิจิตอล)</t>
  </si>
  <si>
    <t>KROTRON</t>
  </si>
  <si>
    <t>SMF</t>
  </si>
  <si>
    <t>000029</t>
  </si>
  <si>
    <t>ชั่งนำหนักผู้บริจาคโลหิต</t>
  </si>
  <si>
    <t>1-200 kg</t>
  </si>
  <si>
    <t xml:space="preserve">  ± 10%</t>
  </si>
  <si>
    <t xml:space="preserve"> ช่างเครื่องมือแพทย์</t>
  </si>
  <si>
    <t>CBH3418</t>
  </si>
  <si>
    <t>ROTATOR (เขย่าถุงเลือด)</t>
  </si>
  <si>
    <t>เขย่าถุงเลือดผู้บริจาค</t>
  </si>
  <si>
    <t>ช่างเครื่องมือแพทย์ (ตรวจสอบทางกายภาพ)</t>
  </si>
  <si>
    <t>7-227/35</t>
  </si>
  <si>
    <t>CBH3359</t>
  </si>
  <si>
    <t>CENTRIFUGE (เครื่องปั่นแยกสิ่งส่งตรวจ)</t>
  </si>
  <si>
    <t xml:space="preserve">H-103N </t>
  </si>
  <si>
    <t>Speed 3000 rpm /Time 10, 20 sec</t>
  </si>
  <si>
    <t>Speed 2700-3300 / Time 9-11 sec, 18-22 sec</t>
  </si>
  <si>
    <t>H-103 N</t>
  </si>
  <si>
    <t>อยู่ที่งานคลังเลือด รอส่งคืนศูนย์เครื่องมือแพทย์ เลขที่แจ้งซ่อม 22038 วันที่ 30 ส.ค.62/ช่างเครื่องมือแพทย์แทงชำรุดมาเรียบร้อยแล้ว</t>
  </si>
  <si>
    <t>6515-038-5013-13/59</t>
  </si>
  <si>
    <t>CBH6963</t>
  </si>
  <si>
    <t>BLOOD WARMING UNIT  (เครื่องละลาย plasma แช่เข็ง)</t>
  </si>
  <si>
    <t>BARKEY</t>
  </si>
  <si>
    <t>PLASMATHERM</t>
  </si>
  <si>
    <t>D mark</t>
  </si>
  <si>
    <t>25-เมย. 55</t>
  </si>
  <si>
    <t>ไม่ต้องแคล</t>
  </si>
  <si>
    <t>ละลาย plasma แช่เข็ง</t>
  </si>
  <si>
    <t xml:space="preserve">Temp 35-39  ๐C </t>
  </si>
  <si>
    <t>600-002-0001/4/37</t>
  </si>
  <si>
    <t>CBH3443</t>
  </si>
  <si>
    <t>Nikon</t>
  </si>
  <si>
    <t>Y52</t>
  </si>
  <si>
    <t>(ยืมมาจากงานโลหิต)</t>
  </si>
  <si>
    <t>ดูเม็ดเลือด</t>
  </si>
  <si>
    <t>5-528/34</t>
  </si>
  <si>
    <t>CBH3383</t>
  </si>
  <si>
    <t>6515-014-0002/1/37</t>
  </si>
  <si>
    <t>CBH3361</t>
  </si>
  <si>
    <t>SERO-FUGL</t>
  </si>
  <si>
    <t>เครื่องสำรอง</t>
  </si>
  <si>
    <t>6515-024-0004/6/51</t>
  </si>
  <si>
    <t>CBH3423</t>
  </si>
  <si>
    <t>6515-038-5010/1/51</t>
  </si>
  <si>
    <t>CBH3404</t>
  </si>
  <si>
    <t>THERMOPLASTIC TUBING STERILE SEALER (เครื่องเชื่อมสายถุงเลือด)</t>
  </si>
  <si>
    <t>SCD-II</t>
  </si>
  <si>
    <t>เชื่อมสายถุงเลือด</t>
  </si>
  <si>
    <t>6515-024-0004/7/52</t>
  </si>
  <si>
    <t>CBH3420</t>
  </si>
  <si>
    <t>6515-100-0001/1/36</t>
  </si>
  <si>
    <t>CBH3422</t>
  </si>
  <si>
    <t>VRN-200</t>
  </si>
  <si>
    <t>6515-014-1012/3/49</t>
  </si>
  <si>
    <t>CBH3368</t>
  </si>
  <si>
    <t>CENTRIFUGE (เครื่องปั่นเลือด/อ่านผล Cross match 6 )</t>
  </si>
  <si>
    <t>DIAMED</t>
  </si>
  <si>
    <t>DIACENT-12</t>
  </si>
  <si>
    <t>Diamed</t>
  </si>
  <si>
    <t>6515-006-0002/37/53</t>
  </si>
  <si>
    <t>CBH3369</t>
  </si>
  <si>
    <t>CENTRIFUGE (เครื่องปั่นเลือด/อ่านผล Cross match 4 )</t>
  </si>
  <si>
    <t>6515-006-0002/38/53</t>
  </si>
  <si>
    <t>CBH3379</t>
  </si>
  <si>
    <t>6515-038-5013/2/55</t>
  </si>
  <si>
    <t>CBH3366</t>
  </si>
  <si>
    <t>6515-038-5013/0004/60</t>
  </si>
  <si>
    <t>CBH7396</t>
  </si>
  <si>
    <t>19 เม.ย  60.</t>
  </si>
  <si>
    <t>6515-038-5009/2/59</t>
  </si>
  <si>
    <t>CBH6966</t>
  </si>
  <si>
    <t>CENTRIFUGE, TABLETOP (ครื่องปั่นล้างเซลล์  2 )</t>
  </si>
  <si>
    <t>ROTOLAVIT</t>
  </si>
  <si>
    <t>ปั่นล้างล้างเซลล์</t>
  </si>
  <si>
    <t>DC_01/24/1558</t>
  </si>
  <si>
    <t>6515-038-5009/1/55</t>
  </si>
  <si>
    <t>CBH3378</t>
  </si>
  <si>
    <t>CENTRIFUGE, TABLETOP (ครื่องปั่นล้างเซลล์ 1 )</t>
  </si>
  <si>
    <t>DC_01/24/1557</t>
  </si>
  <si>
    <t>6515-091-0001/1/40</t>
  </si>
  <si>
    <t>CBH3328</t>
  </si>
  <si>
    <t>FREEZER (  &lt; -20  ๐ C  ) ตู้แช่แข็ง Plasma</t>
  </si>
  <si>
    <t>ELECTROLUX</t>
  </si>
  <si>
    <t>MRP600</t>
  </si>
  <si>
    <t>Electrolux</t>
  </si>
  <si>
    <t>เก็บพลาสมาแช่แข็ง</t>
  </si>
  <si>
    <t xml:space="preserve">Temp    &lt;  -23 ๐C                  </t>
  </si>
  <si>
    <t>± 3๐ C</t>
  </si>
  <si>
    <t>Out sourse  CAL ตู้เย็น &amp; ตัวอ่าน ( ISO 17025)</t>
  </si>
  <si>
    <t>CBH4319</t>
  </si>
  <si>
    <t>BT-2</t>
  </si>
  <si>
    <t>DC_01/24/4785</t>
  </si>
  <si>
    <t>6515-038-5010/3/54</t>
  </si>
  <si>
    <t>CBH3354</t>
  </si>
  <si>
    <t>PLASTIC TUBING STERILE SEALER (เครื่องซีลสายถุงเลือด 2 ) สำรอง</t>
  </si>
  <si>
    <t>SX1010</t>
  </si>
  <si>
    <t>ซีลสายถุงเลือด</t>
  </si>
  <si>
    <t>CBH7087</t>
  </si>
  <si>
    <t>DC_01/24/4786</t>
  </si>
  <si>
    <t>6515-100-0001/6/56</t>
  </si>
  <si>
    <t>CBH3411</t>
  </si>
  <si>
    <t>ELECTRONIC BLOOD COLLECTION MONITOR (เครื่องชั่งน้ำหนักพร้อมเขย่าถุงเลือด)</t>
  </si>
  <si>
    <t>DELCON</t>
  </si>
  <si>
    <t>HEMATEK2</t>
  </si>
  <si>
    <t>D-MARK</t>
  </si>
  <si>
    <t>ชั่งน้ำหนักพร้อมเขเย่าถุงเลือด</t>
  </si>
  <si>
    <t>350 g , 450g</t>
  </si>
  <si>
    <t>6515-100-0001/7/56</t>
  </si>
  <si>
    <t>CBH3412</t>
  </si>
  <si>
    <t>6515-100-0001/4/57</t>
  </si>
  <si>
    <t>CBH3415</t>
  </si>
  <si>
    <t>6515-100-0001/5/56</t>
  </si>
  <si>
    <t>CBH3416</t>
  </si>
  <si>
    <t>6515-100-0001/8/57</t>
  </si>
  <si>
    <t>CBH3414</t>
  </si>
  <si>
    <t>LAB-TMP-062-009</t>
  </si>
  <si>
    <t>CBH8200</t>
  </si>
  <si>
    <t>DC_01/24/4788</t>
  </si>
  <si>
    <t>CBH3347</t>
  </si>
  <si>
    <t>ดูดซีรั่ม</t>
  </si>
  <si>
    <t xml:space="preserve">10-100 µL </t>
  </si>
  <si>
    <t>LAB-TMP-062-018(2)</t>
  </si>
  <si>
    <t>DC_01/24/4789</t>
  </si>
  <si>
    <t>CBH3375</t>
  </si>
  <si>
    <t>DC_01/23/2452</t>
  </si>
  <si>
    <t>6515-038-5010/6/63</t>
  </si>
  <si>
    <t>รอขอ</t>
  </si>
  <si>
    <t>PLASTIC TUBING STERILE SEALER (เครื่องซีลสายถุงเลือด 5 )</t>
  </si>
  <si>
    <t>Hemoweld-T</t>
  </si>
  <si>
    <t>24-ธค-62</t>
  </si>
  <si>
    <t>LAB-TMP-062-012</t>
  </si>
  <si>
    <t>BT-4</t>
  </si>
  <si>
    <t>DC_01/24/4790</t>
  </si>
  <si>
    <t>LAB-TMP-062-016</t>
  </si>
  <si>
    <t>24H1466</t>
  </si>
  <si>
    <t>6515-038-5001/4/59</t>
  </si>
  <si>
    <t>CBH6794</t>
  </si>
  <si>
    <t>TUBE WARMING (เครื่องอุ่นหลอดเลือด 3 )</t>
  </si>
  <si>
    <t>Q.nic</t>
  </si>
  <si>
    <t>DB-66</t>
  </si>
  <si>
    <t>เสีย- รอส่งซ่อม</t>
  </si>
  <si>
    <t>อุ่นหลอดเลือด</t>
  </si>
  <si>
    <t>Temp 37 ๐C</t>
  </si>
  <si>
    <t>LAB-TMP-062-018(1)</t>
  </si>
  <si>
    <t>24H1467</t>
  </si>
  <si>
    <t>6515-006-0003/3/56</t>
  </si>
  <si>
    <t>CBH3353</t>
  </si>
  <si>
    <t>CENTRIFUGE, FLOOR(ปั่นแยกส่วนประกอบของเลือด 2 )</t>
  </si>
  <si>
    <t>Thermo scientific</t>
  </si>
  <si>
    <t>SORVALL RC 3BP+</t>
  </si>
  <si>
    <t>เสีย รอส่งซ่อม</t>
  </si>
  <si>
    <t>DC_04/23/0790</t>
  </si>
  <si>
    <t>LAB-TMP-062-007</t>
  </si>
  <si>
    <t>CBH8198</t>
  </si>
  <si>
    <t>24H1468</t>
  </si>
  <si>
    <t>6515-038-5005/4/55</t>
  </si>
  <si>
    <t>CBH3410</t>
  </si>
  <si>
    <t>ELECTRONIC BLOOD COLLECTION (เครื่องชั่งน้ำหนักพร้อมเขย่าถุงเลือด)</t>
  </si>
  <si>
    <t>T-RAC II</t>
  </si>
  <si>
    <t>6515-038-0005/4/55</t>
  </si>
  <si>
    <t>CBH3419</t>
  </si>
  <si>
    <t>6515-014-0002/3/44</t>
  </si>
  <si>
    <t>CBH3356</t>
  </si>
  <si>
    <t>5/540/34</t>
  </si>
  <si>
    <t>CBH3329</t>
  </si>
  <si>
    <t>H-18</t>
  </si>
  <si>
    <t>DIGITAL THERMOMETOR (TUBE WARMING 1 )</t>
  </si>
  <si>
    <t>ยังไม่ได้ CAL</t>
  </si>
  <si>
    <t>บันทึกอุณหภูมิ</t>
  </si>
  <si>
    <t xml:space="preserve">Temp 36-38 ๐C </t>
  </si>
  <si>
    <t>DIGITAL THERMOMETOR (TUBE WARMING 2 )</t>
  </si>
  <si>
    <t>DIGITAL THERMOMETOR (TUBE WARMING 3 )</t>
  </si>
  <si>
    <t>DIGITAL THERMOMETOR (ตู้เย็นเก็บน้ำยา 4 องศา )</t>
  </si>
  <si>
    <t>DIGITAL THERMOMETOR (ตู้แช่แข็ง 1 )</t>
  </si>
  <si>
    <t>อุณหภูมิ -20 องศาเซลเซียส</t>
  </si>
  <si>
    <t>DIGITAL THERMOMETOR (ตู้แช่แข็ง 2  )</t>
  </si>
  <si>
    <t>DIGITAL THERMOMETOR (ตู้แช่แข็ง 3 )</t>
  </si>
  <si>
    <t>DIGITAL THERMOMETOR (ตู้แช่แข็ง 4 )</t>
  </si>
  <si>
    <t>6515-038-3051/1/59</t>
  </si>
  <si>
    <t>FREEZER (  - 70  ๐ C  ) ตู้แช่แข็ง Plasma</t>
  </si>
  <si>
    <t>TUS-500</t>
  </si>
  <si>
    <t>เอ็นวายอาร์</t>
  </si>
  <si>
    <t>6515-038-5005/1/47</t>
  </si>
  <si>
    <t>CBH3413</t>
  </si>
  <si>
    <t>ROTATOR  (เครื่องเขย่าถุงเลือด)</t>
  </si>
  <si>
    <t>HM-4</t>
  </si>
  <si>
    <t>6515-038-5005/2/47</t>
  </si>
  <si>
    <t>CBH3417</t>
  </si>
  <si>
    <t>CBH6361</t>
  </si>
  <si>
    <t>CITIZEN</t>
  </si>
  <si>
    <t>จับเวลา</t>
  </si>
  <si>
    <t>± 10%</t>
  </si>
  <si>
    <t>CBH6362</t>
  </si>
  <si>
    <t>CBH6364</t>
  </si>
  <si>
    <t>CANON</t>
  </si>
  <si>
    <t>CT-2</t>
  </si>
  <si>
    <t>CBH6365</t>
  </si>
  <si>
    <t>CBH6366</t>
  </si>
  <si>
    <t>CBH7089</t>
  </si>
  <si>
    <t>THERMO-HYGO METER (อุณหภูมิ &amp;ความชื้น) (วัดอุณหภูมิห้องเตรียมเลือด)</t>
  </si>
  <si>
    <t>บันทึกอุณหภูมิ &amp;ความชื้นห้องเตรียมเลือด</t>
  </si>
  <si>
    <t>THERMO-HYGO METER (อุณหภูมิ &amp;ความชื้น) (วัดอุณหภูมิห้องแยกส่วนประกอบของเลือด)</t>
  </si>
  <si>
    <t>บันทึกอุณหภูมิ &amp;ความชื้นห้องแยกส่วนประกอบของเลือด</t>
  </si>
  <si>
    <t>CBH7088</t>
  </si>
  <si>
    <t>THERMO-HYGO METER (อุณหภูมิ &amp;ความชื้น) (วัดอุณหภูมิห้องรับบริจาคโลหิต)</t>
  </si>
  <si>
    <t>บันทึกอุณหภูมิ &amp;ความชื้นห้องรับบริจาคโลหิต</t>
  </si>
  <si>
    <t>23H0624</t>
  </si>
  <si>
    <t>-0.0983 C , 6.09%RH</t>
  </si>
  <si>
    <t>-0.1903 C , 7.99 %RH</t>
  </si>
  <si>
    <t>CBH7086</t>
  </si>
  <si>
    <t>THERMO-HYGO METER (อุณหภูมิ &amp;ความชื้น)(วัดอุณหภูมิห้องคัดกรองเลือดผู้บริจาค)</t>
  </si>
  <si>
    <t>บันทึกอุณหภูมิ &amp;ความชื้นห้องคัดกรองเลือดผู้บริจาค</t>
  </si>
  <si>
    <t>6515-006-0002/51/56</t>
  </si>
  <si>
    <t>CBH3382</t>
  </si>
  <si>
    <t>CENTRIFUGE (เครื่องปั่นเลือด/อ่านผล Cross match 5 )</t>
  </si>
  <si>
    <t>0000115-01-00</t>
  </si>
  <si>
    <t>6515-006-0002/65/59</t>
  </si>
  <si>
    <t>CBH6965</t>
  </si>
  <si>
    <t xml:space="preserve">CENTRIFUGE (เครื่องปั่นเลือด/อ่านผล Cross match 8 ) </t>
  </si>
  <si>
    <t>0000522-02</t>
  </si>
  <si>
    <t>DC_04/23/0796</t>
  </si>
  <si>
    <t>6515-037-0201/3/50</t>
  </si>
  <si>
    <t>CBH3334</t>
  </si>
  <si>
    <t>HOOD, ISOLATION, LAMINAR AIRFLOW (Class II)</t>
  </si>
  <si>
    <t>SC2-4A1</t>
  </si>
  <si>
    <t>200-18209</t>
  </si>
  <si>
    <t>บ.ไบโอแคลิเบชัน</t>
  </si>
  <si>
    <t>เตรียมน้ำยา</t>
  </si>
  <si>
    <t>Ousourse</t>
  </si>
  <si>
    <t>6515-038-5010/1/59</t>
  </si>
  <si>
    <t>CBH3429</t>
  </si>
  <si>
    <t xml:space="preserve">PLASTIC TUBING STERILE SEALER (เครื่องซีลสายถุงเลือด 3 ) </t>
  </si>
  <si>
    <t>T-SEALII</t>
  </si>
  <si>
    <t>2008-10142</t>
  </si>
  <si>
    <t>6515-038-5010/5/62</t>
  </si>
  <si>
    <t>CBH3405</t>
  </si>
  <si>
    <t>PLASTIC TUBING STERILE SEALER (เครื่องซีลสายถุงเลือด 4 )</t>
  </si>
  <si>
    <t>2018-09305</t>
  </si>
  <si>
    <t>6515-069-4302/25/59</t>
  </si>
  <si>
    <t>CBH3432</t>
  </si>
  <si>
    <t>DIGITAL BLOOD PRESSURE MONITOR (เครื่องวัดความดันโลหิตสอดแขน)</t>
  </si>
  <si>
    <t>ES*H2655</t>
  </si>
  <si>
    <t>2A3400276</t>
  </si>
  <si>
    <t>วัดความดันผู้บริจาคโลหิต</t>
  </si>
  <si>
    <t>6515-069-4302/18/58</t>
  </si>
  <si>
    <t>CBH3407</t>
  </si>
  <si>
    <t>2N0821676</t>
  </si>
  <si>
    <t>PLASTIC TUBING STERILE SEALER (เครื่องซีลสายถุงเลือด 1 ) สำรอง</t>
  </si>
  <si>
    <t>Teruseal</t>
  </si>
  <si>
    <t>8SE*2002</t>
  </si>
  <si>
    <t>6530-032-0001/15/45</t>
  </si>
  <si>
    <t>CBH3324</t>
  </si>
  <si>
    <t>Refrigerator    (  2-8  ๐ C  ) ตู้เย็นเก็บน้ำยา</t>
  </si>
  <si>
    <t>เก็บน้ำยา</t>
  </si>
  <si>
    <t>NC_00/23/0310</t>
  </si>
  <si>
    <t>min = 2.4 C , max =  4.4 C</t>
  </si>
  <si>
    <t>6515-038-2051/8/54</t>
  </si>
  <si>
    <t>CBH3326</t>
  </si>
  <si>
    <t>MIRAGE</t>
  </si>
  <si>
    <t>FZ380</t>
  </si>
  <si>
    <t>0080054</t>
  </si>
  <si>
    <t>VENUS</t>
  </si>
  <si>
    <t>≤ -20 ๐C</t>
  </si>
  <si>
    <t>NC_00/24/0746</t>
  </si>
  <si>
    <t>min = -19.7 C , max =  -19.0 C</t>
  </si>
  <si>
    <t>CBH3346</t>
  </si>
  <si>
    <t>PIPETTE 5-50 µL</t>
  </si>
  <si>
    <t>Accumax</t>
  </si>
  <si>
    <t>PRO</t>
  </si>
  <si>
    <t>GF769350</t>
  </si>
  <si>
    <t xml:space="preserve">5-50   µL </t>
  </si>
  <si>
    <t>CBH3360</t>
  </si>
  <si>
    <t>ADAMS SERO-FUGE</t>
  </si>
  <si>
    <t>L-1314-A</t>
  </si>
  <si>
    <t>6515-038-2051/5/52</t>
  </si>
  <si>
    <t>CBH3327</t>
  </si>
  <si>
    <t>NC_00/24/0743</t>
  </si>
  <si>
    <t>min = -26.6 C , max =  -26.2 C</t>
  </si>
  <si>
    <t>6515-038-2051/6/52</t>
  </si>
  <si>
    <t>CBH3325</t>
  </si>
  <si>
    <t>NC_00/24/0742</t>
  </si>
  <si>
    <t>min = -21.6 C , max =  -21.0 C</t>
  </si>
  <si>
    <t>DC_01/24/4784</t>
  </si>
  <si>
    <t>Hipette plus 100-1000 uL</t>
  </si>
  <si>
    <t>GD219AE0005587</t>
  </si>
  <si>
    <t>DC_01/24/4781</t>
  </si>
  <si>
    <t>Proline 10-100 µL</t>
  </si>
  <si>
    <t>DC_01/24/4783</t>
  </si>
  <si>
    <t>DC_01/24/4782</t>
  </si>
  <si>
    <t>Hipette plus 20-200 uL</t>
  </si>
  <si>
    <t>GD217AD0000837</t>
  </si>
  <si>
    <t>DC_01/24/4780</t>
  </si>
  <si>
    <t>Hipette plus 10-100 uL</t>
  </si>
  <si>
    <t>GD219AE0009404</t>
  </si>
  <si>
    <t>DC_01/24/4779</t>
  </si>
  <si>
    <t>SANDEN INTERCOOL</t>
  </si>
  <si>
    <t>SNH-355</t>
  </si>
  <si>
    <t>SNH0355-211103122</t>
  </si>
  <si>
    <t>NC_00/24/0756</t>
  </si>
  <si>
    <t>min = -22.3 C , max =  -19.3 C</t>
  </si>
  <si>
    <t>6515-100-0002/2/57</t>
  </si>
  <si>
    <t>CBH3364</t>
  </si>
  <si>
    <t>Refrigerator (  22  ๐ C  ) ตู้เก็บเกล็ดเลือด (1)</t>
  </si>
  <si>
    <t>HELMER</t>
  </si>
  <si>
    <t>PC2200h</t>
  </si>
  <si>
    <t>วีนัส</t>
  </si>
  <si>
    <t>เก็บเกล็ดเลือด</t>
  </si>
  <si>
    <t>Temp 22 ๐C, Speed 60 rpm</t>
  </si>
  <si>
    <t>± 1 ๐ C, ± 10% rpm</t>
  </si>
  <si>
    <t>Temp 21°C ถึง 23°C, Speed 54-66 rpm</t>
  </si>
  <si>
    <t>DC_02/24/1480</t>
  </si>
  <si>
    <t>min = 22.67 C , max = 23.31 C</t>
  </si>
  <si>
    <t>± 0.40 ๐ C</t>
  </si>
  <si>
    <t>min = 22.27 C , max = 23.71 C</t>
  </si>
  <si>
    <t>6515-039-5126/0071/62</t>
  </si>
  <si>
    <t>Refrigerator (  22  ๐ C  ) ตู้เก็บเกล็ดเลือด (2)</t>
  </si>
  <si>
    <t>PC2200H</t>
  </si>
  <si>
    <t>วินเนอร์ยี่</t>
  </si>
  <si>
    <t>DC_02/24/1485</t>
  </si>
  <si>
    <t>min = 22.16 C , max = 22.52 C</t>
  </si>
  <si>
    <t>min = 22.12 C , max = 22.56 C</t>
  </si>
  <si>
    <t>6515-039-5126/0055/60</t>
  </si>
  <si>
    <t>CBH7379</t>
  </si>
  <si>
    <t>Refrigerator, BLOOD BANK  (2-6 ๐ C  ) ตู้เย็นแช่เลือด 1</t>
  </si>
  <si>
    <t>HB 120</t>
  </si>
  <si>
    <t>แช่เก็บเลือด</t>
  </si>
  <si>
    <t>DC_02/24/1488</t>
  </si>
  <si>
    <t>6515-038-2201/1/50</t>
  </si>
  <si>
    <t>CBH3377</t>
  </si>
  <si>
    <t>Refrigerator, BLOOD BANK  (2-6 ๐ C  ) ตู้เย็นแช่เลือด 2</t>
  </si>
  <si>
    <t>MELMER</t>
  </si>
  <si>
    <t>DC_02/24/1491</t>
  </si>
  <si>
    <t>min = 4.04 C , max = 4.68 C</t>
  </si>
  <si>
    <t>± 1.10 ๐ C</t>
  </si>
  <si>
    <t>min = 2.94 C , max = 5.78 C</t>
  </si>
  <si>
    <t>6515-038-2201/4/56</t>
  </si>
  <si>
    <t>CBH3331</t>
  </si>
  <si>
    <t>Refrigerator, BLOOD BANK  (2-6 ๐ C  ) ตู้เย็นแช่เลือด 3</t>
  </si>
  <si>
    <t>DC_02/24/1486</t>
  </si>
  <si>
    <t>min = 4.01 C , max = 4.56 C</t>
  </si>
  <si>
    <t>± 1.01 ๐ C</t>
  </si>
  <si>
    <t>min = 3.00 C , max = 5.57 C</t>
  </si>
  <si>
    <t>6515-038-2201/5/56</t>
  </si>
  <si>
    <t>CBH2556</t>
  </si>
  <si>
    <t>Refrigerator, BLOOD BANK  (2-6 ๐ C  ) ตู้เย็นแช่เลือด 4</t>
  </si>
  <si>
    <t>HB111</t>
  </si>
  <si>
    <t>DC_02/24/1479</t>
  </si>
  <si>
    <t>min = 3.69 C , max = 4.08 C</t>
  </si>
  <si>
    <t>± 1.30 ๐ C</t>
  </si>
  <si>
    <t>min = 3.39 C , max = 6.10 C</t>
  </si>
  <si>
    <t>6515-038-2201/2/50</t>
  </si>
  <si>
    <t>CBH3365</t>
  </si>
  <si>
    <t>Refrigerator, BLOOD BANK  (2-6 ๐ C  ) ตู้เย็นแช่เลือด 5</t>
  </si>
  <si>
    <t>HHB120</t>
  </si>
  <si>
    <t>DC_02/24/1489</t>
  </si>
  <si>
    <t>min = 3.96 C , max = 4.38 C</t>
  </si>
  <si>
    <t>± 1.42 ๐ C</t>
  </si>
  <si>
    <t>min = 2.54 C , max = 5.80 C</t>
  </si>
  <si>
    <t>6515-093-0001/2/40</t>
  </si>
  <si>
    <t>CBH3332</t>
  </si>
  <si>
    <t>Refrigerator, BLOOD BANK  (2-6 ๐ C  ) ตู้เย็นแช่เลือด 6</t>
  </si>
  <si>
    <t>MRB600</t>
  </si>
  <si>
    <t>DC_02/24/1490</t>
  </si>
  <si>
    <t>min = 3.87 C , max = 4.51 C</t>
  </si>
  <si>
    <t>± 1.13 ๐ C</t>
  </si>
  <si>
    <t>min = 2.74 C , max = 5.64 C</t>
  </si>
  <si>
    <t>6515-038-2201/3/55</t>
  </si>
  <si>
    <t>CBH3333</t>
  </si>
  <si>
    <t>Refrigerator, BLOOD BANK  (2-6 ๐ C  ) ตู้เย็นแช่เลือด 7</t>
  </si>
  <si>
    <t>DC_02/24/1487</t>
  </si>
  <si>
    <t>min = 3.67 C , max = 4.01 C</t>
  </si>
  <si>
    <t>± 1.21 ๐ C</t>
  </si>
  <si>
    <t>min = 2.46 C , max = 5.22 C</t>
  </si>
  <si>
    <t>CBH3341</t>
  </si>
  <si>
    <t xml:space="preserve">ROTATOR </t>
  </si>
  <si>
    <t>Eurscan</t>
  </si>
  <si>
    <t>NC_00/24/0760</t>
  </si>
  <si>
    <t>6515-100-00001/3/43</t>
  </si>
  <si>
    <t>CBH3421</t>
  </si>
  <si>
    <t>NC_00/24/0761</t>
  </si>
  <si>
    <t>Standard Weight</t>
  </si>
  <si>
    <t>LS</t>
  </si>
  <si>
    <t>500 g</t>
  </si>
  <si>
    <t>S500G1997-16 (0609-001-005)</t>
  </si>
  <si>
    <t>C02241128</t>
  </si>
  <si>
    <t>6515-038-5001/3/54</t>
  </si>
  <si>
    <t>CBH3406</t>
  </si>
  <si>
    <t>TUBE WARMING (เครื่องอุ่นหลอดเลือด 1 )</t>
  </si>
  <si>
    <t>± 2 ๐ C</t>
  </si>
  <si>
    <t>NC_00/24/0754</t>
  </si>
  <si>
    <t>min = 37.0 C , max =  37.5 C</t>
  </si>
  <si>
    <t>± 0.90 ๐ C</t>
  </si>
  <si>
    <t>min = 36.1 C , max =  38.4 C</t>
  </si>
  <si>
    <t>6515-038-5001/5/59</t>
  </si>
  <si>
    <t>CBH6806</t>
  </si>
  <si>
    <t>TUBE WARMING (เครื่องอุ่นหลอดเลือด 2 )</t>
  </si>
  <si>
    <t>NC_00/24/0715</t>
  </si>
  <si>
    <t>min = 37.2 C , max =  37.3 C</t>
  </si>
  <si>
    <t>min = 36.3 C , max =  38.2 C</t>
  </si>
  <si>
    <t>CBH3425</t>
  </si>
  <si>
    <t>Critical Monitoring</t>
  </si>
  <si>
    <t>SDP Plalete apheresis (1)</t>
  </si>
  <si>
    <t>MCS+</t>
  </si>
  <si>
    <t>เตรียม SDP ผู้บริจาคเลือด</t>
  </si>
  <si>
    <t>/</t>
  </si>
  <si>
    <t>CBH3426</t>
  </si>
  <si>
    <t>SDP Plalete apheresis (2)</t>
  </si>
  <si>
    <t>CBH3427</t>
  </si>
  <si>
    <t>Critical monitoring</t>
  </si>
  <si>
    <t>SDP Plalete apheresis (3)</t>
  </si>
  <si>
    <t>CBH3428</t>
  </si>
  <si>
    <t>SDP Plalete apheresis (4)</t>
  </si>
  <si>
    <t>trima</t>
  </si>
  <si>
    <t>SDP Plalete apheresis (5)</t>
  </si>
  <si>
    <t>CBH3348</t>
  </si>
  <si>
    <t>Blood Component Autometic ertracter (เครื่องบีบแยกถุงเลือด)</t>
  </si>
  <si>
    <t>T-ACE II</t>
  </si>
  <si>
    <t>บีบแยกส่วนประกอบของเลือด</t>
  </si>
  <si>
    <t>CBH3349</t>
  </si>
  <si>
    <t>Blood Component Autometic ertracter(เครื่องบีบแยกถุงเลือด)</t>
  </si>
  <si>
    <t>ANALYZER,POINT-OF-CARE, HEMATOLOGY, HEMOGLOBIN</t>
  </si>
  <si>
    <t>HEMOCUE</t>
  </si>
  <si>
    <t>HB301</t>
  </si>
  <si>
    <t>เทคโนเมดิคอล</t>
  </si>
  <si>
    <t>ตรวจวิเคราะห์ Hemoglobin</t>
  </si>
  <si>
    <t>CBH3340</t>
  </si>
  <si>
    <t>CENTRIFUGE, TABLETOP (ปั่นอ่าน gel card)</t>
  </si>
  <si>
    <t>GRIFOLS</t>
  </si>
  <si>
    <t>DG SPIN</t>
  </si>
  <si>
    <t>ปั่นอ่าน Gel card</t>
  </si>
  <si>
    <t>speed  990 rpm / Time  9  min</t>
  </si>
  <si>
    <t>CBH3371</t>
  </si>
  <si>
    <t>speed  990  rpm / Time  9  min</t>
  </si>
  <si>
    <t>CBH3372</t>
  </si>
  <si>
    <t>CBH3370</t>
  </si>
  <si>
    <t>INCLUBRATOR GEL CARD (เครืองอุ่น Gel card)</t>
  </si>
  <si>
    <t>DG THERM</t>
  </si>
  <si>
    <t>อุ่น Gel card</t>
  </si>
  <si>
    <t xml:space="preserve">Temp  37 ± 1  ๐ C / Time 15 min      </t>
  </si>
  <si>
    <t xml:space="preserve">Temp  ± 1  ๐ C /  ± 10% min   </t>
  </si>
  <si>
    <t>CBH6793</t>
  </si>
  <si>
    <t>ผู้ป่วยนอก</t>
  </si>
  <si>
    <t>DIANGOSTIC</t>
  </si>
  <si>
    <t>ANALYZER, POINT-OF-CARE, WHOLE BLOOD, GLUCOSE</t>
  </si>
  <si>
    <t>ACCU-CHEK</t>
  </si>
  <si>
    <t>INFORM II</t>
  </si>
  <si>
    <t>บ.โรช</t>
  </si>
  <si>
    <t>ตรวจวิเคราะห์ Glucose</t>
  </si>
  <si>
    <t>ตรวจพิเศษและตรวจต่อ</t>
  </si>
  <si>
    <t>LAB64002</t>
  </si>
  <si>
    <t>Digital Thermometer-Hygrometer</t>
  </si>
  <si>
    <t>24H1462</t>
  </si>
  <si>
    <t>LAB64003</t>
  </si>
  <si>
    <t>24H1463</t>
  </si>
  <si>
    <t>No.1</t>
  </si>
  <si>
    <t>24H1464</t>
  </si>
  <si>
    <t>ONiLAB</t>
  </si>
  <si>
    <t>Micropette plus 100-1000 uL</t>
  </si>
  <si>
    <t>YL195AH0067483</t>
  </si>
  <si>
    <t>DC_01/24/4838</t>
  </si>
  <si>
    <t>Micropette plus 5-50 uL</t>
  </si>
  <si>
    <t>YL195AH0065440</t>
  </si>
  <si>
    <t>DC_01/24/4837</t>
  </si>
  <si>
    <t>?</t>
  </si>
  <si>
    <t>Refrigerator (22 ๐C)</t>
  </si>
  <si>
    <t>MDC 510</t>
  </si>
  <si>
    <t>MDC510-2021110128</t>
  </si>
  <si>
    <t>NC_00/24/0739</t>
  </si>
  <si>
    <t>min = 4.8 C , max = 8.4 C</t>
  </si>
  <si>
    <t>MDC510-202209028</t>
  </si>
  <si>
    <t>NC_00/24/0738</t>
  </si>
  <si>
    <t>min = 0.9 C , max = 6.9 C</t>
  </si>
  <si>
    <t>Muang Chonburi</t>
  </si>
  <si>
    <t>6650-002-0009/2/62</t>
  </si>
  <si>
    <t>MICROSCOPE (Fluorescence)</t>
  </si>
  <si>
    <t>HUMAN</t>
  </si>
  <si>
    <t>HumaScope Fluo LED</t>
  </si>
  <si>
    <t>ใช้ดูเซลล์ต่างๆภายใต้กล้องจุลทรรศ</t>
  </si>
  <si>
    <t>6515-024-0004/8/56</t>
  </si>
  <si>
    <t>CBH6101</t>
  </si>
  <si>
    <t>ROTATOR</t>
  </si>
  <si>
    <t>RULLER MIXER</t>
  </si>
  <si>
    <t>RM500</t>
  </si>
  <si>
    <t>ใช้ผสมน้ำยาต่างๆ</t>
  </si>
  <si>
    <t>CBH6116</t>
  </si>
  <si>
    <t xml:space="preserve">PROLINE </t>
  </si>
  <si>
    <t>ใช้ transfer ซีรั่มและพลาสมา</t>
  </si>
  <si>
    <t>CBH6117</t>
  </si>
  <si>
    <t>Volume 100-1000 µL</t>
  </si>
  <si>
    <t>6515-005-0003/7/43</t>
  </si>
  <si>
    <t>DIGI COUNT</t>
  </si>
  <si>
    <t>27/09/2543</t>
  </si>
  <si>
    <t>นับแยกเม็ดเลือดขาว</t>
  </si>
  <si>
    <t>6515-005-0003/3/50</t>
  </si>
  <si>
    <t>CBH6099</t>
  </si>
  <si>
    <t>24 มิ.ย.52</t>
  </si>
  <si>
    <t>6515-014-2024/14/53</t>
  </si>
  <si>
    <t>CBH6884</t>
  </si>
  <si>
    <t>H-103N</t>
  </si>
  <si>
    <t>6515-014-2024/13/53</t>
  </si>
  <si>
    <t>CBH6885</t>
  </si>
  <si>
    <t>CBH7265</t>
  </si>
  <si>
    <t>รับมาจากภูมิคุ้มกัน อยู่ รพเมือง-แทงชำรุด</t>
  </si>
  <si>
    <t>LAB-TMP-062-019</t>
  </si>
  <si>
    <t>พ.ค 62</t>
  </si>
  <si>
    <t>บันทึกอุณหภูมิตู้เย็น</t>
  </si>
  <si>
    <t>6515-038-2051/12/56</t>
  </si>
  <si>
    <t>CBH6060</t>
  </si>
  <si>
    <t>FREEZER, LABORATORY</t>
  </si>
  <si>
    <t>HAIER</t>
  </si>
  <si>
    <t>ธ.ค.2556</t>
  </si>
  <si>
    <t>ใช้แช่น้ำยาควบคุมและสารมาตรฐาน</t>
  </si>
  <si>
    <t xml:space="preserve">Temp (-40) - (-20)  ๐ C              </t>
  </si>
  <si>
    <t>CBH6098</t>
  </si>
  <si>
    <t>28 ต.ค. 52</t>
  </si>
  <si>
    <t>ใช้จับเวลาทำปฏิกิริยาต่างๆ</t>
  </si>
  <si>
    <t>จับเวลานาทีที่ 1 , 5 และ 15 นาที</t>
  </si>
  <si>
    <t xml:space="preserve"> ± 5%</t>
  </si>
  <si>
    <t>CBH4320</t>
  </si>
  <si>
    <t>บันทึกอุณหภูมิ &amp;ความชื้นห้องปฏิบัติการ</t>
  </si>
  <si>
    <t>CBH7128</t>
  </si>
  <si>
    <t>6650-002-2102/011/60</t>
  </si>
  <si>
    <t>CBH6064</t>
  </si>
  <si>
    <t>CX23</t>
  </si>
  <si>
    <t>6L85284</t>
  </si>
  <si>
    <t>ต.ค 60</t>
  </si>
  <si>
    <t>6515-014-2024/20/61</t>
  </si>
  <si>
    <t>CENCE</t>
  </si>
  <si>
    <t>L500</t>
  </si>
  <si>
    <t>L500 160602500713</t>
  </si>
  <si>
    <t>ใช้ปั่นแยกเลือด</t>
  </si>
  <si>
    <t>CBH8146</t>
  </si>
  <si>
    <t>TMA-CBH8146</t>
  </si>
  <si>
    <t>7 ก.ย 61</t>
  </si>
  <si>
    <t>บันทึกอุณหภูมิตู้เย็นแช่สารมาตรฐาน</t>
  </si>
  <si>
    <t xml:space="preserve">Temp (-40) - (-20)  ๐ C    </t>
  </si>
  <si>
    <t>6650-002-2102/2/48</t>
  </si>
  <si>
    <t>6650-002-2102/11/40</t>
  </si>
  <si>
    <t>6515-037-0201/11/59</t>
  </si>
  <si>
    <t>HOOD, ตู้ดูดควัน (Fume Hood)  Class  I</t>
  </si>
  <si>
    <t>ISSCO THAI</t>
  </si>
  <si>
    <t>VT-123SS Class</t>
  </si>
  <si>
    <t>ใช้ดูดกลิ่นสีจากการย้อมสไลด์</t>
  </si>
  <si>
    <t>C0524235</t>
  </si>
  <si>
    <t>6515-039-1111/4/57</t>
  </si>
  <si>
    <t>CBH6062</t>
  </si>
  <si>
    <t>HOOD, ตู้ปลอดเชื้อ Biological Safety Cabinet (BSC)  Class 2</t>
  </si>
  <si>
    <t>VG-4A21-UVGI</t>
  </si>
  <si>
    <t>ส.ค.2557</t>
  </si>
  <si>
    <t>ใช้เตรียมสไลด์เสมหะตรวจหาเชื้อวัณโรคและตรวจไลด์ stool exam</t>
  </si>
  <si>
    <t>C0224354</t>
  </si>
  <si>
    <t>Main HEPA 0.136</t>
  </si>
  <si>
    <t>NOT PASS</t>
  </si>
  <si>
    <t>ANALYZER, LABORATORY, HEMATOLOGY, CELL COUNTING, AUTOMATED</t>
  </si>
  <si>
    <t>SYSMES</t>
  </si>
  <si>
    <t>XN-1000</t>
  </si>
  <si>
    <t>ธ.ค.2554</t>
  </si>
  <si>
    <t>ดูหน้างาน</t>
  </si>
  <si>
    <t>Pass  or Fail</t>
  </si>
  <si>
    <t>CBH6088</t>
  </si>
  <si>
    <t>DIESSE</t>
  </si>
  <si>
    <t>MATIC EASY</t>
  </si>
  <si>
    <t>Drewbio</t>
  </si>
  <si>
    <t>ม.ค.2558</t>
  </si>
  <si>
    <t>ใช้ตรวจวัดค่า ESR</t>
  </si>
  <si>
    <t>CBH6063</t>
  </si>
  <si>
    <t>ก.ค. 2553</t>
  </si>
  <si>
    <t>ใช้ตรวจสารเคมีในเลือด</t>
  </si>
  <si>
    <t>CBH6084</t>
  </si>
  <si>
    <t>CABAS</t>
  </si>
  <si>
    <t>C 501</t>
  </si>
  <si>
    <t>ก.ค.2553</t>
  </si>
  <si>
    <t>CBH6089</t>
  </si>
  <si>
    <t>ANALYZER, LABORATORY, URINE SEDIMENT</t>
  </si>
  <si>
    <t>UF-500I</t>
  </si>
  <si>
    <t>เม.ย.2555</t>
  </si>
  <si>
    <t>ใช้ตรวจสารเคมีในปัสสาวะ</t>
  </si>
  <si>
    <t>CBH6090</t>
  </si>
  <si>
    <t>YD DIAGNOSTIC</t>
  </si>
  <si>
    <t>URISCAN PRO</t>
  </si>
  <si>
    <t>ใช้ตรวจตะกอนปัสสาวะ</t>
  </si>
  <si>
    <t>CBH6085</t>
  </si>
  <si>
    <t>มี.ค.2557</t>
  </si>
  <si>
    <t>ใช้เจาะตรวจน้ำตาลปลายนิ้ว</t>
  </si>
  <si>
    <t>รอขึ้นทะเบียน</t>
  </si>
  <si>
    <t>Cobas 503</t>
  </si>
  <si>
    <t>Firmer</t>
  </si>
  <si>
    <t>BC-6200</t>
  </si>
  <si>
    <t>ANALYZER, LABORATORY, URINALYSIS</t>
  </si>
  <si>
    <t>LabUReader Plus2</t>
  </si>
  <si>
    <t>UriSed mini</t>
  </si>
  <si>
    <t>Hausen Bernstein</t>
  </si>
  <si>
    <t>Vision Pro-A</t>
  </si>
  <si>
    <t>ANALYZER, POINT-OF-CARE, WHOLE BLOOD, Troponin-T</t>
  </si>
  <si>
    <t>h 232</t>
  </si>
  <si>
    <t>UU14583848</t>
  </si>
  <si>
    <t>UU14628869</t>
  </si>
  <si>
    <t>คลังน้ำยา</t>
  </si>
  <si>
    <t>CBH7084</t>
  </si>
  <si>
    <t xml:space="preserve">Digital Thermometer </t>
  </si>
  <si>
    <t>บันทึกอุณหภูมิตู้เก็บน้ำยาreagent</t>
  </si>
  <si>
    <t>23H0627</t>
  </si>
  <si>
    <t>CBH7129</t>
  </si>
  <si>
    <t>23H0628</t>
  </si>
  <si>
    <t>0.2010 C</t>
  </si>
  <si>
    <t>0.2930 C</t>
  </si>
  <si>
    <t>6530-032-0001/19/45</t>
  </si>
  <si>
    <t>CBH3321</t>
  </si>
  <si>
    <t>REFRIGERATOR(2-8 ๐C) Stock reagent</t>
  </si>
  <si>
    <t>รับมาจากภูมิคุ้มกัน</t>
  </si>
  <si>
    <t>6515-09-5126/48/59</t>
  </si>
  <si>
    <t>CBH6331</t>
  </si>
  <si>
    <t>MCD-30 TM</t>
  </si>
  <si>
    <t>16/4 MCD3 TM-5805-032</t>
  </si>
  <si>
    <t>ใช้วัดอุณหภูมิตู้เย็นแช่สารมาตรฐาน</t>
  </si>
  <si>
    <t>NC_00/23/0303</t>
  </si>
  <si>
    <t>min = 1.8 C , max =  5.7 C</t>
  </si>
  <si>
    <t>DRA</t>
  </si>
  <si>
    <t>Telstar</t>
  </si>
  <si>
    <t>Bio-II-Advance 4</t>
  </si>
  <si>
    <t>C0224353</t>
  </si>
  <si>
    <t>6515-039-5126/0064/60</t>
  </si>
  <si>
    <t>CBH7516</t>
  </si>
  <si>
    <t>BE03LME0N00QJH560002</t>
  </si>
  <si>
    <t>NC_00/23/0304</t>
  </si>
  <si>
    <t>min = 5.6 C , max =  6.3 C</t>
  </si>
  <si>
    <t xml:space="preserve">REFRIGERATOR(2-8 ๐C) </t>
  </si>
  <si>
    <t>6515-039-5126/0070/62</t>
  </si>
  <si>
    <t>ANTECH</t>
  </si>
  <si>
    <t>MPR-1006</t>
  </si>
  <si>
    <t>G1705000608</t>
  </si>
  <si>
    <t>NC_00/23/0302</t>
  </si>
  <si>
    <t>min = 5.4 C , max =  6.2 C</t>
  </si>
  <si>
    <t>NC_00/24/0749</t>
  </si>
  <si>
    <t>NC_00/24/0750</t>
  </si>
  <si>
    <t>กลุ่มงาน</t>
  </si>
  <si>
    <t>6515-037-0201/5/52</t>
  </si>
  <si>
    <t>HOOD, ตู้ดูดกลิ่นสารเคมี</t>
  </si>
  <si>
    <t>EFD-4Ba</t>
  </si>
  <si>
    <t>2008-36431</t>
  </si>
  <si>
    <t>C0224347</t>
  </si>
  <si>
    <t>Main HEPA 0.023, Exh HEPA 0.063</t>
  </si>
  <si>
    <t>ห้อง DRA</t>
  </si>
  <si>
    <t>(เครื่องบริษัท)</t>
  </si>
  <si>
    <t>CBH3485</t>
  </si>
  <si>
    <t>ANALYZER, LABORATORY, AUTOMATED  URINE (Uriscan)</t>
  </si>
  <si>
    <t>pass</t>
  </si>
  <si>
    <t>CBH3479</t>
  </si>
  <si>
    <t>ANALYZER, LABORATORY, AUTOMATED COAGULATION (PT,PTT)</t>
  </si>
  <si>
    <t>CA-1500</t>
  </si>
  <si>
    <t>จำนวนครั้ง</t>
  </si>
  <si>
    <t>ต่อ...ปี</t>
  </si>
  <si>
    <t>Jan
(PM)</t>
  </si>
  <si>
    <t>Jan
(Cal)</t>
  </si>
  <si>
    <t>Feb
(PM)</t>
  </si>
  <si>
    <t>Feb
(Cal)</t>
  </si>
  <si>
    <t>Mar
(PM)</t>
  </si>
  <si>
    <t>Mar
(Cal)</t>
  </si>
  <si>
    <t>Apr
(PM)</t>
  </si>
  <si>
    <t>Apr
(Cal)</t>
  </si>
  <si>
    <t>May
(PM)</t>
  </si>
  <si>
    <t>May
(Cal)</t>
  </si>
  <si>
    <t>Jun
(PM)</t>
  </si>
  <si>
    <t>Jun
(cal)</t>
  </si>
  <si>
    <t>Jul
(PM)</t>
  </si>
  <si>
    <t>Jul
(Cal)</t>
  </si>
  <si>
    <t>Aug
(PM)</t>
  </si>
  <si>
    <t>Aug
(Cal)</t>
  </si>
  <si>
    <t>Sep
(PM)</t>
  </si>
  <si>
    <t>Sep
(Cal)</t>
  </si>
  <si>
    <t>Oct
(PM)</t>
  </si>
  <si>
    <t>Oct
(Cal)</t>
  </si>
  <si>
    <t>Nov
(PM)</t>
  </si>
  <si>
    <t>Nov
(Cal)</t>
  </si>
  <si>
    <t>Dec
(PM)</t>
  </si>
  <si>
    <t>Dec
(Cal)</t>
  </si>
  <si>
    <t>จุลชีววิทยา</t>
  </si>
  <si>
    <t>6515-014-2028/1/47</t>
  </si>
  <si>
    <t>CBH3279</t>
  </si>
  <si>
    <t>BOECO</t>
  </si>
  <si>
    <t>C-28</t>
  </si>
  <si>
    <t>0006078-01-00</t>
  </si>
  <si>
    <t>ปั่นตกตะกอนCSF</t>
  </si>
  <si>
    <t>Speed 3500 rpm /Time 10 min</t>
  </si>
  <si>
    <t>Speed 3150-3850 / Time 540-660 sec</t>
  </si>
  <si>
    <t>DC_01/24/1559</t>
  </si>
  <si>
    <t xml:space="preserve">CENTRIFUGE, TABLETOP  </t>
  </si>
  <si>
    <t>5452KH211530</t>
  </si>
  <si>
    <t>DC_09/25/0092</t>
  </si>
  <si>
    <t>D2012 Plus</t>
  </si>
  <si>
    <t>LP198AL0000188</t>
  </si>
  <si>
    <t>Speed 1500g/Time 15 min</t>
  </si>
  <si>
    <t>± 10 % g , ± 10% min</t>
  </si>
  <si>
    <t>Speed 1500g /Time 15 min</t>
  </si>
  <si>
    <t>Speed 1350-1750 / Time 810-990 sec</t>
  </si>
  <si>
    <t>DC_01/24/1535</t>
  </si>
  <si>
    <t>CBH7085</t>
  </si>
  <si>
    <t>เบิกจากพัสดุ รพ.</t>
  </si>
  <si>
    <t>บันทึกณหภูมิตู้เก็บน้ำยาdiskยา</t>
  </si>
  <si>
    <t>Temp -20 ๐C</t>
  </si>
  <si>
    <t>CBH7081</t>
  </si>
  <si>
    <t>บันทึกอุณหภูมิตู้เก็บน้ำยาplate</t>
  </si>
  <si>
    <t>CBH7123</t>
  </si>
  <si>
    <t>บันทึกอุณหภูมิตู้เก็บน้ำยาbiochem</t>
  </si>
  <si>
    <t>บันทึกอุณหภูมิตู้เก็บแช่สิ่งส่งตรวจสำหรับทวนสอบ</t>
  </si>
  <si>
    <t>หาเครื่องมือไม่พบ</t>
  </si>
  <si>
    <t>23H0629</t>
  </si>
  <si>
    <t>0.2017 C, 0.99%RH</t>
  </si>
  <si>
    <t>0.2937 C, 2.89 %RH</t>
  </si>
  <si>
    <t>23T1328</t>
  </si>
  <si>
    <t>CBH7125</t>
  </si>
  <si>
    <t xml:space="preserve">Digital Thermometer  </t>
  </si>
  <si>
    <t>20H2003</t>
  </si>
  <si>
    <t>CBH7124</t>
  </si>
  <si>
    <t>CBH3283</t>
  </si>
  <si>
    <t>HOOD,  TABLE (ดูดกลิ่น)</t>
  </si>
  <si>
    <t>ISSCO</t>
  </si>
  <si>
    <t>NTS-1300-SS</t>
  </si>
  <si>
    <t>ดูดกลิ่นอันไม่พึงประสงค์</t>
  </si>
  <si>
    <t>0523264</t>
  </si>
  <si>
    <t>CBH5465</t>
  </si>
  <si>
    <t>0523265</t>
  </si>
  <si>
    <t>CBH5466</t>
  </si>
  <si>
    <t>0523266</t>
  </si>
  <si>
    <t>CBH5464</t>
  </si>
  <si>
    <t>DT-1600-900-FGR</t>
  </si>
  <si>
    <t>0523267</t>
  </si>
  <si>
    <t>CBH3285</t>
  </si>
  <si>
    <t>0523268</t>
  </si>
  <si>
    <t>CBH3275</t>
  </si>
  <si>
    <t>VT-123</t>
  </si>
  <si>
    <t>ดูดกลิ่นอันไม่พึงประสงค์จุดย้อมสไลด์ที่อ่างล้างมือ</t>
  </si>
  <si>
    <t>0523269</t>
  </si>
  <si>
    <t>No cal เสีย</t>
  </si>
  <si>
    <t>6515-039-1111/8/60 (1)</t>
  </si>
  <si>
    <t>CBH7679</t>
  </si>
  <si>
    <t>2017-114936</t>
  </si>
  <si>
    <t>ป้องกันผู้ปฏิบัติงานจากงานอันตรายห้องเชื้อรา</t>
  </si>
  <si>
    <t>Inflow&gt;0.53 m/s, Downflow&gt;0.33 m/s</t>
  </si>
  <si>
    <t xml:space="preserve"> ± 0.025 m/s</t>
  </si>
  <si>
    <t>C0224349</t>
  </si>
  <si>
    <t>Main HEPA 1.073, Exh HEPA 0.530</t>
  </si>
  <si>
    <t>6515-037-0201/4/50</t>
  </si>
  <si>
    <t>CBH3298</t>
  </si>
  <si>
    <t>2006-18221</t>
  </si>
  <si>
    <t>ป้องกันผู้ปฏิบัติงานจากงานอันตรายห้องวัณโรคตู้เล็ก</t>
  </si>
  <si>
    <t>C0224352</t>
  </si>
  <si>
    <t>6515-039-1111/10/62</t>
  </si>
  <si>
    <t>AC2-4E8-TU</t>
  </si>
  <si>
    <t>2019-137000</t>
  </si>
  <si>
    <t>ป้องกันผู้ปฏิบัติงานจากงานอันตรายจุดเจาะhemoculture</t>
  </si>
  <si>
    <t>C0224351</t>
  </si>
  <si>
    <t>6515-039-1111/6/60 (1)</t>
  </si>
  <si>
    <t>2016-112297</t>
  </si>
  <si>
    <t>ป้องกันผู้ปฏิบัติงานจากงานอันตรายห้องPCR TB</t>
  </si>
  <si>
    <t>C0224350</t>
  </si>
  <si>
    <t>6515-039-1111/7/60 (1)</t>
  </si>
  <si>
    <t>2016-114940</t>
  </si>
  <si>
    <t>ป้องกันผู้ปฏิบัติงานจากงานอันตรายห้องวัณโรคตู้ใหญ่</t>
  </si>
  <si>
    <t>0223261</t>
  </si>
  <si>
    <t>CBH3290</t>
  </si>
  <si>
    <t>HOT AIR OVEN (อบเครื่องแก้ว)</t>
  </si>
  <si>
    <t>อยู่ห้องล้าง</t>
  </si>
  <si>
    <t>อบแห้งเครื่องแก้ว</t>
  </si>
  <si>
    <t xml:space="preserve">Temp   50-60  ๐ C         </t>
  </si>
  <si>
    <t>6515-096-0009/2/56</t>
  </si>
  <si>
    <t>CBH3276</t>
  </si>
  <si>
    <t>INCUBATOR</t>
  </si>
  <si>
    <t>INE-800</t>
  </si>
  <si>
    <t>E812..0155</t>
  </si>
  <si>
    <t>บ่มเพาะเชื้อแบคทีเรีย</t>
  </si>
  <si>
    <t xml:space="preserve">Temp 35 ๐C </t>
  </si>
  <si>
    <t>± 2 ๐C</t>
  </si>
  <si>
    <t>DC_01/24/1484</t>
  </si>
  <si>
    <t>min = 34.8 C , max = 35.9 C</t>
  </si>
  <si>
    <t xml:space="preserve"> ± 1  ๐ C </t>
  </si>
  <si>
    <t>min = 33.8 C , max = 36.9 C</t>
  </si>
  <si>
    <t>7-647</t>
  </si>
  <si>
    <t>CBH3284</t>
  </si>
  <si>
    <t>B 10</t>
  </si>
  <si>
    <t>บ่มเพาะเชื้อแบคทีเรียNFB</t>
  </si>
  <si>
    <t xml:space="preserve">Temp 42 ๐C </t>
  </si>
  <si>
    <t xml:space="preserve">Temp 41-43 ๐C </t>
  </si>
  <si>
    <t>NC_01/24/0763</t>
  </si>
  <si>
    <t>7.522/30</t>
  </si>
  <si>
    <t>CBH3291</t>
  </si>
  <si>
    <t>B80</t>
  </si>
  <si>
    <t>บ่มเพาะเชื้อราและวัณโรค</t>
  </si>
  <si>
    <t>DC_01/24/1482</t>
  </si>
  <si>
    <t>6515-040-0002/001/65</t>
  </si>
  <si>
    <t>INCUBATOR CO2</t>
  </si>
  <si>
    <t>HERAcell vios 160i</t>
  </si>
  <si>
    <t>บ.เมดิท็อป</t>
  </si>
  <si>
    <t>Temp 35 ๐C, ± 1% CO2</t>
  </si>
  <si>
    <t>± 2 ๐C, ± 1%CO2</t>
  </si>
  <si>
    <t>Temp 36-38 ๐C , ± 1%CO2</t>
  </si>
  <si>
    <t>DC_01/24/1483</t>
  </si>
  <si>
    <t>min = 37.5 C , max = 37.7C</t>
  </si>
  <si>
    <t>min = 36.5 C , max = 38.7C</t>
  </si>
  <si>
    <t>6650002/2102/7/53</t>
  </si>
  <si>
    <t>CBH3280</t>
  </si>
  <si>
    <t>CX31RBSFA</t>
  </si>
  <si>
    <t>ดูเซลล์เชื้อรา</t>
  </si>
  <si>
    <t>9D05312</t>
  </si>
  <si>
    <t>ดูเซลล์แบคทีเรีย</t>
  </si>
  <si>
    <t>(สำนักวัณโรคบริจาค)</t>
  </si>
  <si>
    <t>CBH3281</t>
  </si>
  <si>
    <t>ZEISS</t>
  </si>
  <si>
    <t>PRIMO STAR</t>
  </si>
  <si>
    <t>ดูเซลล์แบคทีเรียชนิดทนกรด(วิธีฟลูออเรสเซนต์)</t>
  </si>
  <si>
    <t>6650-002-3203/2/50</t>
  </si>
  <si>
    <t>CBH3545</t>
  </si>
  <si>
    <t>6350-002-0009/1/40</t>
  </si>
  <si>
    <t>CBH3299</t>
  </si>
  <si>
    <t>LABOPHOT-2</t>
  </si>
  <si>
    <t>(เลขครุณัณฑ์ลบเลือน)</t>
  </si>
  <si>
    <t>CBH3282</t>
  </si>
  <si>
    <t>KF2</t>
  </si>
  <si>
    <t>ไม่ได้ใช้งาน</t>
  </si>
  <si>
    <t>6515-024-0002/1/48</t>
  </si>
  <si>
    <t>CBH3286</t>
  </si>
  <si>
    <t>LABNET</t>
  </si>
  <si>
    <t>VX100</t>
  </si>
  <si>
    <t>ผสมสารให้เป็นเนื้อเดียวกันห้องวัณโรค ตู้ใหม่</t>
  </si>
  <si>
    <t>6515-024-00021053</t>
  </si>
  <si>
    <t>CBH3301</t>
  </si>
  <si>
    <t>VORTEX GENIE</t>
  </si>
  <si>
    <t>2si usa</t>
  </si>
  <si>
    <t>ผสมสารให้เป็นเนื้อเดียวกันห้องวัณโรค ตู้เก่า</t>
  </si>
  <si>
    <t>CBH3300</t>
  </si>
  <si>
    <t>VORTEX MIXER K</t>
  </si>
  <si>
    <t>ผสมสารให้เป็นเนื้อเดียวกันห้องวัณโรค</t>
  </si>
  <si>
    <t>6515-039-4404/1/52</t>
  </si>
  <si>
    <t>CBH6350</t>
  </si>
  <si>
    <t>PH METER</t>
  </si>
  <si>
    <t>PHTESTR 30</t>
  </si>
  <si>
    <t>วัดความเป็นกรดด่างของสารละลาย</t>
  </si>
  <si>
    <t>pH 6.8</t>
  </si>
  <si>
    <t>pH 6.3-7.3</t>
  </si>
  <si>
    <t>CBH6337</t>
  </si>
  <si>
    <t>PIPETTE  10µL</t>
  </si>
  <si>
    <t>10 µL</t>
  </si>
  <si>
    <t>CBH3307</t>
  </si>
  <si>
    <t>Pipette  1000µL</t>
  </si>
  <si>
    <t>CU54332</t>
  </si>
  <si>
    <t>ใช้สำหรับ Transfer สารละลาย</t>
  </si>
  <si>
    <t>1000 µL</t>
  </si>
  <si>
    <t>DC_01/23/2305</t>
  </si>
  <si>
    <t>system  = 2.4587ul, Random 0.1148uL</t>
  </si>
  <si>
    <t>system  = 2.7787 ul, Random 0.1148uL</t>
  </si>
  <si>
    <t>CBH3306</t>
  </si>
  <si>
    <t>Pipette  100-1000µL</t>
  </si>
  <si>
    <t xml:space="preserve">500  µL </t>
  </si>
  <si>
    <t xml:space="preserve">  ± 4 µL/± 1.5 µL</t>
  </si>
  <si>
    <t>DC_01/23/2303</t>
  </si>
  <si>
    <t>system  = 3.0685 ul, Random 0.0446 uL</t>
  </si>
  <si>
    <t>0.32 ul</t>
  </si>
  <si>
    <t>system  = 3.3885 ul, Random 0.0446 uL</t>
  </si>
  <si>
    <t>CBH3453</t>
  </si>
  <si>
    <t>PIPETTE  5-50 µL</t>
  </si>
  <si>
    <t>CT61561</t>
  </si>
  <si>
    <t>BOECO German</t>
  </si>
  <si>
    <t>รับมาจากงานอาชีว</t>
  </si>
  <si>
    <t>50 µL</t>
  </si>
  <si>
    <t>DC_01/20/6298</t>
  </si>
  <si>
    <t>รับมาจากงานอาชีว-อณู</t>
  </si>
  <si>
    <t>CBH6344</t>
  </si>
  <si>
    <t>PIPETTE 1.5-5 ml</t>
  </si>
  <si>
    <t>NICHIRYO</t>
  </si>
  <si>
    <t>2100DG 5ml</t>
  </si>
  <si>
    <t>A13301851</t>
  </si>
  <si>
    <t xml:space="preserve">5  mL </t>
  </si>
  <si>
    <t>CBH6345</t>
  </si>
  <si>
    <t>A13601331</t>
  </si>
  <si>
    <t xml:space="preserve">5  mL  </t>
  </si>
  <si>
    <t>CBH3303</t>
  </si>
  <si>
    <t>PIPETTE 100µL</t>
  </si>
  <si>
    <t>100 µL</t>
  </si>
  <si>
    <t>Out sourse(ISO8655:2002) Part 2,6</t>
  </si>
  <si>
    <t>CBH3305</t>
  </si>
  <si>
    <t>DC_01/23/2302</t>
  </si>
  <si>
    <t>system  = 0.2389 ul, Random 0.0601 uL</t>
  </si>
  <si>
    <t>0.18uL</t>
  </si>
  <si>
    <t>system  = 0.4189 ul, Random 0.0601 uL</t>
  </si>
  <si>
    <t>CBH3466</t>
  </si>
  <si>
    <t>PROLINE 20-200 UL</t>
  </si>
  <si>
    <t>CBH3304</t>
  </si>
  <si>
    <t>PIPETTE 800 µL</t>
  </si>
  <si>
    <t xml:space="preserve">800  µL   </t>
  </si>
  <si>
    <t>6515-039-5126/42/57</t>
  </si>
  <si>
    <t>CBH3293</t>
  </si>
  <si>
    <t>BIOBASE</t>
  </si>
  <si>
    <t>BXC-AREZZO</t>
  </si>
  <si>
    <t>บ.ธเนศพัฒนา</t>
  </si>
  <si>
    <t>เก็บแช่น้ำยาตรวจวิเคราะห์ plate</t>
  </si>
  <si>
    <t xml:space="preserve">Temp  4    ๐ C                  </t>
  </si>
  <si>
    <t>NC_00/24/0747</t>
  </si>
  <si>
    <t>min = 3.7 C , max =  7.7 C</t>
  </si>
  <si>
    <t>6515-039-5126/0074/63</t>
  </si>
  <si>
    <t>Refrigerator (-80 ๐C)</t>
  </si>
  <si>
    <t>Meling</t>
  </si>
  <si>
    <t>DW-HL778S</t>
  </si>
  <si>
    <t>DC_02/24/1481</t>
  </si>
  <si>
    <t>min = -74.0 C, max = -76.3 C</t>
  </si>
  <si>
    <t xml:space="preserve"> ± 3.4C</t>
  </si>
  <si>
    <t>min = -70.6 C, max = -79.7 C</t>
  </si>
  <si>
    <t>6515-038-2051/7/52</t>
  </si>
  <si>
    <t>CBH3288</t>
  </si>
  <si>
    <t>REFRIGERATOR  5 ประตู</t>
  </si>
  <si>
    <t>Sunhui</t>
  </si>
  <si>
    <t>LB05DO70</t>
  </si>
  <si>
    <t>เก็บแช่น้ำยาตรวจวิเคราะห์reagent</t>
  </si>
  <si>
    <t>NC_00/24/0745</t>
  </si>
  <si>
    <t>6515-039-5126/43/57</t>
  </si>
  <si>
    <t>CBH3294</t>
  </si>
  <si>
    <t>Refrigerator (-20  ๐ C  )</t>
  </si>
  <si>
    <t>DW-40L508</t>
  </si>
  <si>
    <t>BE05T7E1T00B2D3U0008</t>
  </si>
  <si>
    <t>BIO-Medical</t>
  </si>
  <si>
    <t>เก็บแช่น้ำยาตรวจวิเคราะห์diskยา</t>
  </si>
  <si>
    <t>± 3 ๐C</t>
  </si>
  <si>
    <t>≤ -18 ๐C</t>
  </si>
  <si>
    <t>NC_00/24/0748</t>
  </si>
  <si>
    <t>min = -22.8 C , max =  -22.7 C</t>
  </si>
  <si>
    <t>6530-032-0001/18/45</t>
  </si>
  <si>
    <t>CBH3289</t>
  </si>
  <si>
    <t>REFRIGERATOR, PHARMACY</t>
  </si>
  <si>
    <t>SY-300</t>
  </si>
  <si>
    <t>เก็บแช่น้ำยาตรวจวิเคราะห์biochem</t>
  </si>
  <si>
    <t>6515-039-5126/2/47</t>
  </si>
  <si>
    <t>CBH3292</t>
  </si>
  <si>
    <t>PATTANA INTER COOL</t>
  </si>
  <si>
    <t>PT203</t>
  </si>
  <si>
    <t>เก็บแช่สิ่งส่งตรวจสำหรับทวนสอบ</t>
  </si>
  <si>
    <t>SCALE, CLINICAL, LABORATORY(ไฟส่องพร้อมเลนส์ขยาย)</t>
  </si>
  <si>
    <t>OHAUS</t>
  </si>
  <si>
    <t>PIONEER</t>
  </si>
  <si>
    <t>วัดระยะห่างของวัตถุ</t>
  </si>
  <si>
    <t>1-50 mm</t>
  </si>
  <si>
    <t xml:space="preserve"> ±  1 mm</t>
  </si>
  <si>
    <t>CBH3302</t>
  </si>
  <si>
    <t>SCALE, PATIENT, FLOOR (เครื่องชั่ง) (Capacity 4,100 g ,Resolution 0.01 g)</t>
  </si>
  <si>
    <t>PA4102</t>
  </si>
  <si>
    <t>ชั่งตวงและวัดน้ำหนักสารเคมีห้องวัณโรค</t>
  </si>
  <si>
    <t>0.01-100 g</t>
  </si>
  <si>
    <t xml:space="preserve"> ±  10 %</t>
  </si>
  <si>
    <t>Out sourse  CAL ตัวอ่าน ( ISO 17025)</t>
  </si>
  <si>
    <t>DC_02/24/1529</t>
  </si>
  <si>
    <t>6530-003-1413661</t>
  </si>
  <si>
    <t>CBH7979</t>
  </si>
  <si>
    <t>STERILIZING UNIT, LIQUID  (Autoclave)</t>
  </si>
  <si>
    <t>Uniclave Zealway</t>
  </si>
  <si>
    <t>FD100R</t>
  </si>
  <si>
    <t>F7154003</t>
  </si>
  <si>
    <t>อบฆ่าเชื้อของสะอาด</t>
  </si>
  <si>
    <t>Temp 121 ๐ C, 15 psi, 60 mins</t>
  </si>
  <si>
    <t>Temp 121 ๐ C, 15 psi, 15 mins</t>
  </si>
  <si>
    <t>DC_02/24/1526</t>
  </si>
  <si>
    <t>6530-003-1413/4/57</t>
  </si>
  <si>
    <t>CBH3316</t>
  </si>
  <si>
    <t>DAIHAN SCIENTIFIC</t>
  </si>
  <si>
    <t>WISD</t>
  </si>
  <si>
    <t>100013913A7001</t>
  </si>
  <si>
    <t>DC_02/24/1527</t>
  </si>
  <si>
    <t>6530-003-0004/001/65</t>
  </si>
  <si>
    <t>STERILIZING UNIT, STEAM (Autoclave)</t>
  </si>
  <si>
    <t>TOMY</t>
  </si>
  <si>
    <t>FLS-1000</t>
  </si>
  <si>
    <t>อบฆ่าเชื้อของสกปรก</t>
  </si>
  <si>
    <t>DC_02/24/1525</t>
  </si>
  <si>
    <t>CBH6348</t>
  </si>
  <si>
    <t>OREGON</t>
  </si>
  <si>
    <t>TR118</t>
  </si>
  <si>
    <t>จับเวลาปฏิกิริยา</t>
  </si>
  <si>
    <t>30sec, 60sec, 5 min, 15 min</t>
  </si>
  <si>
    <t xml:space="preserve"> ±  5 % sec</t>
  </si>
  <si>
    <t>CBH6349</t>
  </si>
  <si>
    <t>Lab-TMP-062-020</t>
  </si>
  <si>
    <t>เครื่องเผาloop</t>
  </si>
  <si>
    <t>McCormick scientific</t>
  </si>
  <si>
    <t>10 2008</t>
  </si>
  <si>
    <t>10080136-3</t>
  </si>
  <si>
    <t>เผาsterileแท่งneedle</t>
  </si>
  <si>
    <t>10080135-3</t>
  </si>
  <si>
    <t>Pass box</t>
  </si>
  <si>
    <t>ISSCOTHAi</t>
  </si>
  <si>
    <t>ISS-PB-600600600-SS</t>
  </si>
  <si>
    <t>เปิดปิดเพื่อขนย้ายสิ่งส่งตรวจคนไข้ ห้องDNA amp</t>
  </si>
  <si>
    <t>เปิดปิดเพื่อขนย้ายสิ่งส่งตรวจคนไข้ ห้องmastermix</t>
  </si>
  <si>
    <t>AFB auto stainer</t>
  </si>
  <si>
    <t>Dagatron</t>
  </si>
  <si>
    <t>AT-2000F</t>
  </si>
  <si>
    <t>F2410031</t>
  </si>
  <si>
    <t>AC2-4S8-NS-e</t>
  </si>
  <si>
    <t>2022-185551</t>
  </si>
  <si>
    <t>ป้องกันผู้ปฏิบัติงานจากงานอันตรายห้องวัณโรคตู้ใหม่ห้องNegative</t>
  </si>
  <si>
    <t>C0224348</t>
  </si>
  <si>
    <t>AC2-6S8-NS</t>
  </si>
  <si>
    <t>2021-170984</t>
  </si>
  <si>
    <t>ป้องกันผู้ปฏิบัติงานจากงานอันตรายห้องแบคทีเรียตู้ยาว6ฟุต</t>
  </si>
  <si>
    <t>Pipette 0.5-10 µL</t>
  </si>
  <si>
    <t>Reference2  0.5-10 µL</t>
  </si>
  <si>
    <t>32464i</t>
  </si>
  <si>
    <t>DC_01/24/4842</t>
  </si>
  <si>
    <t>DC_01/24/4846</t>
  </si>
  <si>
    <t>Reference2  10-100 µL</t>
  </si>
  <si>
    <t>N16790I</t>
  </si>
  <si>
    <t>DC_01/24/4847</t>
  </si>
  <si>
    <t>DC_01/24/4845</t>
  </si>
  <si>
    <t>DC_01/24/4841</t>
  </si>
  <si>
    <t>Pipette 1000 µL</t>
  </si>
  <si>
    <t>Proline 1000 µL</t>
  </si>
  <si>
    <t>DC_01/24/4844</t>
  </si>
  <si>
    <t>6530-003-4420/001/67</t>
  </si>
  <si>
    <t>ALP</t>
  </si>
  <si>
    <t>CLM-40L</t>
  </si>
  <si>
    <t>บ.ยูโรสแกน</t>
  </si>
  <si>
    <t>PIPETTE 1000 uL</t>
  </si>
  <si>
    <t>Reference2  100-1000 µL</t>
  </si>
  <si>
    <t>O50468I</t>
  </si>
  <si>
    <t>DC_01/24/4843</t>
  </si>
  <si>
    <t>CBH3295</t>
  </si>
  <si>
    <t>ANALYZER, LABORATORY, MICROBIOLOGY, CULTURE MTB</t>
  </si>
  <si>
    <t>BECTON DICKINSON</t>
  </si>
  <si>
    <t>BACTEC MGIT 960</t>
  </si>
  <si>
    <t>MG2405</t>
  </si>
  <si>
    <t>บ.Becton dickinson</t>
  </si>
  <si>
    <t>บ่มเพาะเลี้ยงเชื้อวัณโรค</t>
  </si>
  <si>
    <t xml:space="preserve">Temp   37  ๐ C                  </t>
  </si>
  <si>
    <t>CBH3277</t>
  </si>
  <si>
    <t>ANALYZER, LABORATORY, MICROBIOLOGY, BLOOD CULTURE</t>
  </si>
  <si>
    <t>BACTEC FX</t>
  </si>
  <si>
    <t>FT0181,FB0585</t>
  </si>
  <si>
    <t>บ่มเพาะเลี้ยงและวัดการเจริญเติบโตเชื้อแบคทีเรีย</t>
  </si>
  <si>
    <t>CBH3278</t>
  </si>
  <si>
    <t>FT2962,FB0772</t>
  </si>
  <si>
    <t>ANALYZER, LABORATORY, MICROBIOLOGY, CULTURE BACTERIA</t>
  </si>
  <si>
    <t>Phoenix M50</t>
  </si>
  <si>
    <t>PF0093</t>
  </si>
  <si>
    <t>ANALYZER, LABORATORY, MICROBIOLOGY, CULTURE SENSITITRE, VIZION</t>
  </si>
  <si>
    <t>THERMO SCIENTIFIC</t>
  </si>
  <si>
    <t>VIZION</t>
  </si>
  <si>
    <t>บ.CLINICAL DIAGNOSIS</t>
  </si>
  <si>
    <t>อ่านผลการทดสอบความไวยาด้วยวิธี microbroth dilution</t>
  </si>
  <si>
    <t>ANALYZER, LABORATORY, MICROBIOLOGY, CULTURE SENSITITRE, AIM</t>
  </si>
  <si>
    <t>AIM</t>
  </si>
  <si>
    <t>เครื่องหยดสารอัตโนมัติ 96 wells plate automatic inoculator</t>
  </si>
  <si>
    <t>CBH6270</t>
  </si>
  <si>
    <t>ANALYZER, LABORATORY, MICROBIOLOGY, GENEXPERT real time PCR</t>
  </si>
  <si>
    <t>CEPHEID</t>
  </si>
  <si>
    <t>GX-IV R2</t>
  </si>
  <si>
    <t>บ.Cepheid</t>
  </si>
  <si>
    <t>ตรวจ realtime PCR วัณโรค เครื่องรพ Module A1-A4</t>
  </si>
  <si>
    <t>GX-IV R3</t>
  </si>
  <si>
    <t>ตรวจ realtime PCR วัณโรค เครื่องGF Module B1-B4</t>
  </si>
  <si>
    <t>CBH3296</t>
  </si>
  <si>
    <t>BECKMAN COULTER</t>
  </si>
  <si>
    <t>X-15R ALP10F42</t>
  </si>
  <si>
    <t>บ.Beckman Coulter</t>
  </si>
  <si>
    <t>ปั่นตกตะกอนเชื้อวัณโรค</t>
  </si>
  <si>
    <t xml:space="preserve">Speed 3000 rpm /Time 15 min / Temp 2 - 6  ๐ C </t>
  </si>
  <si>
    <t xml:space="preserve">± 10 % rpm , ± 10% min ,  ± 1  ๐ C </t>
  </si>
  <si>
    <t>DC_09/24/1533</t>
  </si>
  <si>
    <t>MALDI-TOF mass spectrometry</t>
  </si>
  <si>
    <t>Bruker MBT MALDI biotyper</t>
  </si>
  <si>
    <t>microflex LT/SH</t>
  </si>
  <si>
    <t>บ.Becton dickinsonและBruker</t>
  </si>
  <si>
    <t>ตรวจวิเคราะห์สายพันธ์เชื้อแบคทีเรีย เชื้อรา วัณโรคในระดับgenus และspecies</t>
  </si>
  <si>
    <t>Leica</t>
  </si>
  <si>
    <t>DM 500 RH / FLEXACAM C1</t>
  </si>
  <si>
    <t>562374-02/24/</t>
  </si>
  <si>
    <t xml:space="preserve">จุลทรรศน์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</si>
</sst>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THB]\ #,##0.00"/>
    <numFmt numFmtId="165" formatCode="[$-1010409]d\ mmm\ yy"/>
    <numFmt numFmtId="166" formatCode="_-* #,##0.00_-;\-* #,##0.00_-;_-* &quot;-&quot;??_-;_-@"/>
    <numFmt numFmtId="167" formatCode="_(* #,##0.00_);_(* \(#,##0.00\);_(* &quot;-&quot;??_);_(@_)"/>
    <numFmt numFmtId="168" formatCode="00000"/>
    <numFmt numFmtId="169" formatCode="_(* #,##0.0_);_(* \(#,##0.0\);_(* &quot;-&quot;?_);_(@_)"/>
    <numFmt numFmtId="170" formatCode="m/d/yyyy"/>
    <numFmt numFmtId="171" formatCode="yyyy-mm"/>
  </numFmts>
  <fonts count="15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b/>
      <sz val="14.0"/>
      <color theme="1"/>
      <name val="Sarabun"/>
    </font>
    <font>
      <sz val="14.0"/>
      <color theme="1"/>
      <name val="Sarabun"/>
    </font>
    <font/>
    <font>
      <b/>
      <sz val="20.0"/>
      <color theme="1"/>
      <name val="Sarabun"/>
    </font>
    <font>
      <sz val="20.0"/>
      <color theme="1"/>
      <name val="Sarabun"/>
    </font>
    <font>
      <b/>
      <sz val="15.0"/>
      <color theme="1"/>
      <name val="Sarabun"/>
    </font>
    <font>
      <color theme="1"/>
      <name val="Calibri"/>
      <scheme val="minor"/>
    </font>
    <font>
      <sz val="20.0"/>
      <color theme="1"/>
      <name val="Calibri"/>
      <scheme val="minor"/>
    </font>
    <font>
      <color theme="1"/>
      <name val="Sarabun"/>
    </font>
    <font>
      <u/>
      <sz val="20.0"/>
      <color theme="1"/>
      <name val="Sarabun"/>
    </font>
    <font>
      <sz val="20.0"/>
      <color rgb="FF434343"/>
      <name val="Sarabun"/>
    </font>
    <font>
      <u/>
      <sz val="20.0"/>
      <color rgb="FF0000FF"/>
      <name val="Sarabun"/>
    </font>
  </fonts>
  <fills count="1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F6F8F9"/>
        <bgColor rgb="FFF6F8F9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39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5" fillId="0" fontId="2" numFmtId="10" xfId="0" applyAlignment="1" applyBorder="1" applyFont="1" applyNumberFormat="1">
      <alignment shrinkToFit="0" vertical="bottom" wrapText="0"/>
    </xf>
    <xf borderId="6" fillId="0" fontId="2" numFmtId="10" xfId="0" applyAlignment="1" applyBorder="1" applyFont="1" applyNumberFormat="1">
      <alignment shrinkToFit="0" vertical="bottom" wrapText="0"/>
    </xf>
    <xf borderId="8" fillId="0" fontId="2" numFmtId="10" xfId="0" applyAlignment="1" applyBorder="1" applyFont="1" applyNumberFormat="1">
      <alignment shrinkToFit="0" vertical="bottom" wrapText="0"/>
    </xf>
    <xf borderId="9" fillId="0" fontId="2" numFmtId="10" xfId="0" applyAlignment="1" applyBorder="1" applyFont="1" applyNumberFormat="1">
      <alignment shrinkToFit="0" vertical="bottom" wrapText="0"/>
    </xf>
    <xf borderId="0" fillId="0" fontId="2" numFmtId="0" xfId="0" applyAlignment="1" applyFont="1">
      <alignment shrinkToFit="0" vertical="bottom" wrapText="1"/>
    </xf>
    <xf borderId="10" fillId="2" fontId="3" numFmtId="0" xfId="0" applyAlignment="1" applyBorder="1" applyFill="1" applyFont="1">
      <alignment horizontal="center" shrinkToFit="0" vertical="center" wrapText="1"/>
    </xf>
    <xf borderId="11" fillId="3" fontId="4" numFmtId="0" xfId="0" applyAlignment="1" applyBorder="1" applyFill="1" applyFont="1">
      <alignment horizontal="center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1" fillId="4" fontId="4" numFmtId="0" xfId="0" applyAlignment="1" applyBorder="1" applyFill="1" applyFont="1">
      <alignment horizontal="center" shrinkToFit="0" vertical="center" wrapText="1"/>
    </xf>
    <xf borderId="12" fillId="4" fontId="4" numFmtId="0" xfId="0" applyAlignment="1" applyBorder="1" applyFont="1">
      <alignment horizontal="center" shrinkToFit="0" vertical="center" wrapText="1"/>
    </xf>
    <xf borderId="13" fillId="4" fontId="4" numFmtId="0" xfId="0" applyAlignment="1" applyBorder="1" applyFont="1">
      <alignment horizontal="center" shrinkToFit="0" vertical="center" wrapText="1"/>
    </xf>
    <xf borderId="11" fillId="5" fontId="4" numFmtId="0" xfId="0" applyAlignment="1" applyBorder="1" applyFill="1" applyFont="1">
      <alignment horizontal="center" shrinkToFit="0" vertical="center" wrapText="1"/>
    </xf>
    <xf borderId="12" fillId="5" fontId="4" numFmtId="0" xfId="0" applyAlignment="1" applyBorder="1" applyFont="1">
      <alignment horizontal="center" shrinkToFit="0" vertical="center" wrapText="1"/>
    </xf>
    <xf borderId="13" fillId="5" fontId="4" numFmtId="0" xfId="0" applyAlignment="1" applyBorder="1" applyFont="1">
      <alignment horizontal="center" shrinkToFit="0" vertical="center" wrapText="1"/>
    </xf>
    <xf borderId="11" fillId="6" fontId="4" numFmtId="0" xfId="0" applyAlignment="1" applyBorder="1" applyFill="1" applyFont="1">
      <alignment horizontal="center" shrinkToFit="0" vertical="center" wrapText="1"/>
    </xf>
    <xf borderId="12" fillId="6" fontId="4" numFmtId="0" xfId="0" applyAlignment="1" applyBorder="1" applyFont="1">
      <alignment horizontal="center" shrinkToFit="0" vertical="center" wrapText="1"/>
    </xf>
    <xf borderId="13" fillId="6" fontId="4" numFmtId="0" xfId="0" applyAlignment="1" applyBorder="1" applyFont="1">
      <alignment horizontal="center" shrinkToFit="0" vertical="center" wrapText="1"/>
    </xf>
    <xf borderId="11" fillId="7" fontId="4" numFmtId="0" xfId="0" applyAlignment="1" applyBorder="1" applyFill="1" applyFont="1">
      <alignment horizontal="center" shrinkToFit="0" vertical="center" wrapText="1"/>
    </xf>
    <xf borderId="12" fillId="7" fontId="4" numFmtId="0" xfId="0" applyAlignment="1" applyBorder="1" applyFont="1">
      <alignment horizontal="center" shrinkToFit="0" vertical="center" wrapText="1"/>
    </xf>
    <xf borderId="13" fillId="7" fontId="4" numFmtId="0" xfId="0" applyAlignment="1" applyBorder="1" applyFont="1">
      <alignment horizontal="center" shrinkToFit="0" vertical="center" wrapText="1"/>
    </xf>
    <xf borderId="10" fillId="0" fontId="4" numFmtId="164" xfId="0" applyAlignment="1" applyBorder="1" applyFont="1" applyNumberFormat="1">
      <alignment horizontal="center" shrinkToFit="0" vertical="center" wrapText="1"/>
    </xf>
    <xf borderId="14" fillId="0" fontId="4" numFmtId="0" xfId="0" applyAlignment="1" applyBorder="1" applyFont="1">
      <alignment shrinkToFit="0" vertical="bottom" wrapText="1"/>
    </xf>
    <xf borderId="15" fillId="3" fontId="4" numFmtId="0" xfId="0" applyAlignment="1" applyBorder="1" applyFont="1">
      <alignment horizontal="center" shrinkToFit="0" vertical="center" wrapText="1"/>
    </xf>
    <xf borderId="16" fillId="3" fontId="4" numFmtId="0" xfId="0" applyAlignment="1" applyBorder="1" applyFont="1">
      <alignment horizontal="center" shrinkToFit="0" vertical="center" wrapText="1"/>
    </xf>
    <xf borderId="17" fillId="3" fontId="4" numFmtId="0" xfId="0" applyAlignment="1" applyBorder="1" applyFont="1">
      <alignment horizontal="center" shrinkToFit="0" vertical="center" wrapText="1"/>
    </xf>
    <xf borderId="15" fillId="4" fontId="4" numFmtId="0" xfId="0" applyAlignment="1" applyBorder="1" applyFont="1">
      <alignment horizontal="center" shrinkToFit="0" vertical="center" wrapText="1"/>
    </xf>
    <xf borderId="16" fillId="4" fontId="4" numFmtId="0" xfId="0" applyAlignment="1" applyBorder="1" applyFont="1">
      <alignment horizontal="center" shrinkToFit="0" vertical="center" wrapText="1"/>
    </xf>
    <xf borderId="17" fillId="4" fontId="4" numFmtId="0" xfId="0" applyAlignment="1" applyBorder="1" applyFont="1">
      <alignment horizontal="center" shrinkToFit="0" vertical="center" wrapText="1"/>
    </xf>
    <xf borderId="18" fillId="5" fontId="4" numFmtId="0" xfId="0" applyAlignment="1" applyBorder="1" applyFont="1">
      <alignment horizontal="center" shrinkToFit="0" vertical="center" wrapText="0"/>
    </xf>
    <xf borderId="19" fillId="0" fontId="5" numFmtId="0" xfId="0" applyBorder="1" applyFont="1"/>
    <xf borderId="20" fillId="0" fontId="5" numFmtId="0" xfId="0" applyBorder="1" applyFont="1"/>
    <xf borderId="18" fillId="6" fontId="4" numFmtId="0" xfId="0" applyAlignment="1" applyBorder="1" applyFont="1">
      <alignment horizontal="center" shrinkToFit="0" vertical="center" wrapText="0"/>
    </xf>
    <xf borderId="15" fillId="7" fontId="4" numFmtId="0" xfId="0" applyAlignment="1" applyBorder="1" applyFont="1">
      <alignment horizontal="center" shrinkToFit="0" vertical="center" wrapText="1"/>
    </xf>
    <xf borderId="5" fillId="6" fontId="4" numFmtId="0" xfId="0" applyAlignment="1" applyBorder="1" applyFont="1">
      <alignment horizontal="center" shrinkToFit="0" vertical="center" wrapText="0"/>
    </xf>
    <xf borderId="17" fillId="7" fontId="4" numFmtId="0" xfId="0" applyAlignment="1" applyBorder="1" applyFont="1">
      <alignment horizontal="center" shrinkToFit="0" vertical="center" wrapText="1"/>
    </xf>
    <xf borderId="14" fillId="0" fontId="4" numFmtId="164" xfId="0" applyAlignment="1" applyBorder="1" applyFont="1" applyNumberFormat="1">
      <alignment horizontal="center" shrinkToFit="0" vertical="center" wrapText="1"/>
    </xf>
    <xf borderId="21" fillId="0" fontId="5" numFmtId="0" xfId="0" applyBorder="1" applyFont="1"/>
    <xf borderId="22" fillId="0" fontId="5" numFmtId="0" xfId="0" applyBorder="1" applyFont="1"/>
    <xf borderId="0" fillId="0" fontId="2" numFmtId="0" xfId="0" applyAlignment="1" applyFont="1">
      <alignment shrinkToFit="0" vertical="bottom" wrapText="0"/>
    </xf>
    <xf borderId="23" fillId="0" fontId="4" numFmtId="0" xfId="0" applyAlignment="1" applyBorder="1" applyFont="1">
      <alignment horizontal="left" shrinkToFit="0" vertical="bottom" wrapText="0"/>
    </xf>
    <xf borderId="24" fillId="3" fontId="4" numFmtId="0" xfId="0" applyAlignment="1" applyBorder="1" applyFont="1">
      <alignment horizontal="left" shrinkToFit="0" vertical="bottom" wrapText="0"/>
    </xf>
    <xf borderId="5" fillId="3" fontId="4" numFmtId="0" xfId="0" applyAlignment="1" applyBorder="1" applyFont="1">
      <alignment horizontal="center" shrinkToFit="0" vertical="center" wrapText="0"/>
    </xf>
    <xf borderId="25" fillId="3" fontId="4" numFmtId="0" xfId="0" applyAlignment="1" applyBorder="1" applyFont="1">
      <alignment horizontal="center" shrinkToFit="0" vertical="center" wrapText="0"/>
    </xf>
    <xf borderId="24" fillId="4" fontId="4" numFmtId="0" xfId="0" applyAlignment="1" applyBorder="1" applyFont="1">
      <alignment horizontal="left" shrinkToFit="0" vertical="bottom" wrapText="0"/>
    </xf>
    <xf borderId="5" fillId="4" fontId="4" numFmtId="0" xfId="0" applyAlignment="1" applyBorder="1" applyFont="1">
      <alignment horizontal="center" shrinkToFit="0" vertical="center" wrapText="0"/>
    </xf>
    <xf borderId="25" fillId="4" fontId="4" numFmtId="0" xfId="0" applyAlignment="1" applyBorder="1" applyFont="1">
      <alignment horizontal="center" shrinkToFit="0" vertical="center" wrapText="0"/>
    </xf>
    <xf borderId="24" fillId="7" fontId="4" numFmtId="0" xfId="0" applyAlignment="1" applyBorder="1" applyFont="1">
      <alignment horizontal="center" shrinkToFit="0" vertical="center" wrapText="0"/>
    </xf>
    <xf borderId="25" fillId="7" fontId="4" numFmtId="0" xfId="0" applyAlignment="1" applyBorder="1" applyFont="1">
      <alignment horizontal="center" shrinkToFit="0" vertical="center" wrapText="0"/>
    </xf>
    <xf borderId="23" fillId="0" fontId="4" numFmtId="164" xfId="0" applyAlignment="1" applyBorder="1" applyFont="1" applyNumberFormat="1">
      <alignment horizontal="center" shrinkToFit="0" vertical="center" wrapText="0"/>
    </xf>
    <xf borderId="26" fillId="0" fontId="4" numFmtId="0" xfId="0" applyAlignment="1" applyBorder="1" applyFont="1">
      <alignment horizontal="left" shrinkToFit="0" vertical="bottom" wrapText="0"/>
    </xf>
    <xf borderId="27" fillId="3" fontId="4" numFmtId="0" xfId="0" applyAlignment="1" applyBorder="1" applyFont="1">
      <alignment horizontal="left" shrinkToFit="0" vertical="bottom" wrapText="0"/>
    </xf>
    <xf borderId="28" fillId="3" fontId="4" numFmtId="0" xfId="0" applyAlignment="1" applyBorder="1" applyFont="1">
      <alignment horizontal="center" shrinkToFit="0" vertical="center" wrapText="0"/>
    </xf>
    <xf borderId="29" fillId="3" fontId="4" numFmtId="0" xfId="0" applyAlignment="1" applyBorder="1" applyFont="1">
      <alignment horizontal="center" shrinkToFit="0" vertical="center" wrapText="0"/>
    </xf>
    <xf borderId="27" fillId="4" fontId="4" numFmtId="0" xfId="0" applyAlignment="1" applyBorder="1" applyFont="1">
      <alignment horizontal="left" shrinkToFit="0" vertical="bottom" wrapText="0"/>
    </xf>
    <xf borderId="28" fillId="4" fontId="4" numFmtId="0" xfId="0" applyAlignment="1" applyBorder="1" applyFont="1">
      <alignment horizontal="center" shrinkToFit="0" vertical="center" wrapText="0"/>
    </xf>
    <xf borderId="29" fillId="4" fontId="4" numFmtId="0" xfId="0" applyAlignment="1" applyBorder="1" applyFont="1">
      <alignment horizontal="center" shrinkToFit="0" vertical="center" wrapText="0"/>
    </xf>
    <xf borderId="27" fillId="7" fontId="4" numFmtId="0" xfId="0" applyAlignment="1" applyBorder="1" applyFont="1">
      <alignment horizontal="center" shrinkToFit="0" vertical="center" wrapText="0"/>
    </xf>
    <xf borderId="28" fillId="6" fontId="4" numFmtId="0" xfId="0" applyAlignment="1" applyBorder="1" applyFont="1">
      <alignment horizontal="center" shrinkToFit="0" vertical="center" wrapText="0"/>
    </xf>
    <xf borderId="29" fillId="7" fontId="4" numFmtId="0" xfId="0" applyAlignment="1" applyBorder="1" applyFont="1">
      <alignment horizontal="center" shrinkToFit="0" vertical="center" wrapText="0"/>
    </xf>
    <xf borderId="26" fillId="0" fontId="4" numFmtId="164" xfId="0" applyAlignment="1" applyBorder="1" applyFont="1" applyNumberFormat="1">
      <alignment horizontal="center" shrinkToFit="0" vertical="center" wrapText="0"/>
    </xf>
    <xf borderId="23" fillId="0" fontId="4" numFmtId="0" xfId="0" applyAlignment="1" applyBorder="1" applyFont="1">
      <alignment shrinkToFit="0" vertical="bottom" wrapText="0"/>
    </xf>
    <xf borderId="24" fillId="3" fontId="4" numFmtId="0" xfId="0" applyAlignment="1" applyBorder="1" applyFont="1">
      <alignment shrinkToFit="0" vertical="bottom" wrapText="0"/>
    </xf>
    <xf borderId="24" fillId="4" fontId="4" numFmtId="0" xfId="0" applyAlignment="1" applyBorder="1" applyFont="1">
      <alignment shrinkToFit="0" vertical="bottom" wrapText="0"/>
    </xf>
    <xf borderId="30" fillId="0" fontId="4" numFmtId="0" xfId="0" applyAlignment="1" applyBorder="1" applyFont="1">
      <alignment shrinkToFit="0" vertical="bottom" wrapText="0"/>
    </xf>
    <xf borderId="31" fillId="3" fontId="4" numFmtId="0" xfId="0" applyAlignment="1" applyBorder="1" applyFont="1">
      <alignment shrinkToFit="0" vertical="bottom" wrapText="0"/>
    </xf>
    <xf borderId="32" fillId="3" fontId="4" numFmtId="0" xfId="0" applyAlignment="1" applyBorder="1" applyFont="1">
      <alignment horizontal="center" shrinkToFit="0" vertical="center" wrapText="0"/>
    </xf>
    <xf borderId="33" fillId="3" fontId="4" numFmtId="0" xfId="0" applyAlignment="1" applyBorder="1" applyFont="1">
      <alignment horizontal="center" shrinkToFit="0" vertical="center" wrapText="0"/>
    </xf>
    <xf borderId="31" fillId="4" fontId="4" numFmtId="0" xfId="0" applyAlignment="1" applyBorder="1" applyFont="1">
      <alignment shrinkToFit="0" vertical="bottom" wrapText="0"/>
    </xf>
    <xf borderId="32" fillId="4" fontId="4" numFmtId="0" xfId="0" applyAlignment="1" applyBorder="1" applyFont="1">
      <alignment horizontal="center" shrinkToFit="0" vertical="center" wrapText="0"/>
    </xf>
    <xf borderId="33" fillId="4" fontId="4" numFmtId="0" xfId="0" applyAlignment="1" applyBorder="1" applyFont="1">
      <alignment horizontal="center" shrinkToFit="0" vertical="center" wrapText="0"/>
    </xf>
    <xf borderId="34" fillId="0" fontId="5" numFmtId="0" xfId="0" applyBorder="1" applyFont="1"/>
    <xf borderId="35" fillId="0" fontId="5" numFmtId="0" xfId="0" applyBorder="1" applyFont="1"/>
    <xf borderId="36" fillId="0" fontId="5" numFmtId="0" xfId="0" applyBorder="1" applyFont="1"/>
    <xf borderId="31" fillId="7" fontId="4" numFmtId="0" xfId="0" applyAlignment="1" applyBorder="1" applyFont="1">
      <alignment horizontal="center" shrinkToFit="0" vertical="center" wrapText="0"/>
    </xf>
    <xf borderId="32" fillId="6" fontId="4" numFmtId="0" xfId="0" applyAlignment="1" applyBorder="1" applyFont="1">
      <alignment horizontal="center" shrinkToFit="0" vertical="center" wrapText="0"/>
    </xf>
    <xf borderId="33" fillId="7" fontId="4" numFmtId="0" xfId="0" applyAlignment="1" applyBorder="1" applyFont="1">
      <alignment horizontal="center" shrinkToFit="0" vertical="center" wrapText="0"/>
    </xf>
    <xf borderId="30" fillId="0" fontId="4" numFmtId="164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37" fillId="0" fontId="6" numFmtId="0" xfId="0" applyAlignment="1" applyBorder="1" applyFont="1">
      <alignment horizontal="center" shrinkToFit="0" vertical="center" wrapText="1"/>
    </xf>
    <xf borderId="37" fillId="0" fontId="6" numFmtId="0" xfId="0" applyAlignment="1" applyBorder="1" applyFont="1">
      <alignment horizontal="center" readingOrder="0" shrinkToFit="0" vertical="center" wrapText="0"/>
    </xf>
    <xf borderId="37" fillId="0" fontId="5" numFmtId="0" xfId="0" applyBorder="1" applyFont="1"/>
    <xf borderId="0" fillId="0" fontId="7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left" shrinkToFit="0" vertical="center" wrapText="1"/>
    </xf>
    <xf borderId="8" fillId="0" fontId="6" numFmtId="0" xfId="0" applyAlignment="1" applyBorder="1" applyFont="1">
      <alignment horizontal="center" readingOrder="0" shrinkToFit="0" vertical="center" wrapText="0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6" numFmtId="49" xfId="0" applyAlignment="1" applyBorder="1" applyFont="1" applyNumberFormat="1">
      <alignment horizontal="center" shrinkToFit="0" vertical="center" wrapText="1"/>
    </xf>
    <xf borderId="8" fillId="0" fontId="6" numFmtId="165" xfId="0" applyAlignment="1" applyBorder="1" applyFont="1" applyNumberFormat="1">
      <alignment horizontal="center" shrinkToFit="0" vertical="center" wrapText="1"/>
    </xf>
    <xf borderId="8" fillId="0" fontId="6" numFmtId="49" xfId="0" applyAlignment="1" applyBorder="1" applyFont="1" applyNumberFormat="1">
      <alignment horizontal="left" shrinkToFit="0" vertical="center" wrapText="1"/>
    </xf>
    <xf borderId="8" fillId="0" fontId="6" numFmtId="166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8" fillId="0" fontId="6" numFmtId="0" xfId="0" applyAlignment="1" applyBorder="1" applyFont="1">
      <alignment horizontal="center" shrinkToFit="0" vertical="center" wrapText="0"/>
    </xf>
    <xf borderId="2" fillId="0" fontId="5" numFmtId="0" xfId="0" applyBorder="1" applyFont="1"/>
    <xf borderId="0" fillId="0" fontId="7" numFmtId="0" xfId="0" applyAlignment="1" applyFont="1">
      <alignment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7" numFmtId="1" xfId="0" applyAlignment="1" applyBorder="1" applyFont="1" applyNumberFormat="1">
      <alignment readingOrder="0" shrinkToFit="0" vertical="bottom" wrapText="0"/>
    </xf>
    <xf borderId="5" fillId="0" fontId="7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horizontal="left" shrinkToFit="0" vertical="bottom" wrapText="0"/>
    </xf>
    <xf borderId="5" fillId="0" fontId="7" numFmtId="14" xfId="0" applyAlignment="1" applyBorder="1" applyFont="1" applyNumberFormat="1">
      <alignment shrinkToFit="0" vertical="center" wrapText="0"/>
    </xf>
    <xf borderId="5" fillId="0" fontId="7" numFmtId="167" xfId="0" applyAlignment="1" applyBorder="1" applyFont="1" applyNumberFormat="1">
      <alignment shrinkToFit="0" vertical="bottom" wrapText="0"/>
    </xf>
    <xf borderId="5" fillId="0" fontId="7" numFmtId="14" xfId="0" applyAlignment="1" applyBorder="1" applyFont="1" applyNumberFormat="1">
      <alignment shrinkToFit="0" vertical="bottom" wrapText="0"/>
    </xf>
    <xf borderId="5" fillId="0" fontId="7" numFmtId="49" xfId="0" applyAlignment="1" applyBorder="1" applyFont="1" applyNumberFormat="1">
      <alignment shrinkToFit="0" vertical="bottom" wrapText="0"/>
    </xf>
    <xf borderId="5" fillId="0" fontId="7" numFmtId="168" xfId="0" applyAlignment="1" applyBorder="1" applyFont="1" applyNumberFormat="1">
      <alignment shrinkToFit="0" vertical="bottom" wrapText="0"/>
    </xf>
    <xf borderId="5" fillId="0" fontId="7" numFmtId="0" xfId="0" applyAlignment="1" applyBorder="1" applyFont="1">
      <alignment horizontal="left" readingOrder="0" shrinkToFit="0" vertical="bottom" wrapText="0"/>
    </xf>
    <xf borderId="5" fillId="0" fontId="7" numFmtId="3" xfId="0" applyAlignment="1" applyBorder="1" applyFont="1" applyNumberFormat="1">
      <alignment shrinkToFit="0" vertical="bottom" wrapText="0"/>
    </xf>
    <xf borderId="5" fillId="0" fontId="9" numFmtId="0" xfId="0" applyBorder="1" applyFont="1"/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2" numFmtId="0" xfId="0" applyAlignment="1" applyBorder="1" applyFont="1">
      <alignment vertical="bottom"/>
    </xf>
    <xf borderId="5" fillId="0" fontId="7" numFmtId="14" xfId="0" applyAlignment="1" applyBorder="1" applyFont="1" applyNumberFormat="1">
      <alignment vertical="bottom"/>
    </xf>
    <xf borderId="5" fillId="0" fontId="7" numFmtId="14" xfId="0" applyAlignment="1" applyBorder="1" applyFont="1" applyNumberFormat="1">
      <alignment horizontal="center" vertical="bottom"/>
    </xf>
    <xf borderId="5" fillId="0" fontId="7" numFmtId="49" xfId="0" applyAlignment="1" applyBorder="1" applyFont="1" applyNumberFormat="1">
      <alignment vertical="bottom"/>
    </xf>
    <xf borderId="5" fillId="0" fontId="7" numFmtId="14" xfId="0" applyAlignment="1" applyBorder="1" applyFont="1" applyNumberFormat="1">
      <alignment horizontal="right" vertical="bottom"/>
    </xf>
    <xf borderId="5" fillId="0" fontId="2" numFmtId="14" xfId="0" applyAlignment="1" applyBorder="1" applyFont="1" applyNumberFormat="1">
      <alignment vertical="bottom"/>
    </xf>
    <xf borderId="5" fillId="0" fontId="7" numFmtId="1" xfId="0" applyAlignment="1" applyBorder="1" applyFont="1" applyNumberFormat="1">
      <alignment shrinkToFit="0" vertical="bottom" wrapText="0"/>
    </xf>
    <xf borderId="5" fillId="0" fontId="7" numFmtId="169" xfId="0" applyAlignment="1" applyBorder="1" applyFont="1" applyNumberFormat="1">
      <alignment shrinkToFit="0" vertical="bottom" wrapText="0"/>
    </xf>
    <xf borderId="5" fillId="0" fontId="7" numFmtId="0" xfId="0" applyAlignment="1" applyBorder="1" applyFont="1">
      <alignment shrinkToFit="0" vertical="center" wrapText="0"/>
    </xf>
    <xf borderId="5" fillId="0" fontId="7" numFmtId="15" xfId="0" applyAlignment="1" applyBorder="1" applyFont="1" applyNumberFormat="1">
      <alignment shrinkToFit="0" vertical="bottom" wrapText="0"/>
    </xf>
    <xf borderId="5" fillId="0" fontId="7" numFmtId="0" xfId="0" applyAlignment="1" applyBorder="1" applyFont="1">
      <alignment shrinkToFit="0" vertical="bottom" wrapText="1"/>
    </xf>
    <xf borderId="5" fillId="0" fontId="7" numFmtId="49" xfId="0" applyAlignment="1" applyBorder="1" applyFont="1" applyNumberFormat="1">
      <alignment horizontal="left" shrinkToFit="0" vertical="bottom" wrapText="0"/>
    </xf>
    <xf borderId="5" fillId="0" fontId="7" numFmtId="4" xfId="0" applyAlignment="1" applyBorder="1" applyFont="1" applyNumberFormat="1">
      <alignment shrinkToFit="0" vertical="bottom" wrapText="0"/>
    </xf>
    <xf borderId="5" fillId="0" fontId="7" numFmtId="17" xfId="0" applyAlignment="1" applyBorder="1" applyFont="1" applyNumberFormat="1">
      <alignment shrinkToFit="0" vertical="bottom" wrapText="0"/>
    </xf>
    <xf borderId="5" fillId="0" fontId="7" numFmtId="1" xfId="0" applyAlignment="1" applyBorder="1" applyFont="1" applyNumberFormat="1">
      <alignment horizontal="left" shrinkToFit="0" vertical="bottom" wrapText="0"/>
    </xf>
    <xf borderId="5" fillId="8" fontId="7" numFmtId="0" xfId="0" applyAlignment="1" applyBorder="1" applyFill="1" applyFont="1">
      <alignment readingOrder="0" shrinkToFit="0" vertical="bottom" wrapText="0"/>
    </xf>
    <xf borderId="5" fillId="8" fontId="7" numFmtId="0" xfId="0" applyAlignment="1" applyBorder="1" applyFont="1">
      <alignment shrinkToFit="0" vertical="bottom" wrapText="0"/>
    </xf>
    <xf borderId="5" fillId="8" fontId="7" numFmtId="0" xfId="0" applyAlignment="1" applyBorder="1" applyFont="1">
      <alignment horizontal="left" shrinkToFit="0" vertical="bottom" wrapText="0"/>
    </xf>
    <xf borderId="5" fillId="8" fontId="7" numFmtId="14" xfId="0" applyAlignment="1" applyBorder="1" applyFont="1" applyNumberForma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shrinkToFit="0" vertical="center" wrapText="0"/>
    </xf>
    <xf borderId="5" fillId="0" fontId="7" numFmtId="14" xfId="0" applyAlignment="1" applyBorder="1" applyFont="1" applyNumberFormat="1">
      <alignment readingOrder="0" shrinkToFit="0" vertical="center" wrapText="0"/>
    </xf>
    <xf borderId="5" fillId="0" fontId="7" numFmtId="14" xfId="0" applyAlignment="1" applyBorder="1" applyFont="1" applyNumberFormat="1">
      <alignment readingOrder="0" shrinkToFit="0" vertical="bottom" wrapText="0"/>
    </xf>
    <xf borderId="5" fillId="0" fontId="7" numFmtId="4" xfId="0" applyAlignment="1" applyBorder="1" applyFont="1" applyNumberFormat="1">
      <alignment readingOrder="0" shrinkToFit="0" vertical="bottom" wrapText="0"/>
    </xf>
    <xf borderId="5" fillId="0" fontId="7" numFmtId="167" xfId="0" applyAlignment="1" applyBorder="1" applyFont="1" applyNumberFormat="1">
      <alignment readingOrder="0" shrinkToFit="0" vertical="bottom" wrapText="0"/>
    </xf>
    <xf borderId="5" fillId="0" fontId="7" numFmtId="0" xfId="0" applyAlignment="1" applyBorder="1" applyFont="1">
      <alignment readingOrder="0" shrinkToFit="0" vertical="center" wrapText="0"/>
    </xf>
    <xf borderId="5" fillId="0" fontId="7" numFmtId="170" xfId="0" applyAlignment="1" applyBorder="1" applyFont="1" applyNumberFormat="1">
      <alignment readingOrder="0" shrinkToFit="0" vertical="bottom" wrapText="0"/>
    </xf>
    <xf borderId="5" fillId="0" fontId="7" numFmtId="168" xfId="0" applyAlignment="1" applyBorder="1" applyFont="1" applyNumberFormat="1">
      <alignment readingOrder="0" shrinkToFit="0" vertical="bottom" wrapText="0"/>
    </xf>
    <xf borderId="5" fillId="0" fontId="7" numFmtId="49" xfId="0" applyAlignment="1" applyBorder="1" applyFont="1" applyNumberFormat="1">
      <alignment readingOrder="0" shrinkToFit="0" vertical="bottom" wrapText="0"/>
    </xf>
    <xf borderId="5" fillId="0" fontId="9" numFmtId="0" xfId="0" applyAlignment="1" applyBorder="1" applyFont="1">
      <alignment readingOrder="0"/>
    </xf>
    <xf borderId="5" fillId="0" fontId="10" numFmtId="0" xfId="0" applyAlignment="1" applyBorder="1" applyFont="1">
      <alignment readingOrder="0"/>
    </xf>
    <xf borderId="5" fillId="0" fontId="10" numFmtId="0" xfId="0" applyBorder="1" applyFont="1"/>
    <xf borderId="5" fillId="0" fontId="7" numFmtId="0" xfId="0" applyAlignment="1" applyBorder="1" applyFont="1">
      <alignment readingOrder="0"/>
    </xf>
    <xf borderId="5" fillId="0" fontId="7" numFmtId="171" xfId="0" applyAlignment="1" applyBorder="1" applyFont="1" applyNumberFormat="1">
      <alignment readingOrder="0" shrinkToFit="0" vertical="bottom" wrapText="0"/>
    </xf>
    <xf borderId="5" fillId="0" fontId="11" numFmtId="171" xfId="0" applyAlignment="1" applyBorder="1" applyFont="1" applyNumberFormat="1">
      <alignment readingOrder="0"/>
    </xf>
    <xf borderId="5" fillId="0" fontId="7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shrinkToFit="0" vertical="bottom" wrapText="0"/>
    </xf>
    <xf borderId="5" fillId="0" fontId="7" numFmtId="14" xfId="0" applyAlignment="1" applyBorder="1" applyFont="1" applyNumberFormat="1">
      <alignment horizontal="left" readingOrder="0" shrinkToFit="0" vertical="bottom" wrapText="0"/>
    </xf>
    <xf borderId="5" fillId="0" fontId="7" numFmtId="0" xfId="0" applyAlignment="1" applyBorder="1" applyFont="1">
      <alignment horizontal="center" readingOrder="0" shrinkToFit="0" textRotation="0" vertical="bottom" wrapText="0"/>
    </xf>
    <xf borderId="5" fillId="0" fontId="12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horizontal="left" readingOrder="0"/>
    </xf>
    <xf borderId="5" fillId="0" fontId="7" numFmtId="4" xfId="0" applyAlignment="1" applyBorder="1" applyFont="1" applyNumberFormat="1">
      <alignment horizontal="center" readingOrder="0" shrinkToFit="0" vertical="bottom" wrapText="0"/>
    </xf>
    <xf borderId="5" fillId="9" fontId="13" numFmtId="14" xfId="0" applyAlignment="1" applyBorder="1" applyFill="1" applyFont="1" applyNumberFormat="1">
      <alignment horizontal="left" shrinkToFit="0" wrapText="0"/>
    </xf>
    <xf borderId="5" fillId="9" fontId="13" numFmtId="0" xfId="0" applyAlignment="1" applyBorder="1" applyFont="1">
      <alignment horizontal="left" readingOrder="0" shrinkToFit="0" wrapText="0"/>
    </xf>
    <xf borderId="5" fillId="0" fontId="7" numFmtId="0" xfId="0" applyAlignment="1" applyBorder="1" applyFont="1">
      <alignment horizontal="left" readingOrder="0"/>
    </xf>
    <xf borderId="5" fillId="0" fontId="14" numFmtId="0" xfId="0" applyAlignment="1" applyBorder="1" applyFont="1">
      <alignment readingOrder="0" shrinkToFit="0" vertical="bottom" wrapText="0"/>
    </xf>
    <xf borderId="5" fillId="0" fontId="7" numFmtId="3" xfId="0" applyAlignment="1" applyBorder="1" applyFont="1" applyNumberFormat="1">
      <alignment readingOrder="0" shrinkToFit="0" vertical="bottom" wrapText="0"/>
    </xf>
    <xf borderId="5" fillId="0" fontId="7" numFmtId="1" xfId="0" applyAlignment="1" applyBorder="1" applyFont="1" applyNumberFormat="1">
      <alignment horizontal="center" readingOrder="0" shrinkToFit="0" vertical="bottom" wrapText="0"/>
    </xf>
    <xf borderId="5" fillId="0" fontId="7" numFmtId="0" xfId="0" applyAlignment="1" applyBorder="1" applyFont="1">
      <alignment horizontal="center" shrinkToFit="0" vertical="center" wrapText="0"/>
    </xf>
    <xf borderId="5" fillId="0" fontId="7" numFmtId="14" xfId="0" applyAlignment="1" applyBorder="1" applyFont="1" applyNumberFormat="1">
      <alignment horizontal="center" shrinkToFit="0" vertical="bottom" wrapText="0"/>
    </xf>
    <xf borderId="5" fillId="0" fontId="7" numFmtId="15" xfId="0" applyAlignment="1" applyBorder="1" applyFont="1" applyNumberFormat="1">
      <alignment horizontal="center" shrinkToFit="0" vertical="bottom" wrapText="0"/>
    </xf>
    <xf borderId="5" fillId="0" fontId="9" numFmtId="0" xfId="0" applyAlignment="1" applyBorder="1" applyFont="1">
      <alignment horizontal="center"/>
    </xf>
    <xf borderId="5" fillId="10" fontId="7" numFmtId="0" xfId="0" applyAlignment="1" applyBorder="1" applyFill="1" applyFont="1">
      <alignment shrinkToFit="0" vertical="bottom" wrapText="0"/>
    </xf>
    <xf borderId="6" fillId="11" fontId="6" numFmtId="0" xfId="0" applyAlignment="1" applyBorder="1" applyFill="1" applyFont="1">
      <alignment horizontal="center" readingOrder="0" shrinkToFit="0" vertical="center" wrapText="1"/>
    </xf>
    <xf borderId="38" fillId="0" fontId="5" numFmtId="0" xfId="0" applyBorder="1" applyFont="1"/>
    <xf borderId="6" fillId="12" fontId="6" numFmtId="0" xfId="0" applyAlignment="1" applyBorder="1" applyFill="1" applyFont="1">
      <alignment horizontal="center" readingOrder="0" shrinkToFit="0" vertical="center" wrapText="0"/>
    </xf>
    <xf borderId="6" fillId="13" fontId="6" numFmtId="0" xfId="0" applyAlignment="1" applyBorder="1" applyFill="1" applyFont="1">
      <alignment horizontal="center" readingOrder="0" shrinkToFit="0" vertical="center" wrapText="0"/>
    </xf>
    <xf borderId="5" fillId="0" fontId="6" numFmtId="0" xfId="0" applyAlignment="1" applyBorder="1" applyFont="1">
      <alignment horizontal="center" readingOrder="0" shrinkToFit="0" vertical="center" wrapText="1"/>
    </xf>
    <xf borderId="5" fillId="14" fontId="7" numFmtId="0" xfId="0" applyAlignment="1" applyBorder="1" applyFill="1" applyFont="1">
      <alignment readingOrder="0" shrinkToFit="0" vertical="bottom" wrapText="0"/>
    </xf>
    <xf borderId="5" fillId="14" fontId="7" numFmtId="1" xfId="0" applyAlignment="1" applyBorder="1" applyFont="1" applyNumberFormat="1">
      <alignment readingOrder="0" shrinkToFit="0" vertical="bottom" wrapText="0"/>
    </xf>
    <xf borderId="5" fillId="14" fontId="7" numFmtId="1" xfId="0" applyAlignment="1" applyBorder="1" applyFont="1" applyNumberFormat="1">
      <alignment horizontal="center" readingOrder="0" shrinkToFit="0" vertical="bottom" wrapText="0"/>
    </xf>
    <xf borderId="5" fillId="14" fontId="7" numFmtId="0" xfId="0" applyAlignment="1" applyBorder="1" applyFont="1">
      <alignment shrinkToFit="0" vertical="bottom" wrapText="0"/>
    </xf>
    <xf borderId="5" fillId="14" fontId="7" numFmtId="0" xfId="0" applyAlignment="1" applyBorder="1" applyFont="1">
      <alignment horizontal="center" shrinkToFit="0" vertical="bottom" wrapText="0"/>
    </xf>
    <xf borderId="5" fillId="14" fontId="7" numFmtId="14" xfId="0" applyAlignment="1" applyBorder="1" applyFont="1" applyNumberFormat="1">
      <alignment shrinkToFit="0" vertical="center" wrapText="0"/>
    </xf>
    <xf borderId="5" fillId="14" fontId="7" numFmtId="169" xfId="0" applyAlignment="1" applyBorder="1" applyFont="1" applyNumberFormat="1">
      <alignment shrinkToFit="0" vertical="bottom" wrapText="0"/>
    </xf>
    <xf borderId="5" fillId="14" fontId="7" numFmtId="14" xfId="0" applyAlignment="1" applyBorder="1" applyFont="1" applyNumberFormat="1">
      <alignment shrinkToFit="0" vertical="bottom" wrapText="0"/>
    </xf>
    <xf borderId="5" fillId="14" fontId="7" numFmtId="3" xfId="0" applyAlignment="1" applyBorder="1" applyFont="1" applyNumberFormat="1">
      <alignment shrinkToFit="0" vertical="bottom" wrapText="0"/>
    </xf>
    <xf borderId="5" fillId="14" fontId="7" numFmtId="49" xfId="0" applyAlignment="1" applyBorder="1" applyFont="1" applyNumberFormat="1">
      <alignment readingOrder="0" shrinkToFit="0" vertical="bottom" wrapText="0"/>
    </xf>
    <xf borderId="5" fillId="14" fontId="7" numFmtId="49" xfId="0" applyAlignment="1" applyBorder="1" applyFont="1" applyNumberFormat="1">
      <alignment shrinkToFit="0" vertical="bottom" wrapText="0"/>
    </xf>
    <xf borderId="5" fillId="15" fontId="7" numFmtId="0" xfId="0" applyAlignment="1" applyBorder="1" applyFill="1" applyFont="1">
      <alignment readingOrder="0" shrinkToFit="0" vertical="bottom" wrapText="0"/>
    </xf>
    <xf borderId="5" fillId="15" fontId="7" numFmtId="1" xfId="0" applyAlignment="1" applyBorder="1" applyFont="1" applyNumberFormat="1">
      <alignment horizontal="center" readingOrder="0" shrinkToFit="0" vertical="bottom" wrapText="0"/>
    </xf>
    <xf borderId="5" fillId="15" fontId="7" numFmtId="0" xfId="0" applyAlignment="1" applyBorder="1" applyFont="1">
      <alignment shrinkToFit="0" vertical="bottom" wrapText="0"/>
    </xf>
    <xf borderId="5" fillId="15" fontId="7" numFmtId="0" xfId="0" applyAlignment="1" applyBorder="1" applyFont="1">
      <alignment horizontal="center" shrinkToFit="0" vertical="bottom" wrapText="0"/>
    </xf>
    <xf borderId="5" fillId="15" fontId="7" numFmtId="14" xfId="0" applyAlignment="1" applyBorder="1" applyFont="1" applyNumberFormat="1">
      <alignment shrinkToFit="0" vertical="center" wrapText="0"/>
    </xf>
    <xf borderId="5" fillId="15" fontId="7" numFmtId="169" xfId="0" applyAlignment="1" applyBorder="1" applyFont="1" applyNumberFormat="1">
      <alignment shrinkToFit="0" vertical="bottom" wrapText="0"/>
    </xf>
    <xf borderId="5" fillId="15" fontId="7" numFmtId="14" xfId="0" applyAlignment="1" applyBorder="1" applyFont="1" applyNumberFormat="1">
      <alignment shrinkToFit="0" vertical="bottom" wrapText="0"/>
    </xf>
    <xf borderId="5" fillId="15" fontId="7" numFmtId="49" xfId="0" applyAlignment="1" applyBorder="1" applyFont="1" applyNumberFormat="1">
      <alignment shrinkToFit="0" vertical="bottom" wrapText="0"/>
    </xf>
    <xf borderId="5" fillId="14" fontId="7" numFmtId="0" xfId="0" applyAlignment="1" applyBorder="1" applyFont="1">
      <alignment horizontal="right" shrinkToFit="0" vertical="bottom" wrapText="0"/>
    </xf>
    <xf borderId="5" fillId="14" fontId="7" numFmtId="17" xfId="0" applyAlignment="1" applyBorder="1" applyFont="1" applyNumberFormat="1">
      <alignment shrinkToFit="0" vertical="bottom" wrapText="0"/>
    </xf>
    <xf borderId="5" fillId="14" fontId="7" numFmtId="1" xfId="0" applyAlignment="1" applyBorder="1" applyFont="1" applyNumberFormat="1">
      <alignment shrinkToFit="0" vertical="bottom" wrapText="0"/>
    </xf>
    <xf borderId="5" fillId="14" fontId="7" numFmtId="15" xfId="0" applyAlignment="1" applyBorder="1" applyFont="1" applyNumberFormat="1">
      <alignment shrinkToFit="0" vertical="bottom" wrapText="0"/>
    </xf>
    <xf borderId="5" fillId="0" fontId="7" numFmtId="0" xfId="0" applyAlignment="1" applyBorder="1" applyFont="1">
      <alignment horizontal="right" shrinkToFit="0" vertical="bottom" wrapText="0"/>
    </xf>
    <xf borderId="0" fillId="14" fontId="7" numFmtId="0" xfId="0" applyAlignment="1" applyFont="1">
      <alignment shrinkToFit="0" vertical="bottom" wrapText="0"/>
    </xf>
    <xf borderId="5" fillId="14" fontId="7" numFmtId="168" xfId="0" applyAlignment="1" applyBorder="1" applyFont="1" applyNumberFormat="1">
      <alignment shrinkToFit="0" vertical="bottom" wrapText="0"/>
    </xf>
    <xf borderId="5" fillId="14" fontId="7" numFmtId="167" xfId="0" applyAlignment="1" applyBorder="1" applyFont="1" applyNumberFormat="1">
      <alignment shrinkToFit="0" vertical="bottom" wrapText="0"/>
    </xf>
    <xf borderId="5" fillId="15" fontId="7" numFmtId="1" xfId="0" applyAlignment="1" applyBorder="1" applyFont="1" applyNumberFormat="1">
      <alignment readingOrder="0" shrinkToFit="0" vertical="bottom" wrapText="0"/>
    </xf>
    <xf borderId="5" fillId="15" fontId="7" numFmtId="17" xfId="0" applyAlignment="1" applyBorder="1" applyFont="1" applyNumberFormat="1">
      <alignment shrinkToFit="0" vertical="bottom" wrapText="0"/>
    </xf>
    <xf borderId="5" fillId="14" fontId="9" numFmtId="0" xfId="0" applyBorder="1" applyFont="1"/>
    <xf borderId="5" fillId="14" fontId="7" numFmtId="0" xfId="0" applyAlignment="1" applyBorder="1" applyFont="1">
      <alignment horizontal="center" readingOrder="0" shrinkToFit="0" vertical="bottom" wrapText="0"/>
    </xf>
    <xf borderId="5" fillId="14" fontId="7" numFmtId="14" xfId="0" applyAlignment="1" applyBorder="1" applyFont="1" applyNumberFormat="1">
      <alignment readingOrder="0" shrinkToFit="0" vertical="bottom" wrapText="0"/>
    </xf>
    <xf borderId="4" fillId="0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readingOrder="0" shrinkToFit="0" vertical="bottom" wrapText="0"/>
    </xf>
    <xf borderId="2" fillId="0" fontId="7" numFmtId="1" xfId="0" applyAlignment="1" applyBorder="1" applyFont="1" applyNumberFormat="1">
      <alignment readingOrder="0" shrinkToFit="0" vertical="bottom" wrapText="0"/>
    </xf>
    <xf borderId="2" fillId="0" fontId="7" numFmtId="1" xfId="0" applyAlignment="1" applyBorder="1" applyFont="1" applyNumberForma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7" numFmtId="14" xfId="0" applyAlignment="1" applyBorder="1" applyFont="1" applyNumberFormat="1">
      <alignment shrinkToFit="0" vertical="center" wrapText="0"/>
    </xf>
    <xf borderId="2" fillId="0" fontId="7" numFmtId="3" xfId="0" applyAlignment="1" applyBorder="1" applyFont="1" applyNumberFormat="1">
      <alignment shrinkToFit="0" vertical="bottom" wrapText="0"/>
    </xf>
    <xf borderId="8" fillId="0" fontId="7" numFmtId="0" xfId="0" applyAlignment="1" applyBorder="1" applyFont="1">
      <alignment shrinkToFit="0" vertical="bottom" wrapText="0"/>
    </xf>
    <xf borderId="2" fillId="0" fontId="7" numFmtId="14" xfId="0" applyAlignment="1" applyBorder="1" applyFont="1" applyNumberFormat="1">
      <alignment shrinkToFit="0" vertical="bottom" wrapText="0"/>
    </xf>
    <xf borderId="2" fillId="0" fontId="7" numFmtId="49" xfId="0" applyAlignment="1" applyBorder="1" applyFont="1" applyNumberFormat="1">
      <alignment shrinkToFit="0" vertical="bottom" wrapText="0"/>
    </xf>
    <xf borderId="5" fillId="16" fontId="7" numFmtId="14" xfId="0" applyAlignment="1" applyBorder="1" applyFill="1" applyFont="1" applyNumberFormat="1">
      <alignment shrinkToFit="0" vertical="bottom" wrapText="0"/>
    </xf>
    <xf borderId="5" fillId="9" fontId="7" numFmtId="14" xfId="0" applyAlignment="1" applyBorder="1" applyFont="1" applyNumberFormat="1">
      <alignment shrinkToFit="0" vertical="bottom" wrapText="0"/>
    </xf>
    <xf borderId="5" fillId="0" fontId="6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6" numFmtId="49" xfId="0" applyAlignment="1" applyBorder="1" applyFont="1" applyNumberFormat="1">
      <alignment horizontal="center" shrinkToFit="0" vertical="center" wrapText="1"/>
    </xf>
    <xf borderId="5" fillId="0" fontId="6" numFmtId="165" xfId="0" applyAlignment="1" applyBorder="1" applyFont="1" applyNumberFormat="1">
      <alignment horizontal="center" shrinkToFit="0" vertical="center" wrapText="1"/>
    </xf>
    <xf borderId="5" fillId="0" fontId="6" numFmtId="166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กราฟสรุปผลสอบเทียบ-style">
      <tableStyleElement dxfId="1" type="headerRow"/>
      <tableStyleElement dxfId="2" type="firstRowStripe"/>
      <tableStyleElement dxfId="3" type="secondRowStripe"/>
    </tableStyle>
    <tableStyle count="3" pivot="0" name="กราฟสรุปผลสอบเทียบ-style 2">
      <tableStyleElement dxfId="1" type="headerRow"/>
      <tableStyleElement dxfId="2" type="firstRowStripe"/>
      <tableStyleElement dxfId="3" type="secondRowStripe"/>
    </tableStyle>
    <tableStyle count="2" pivot="0" name="อณูชีววิทยา-style">
      <tableStyleElement dxfId="5" type="firstRowStripe"/>
      <tableStyleElement dxfId="6" type="secondRowStripe"/>
    </tableStyle>
    <tableStyle count="2" pivot="0" name="อณูชีววิทยา-style 2"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จำนวนเครื่องมือที่สอบเทียบและไม่สอบเทียบ ปี 2566(จำนวน)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'กราฟสรุปผลสอบเทียบ'!$A$2</c:f>
            </c:strRef>
          </c:tx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cat>
            <c:strRef>
              <c:f>'กราฟสรุปผลสอบเทียบ'!$B$1:$D$1</c:f>
            </c:strRef>
          </c:cat>
          <c:val>
            <c:numRef>
              <c:f>'กราฟสรุปผลสอบเทียบ'!$B$2:$D$2</c:f>
              <c:numCache/>
            </c:numRef>
          </c:val>
        </c:ser>
        <c:ser>
          <c:idx val="1"/>
          <c:order val="1"/>
          <c:tx>
            <c:strRef>
              <c:f>'กราฟสรุปผลสอบเทียบ'!$A$3</c:f>
            </c:strRef>
          </c:tx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cat>
            <c:strRef>
              <c:f>'กราฟสรุปผลสอบเทียบ'!$B$1:$D$1</c:f>
            </c:strRef>
          </c:cat>
          <c:val>
            <c:numRef>
              <c:f>'กราฟสรุปผลสอบเทียบ'!$B$3:$D$3</c:f>
              <c:numCache/>
            </c:numRef>
          </c:val>
        </c:ser>
        <c:ser>
          <c:idx val="2"/>
          <c:order val="2"/>
          <c:tx>
            <c:strRef>
              <c:f>'กราฟสรุปผลสอบเทียบ'!$A$4</c:f>
            </c:strRef>
          </c:tx>
          <c:spPr>
            <a:solidFill>
              <a:srgbClr val="969696"/>
            </a:solidFill>
            <a:ln cmpd="sng">
              <a:solidFill>
                <a:srgbClr val="000000"/>
              </a:solidFill>
            </a:ln>
          </c:spPr>
          <c:cat>
            <c:strRef>
              <c:f>'กราฟสรุปผลสอบเทียบ'!$B$1:$D$1</c:f>
            </c:strRef>
          </c:cat>
          <c:val>
            <c:numRef>
              <c:f>'กราฟสรุปผลสอบเทียบ'!$B$4:$D$4</c:f>
              <c:numCache/>
            </c:numRef>
          </c:val>
        </c:ser>
        <c:axId val="668327189"/>
        <c:axId val="1187857528"/>
      </c:barChart>
      <c:catAx>
        <c:axId val="668327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857528"/>
      </c:catAx>
      <c:valAx>
        <c:axId val="1187857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32718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จำนวนเครื่องมีที่สอบเทียบและไม่สอบเทียบ ปี 2566(เปอร์เซ็นต์)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'กราฟสรุปผลสอบเทียบ'!$A$7</c:f>
            </c:strRef>
          </c:tx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cat>
            <c:strRef>
              <c:f>'กราฟสรุปผลสอบเทียบ'!$B$6:$D$6</c:f>
            </c:strRef>
          </c:cat>
          <c:val>
            <c:numRef>
              <c:f>'กราฟสรุปผลสอบเทียบ'!$B$7:$D$7</c:f>
              <c:numCache/>
            </c:numRef>
          </c:val>
        </c:ser>
        <c:ser>
          <c:idx val="1"/>
          <c:order val="1"/>
          <c:tx>
            <c:strRef>
              <c:f>'กราฟสรุปผลสอบเทียบ'!$A$8</c:f>
            </c:strRef>
          </c:tx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cat>
            <c:strRef>
              <c:f>'กราฟสรุปผลสอบเทียบ'!$B$6:$D$6</c:f>
            </c:strRef>
          </c:cat>
          <c:val>
            <c:numRef>
              <c:f>'กราฟสรุปผลสอบเทียบ'!$B$8:$D$8</c:f>
              <c:numCache/>
            </c:numRef>
          </c:val>
        </c:ser>
        <c:ser>
          <c:idx val="2"/>
          <c:order val="2"/>
          <c:tx>
            <c:strRef>
              <c:f>'กราฟสรุปผลสอบเทียบ'!$A$9</c:f>
            </c:strRef>
          </c:tx>
          <c:cat>
            <c:strRef>
              <c:f>'กราฟสรุปผลสอบเทียบ'!$B$6:$D$6</c:f>
            </c:strRef>
          </c:cat>
          <c:val>
            <c:numRef>
              <c:f>'กราฟสรุปผลสอบเทียบ'!$B$9:$D$9</c:f>
              <c:numCache/>
            </c:numRef>
          </c:val>
        </c:ser>
        <c:axId val="571048642"/>
        <c:axId val="606203946"/>
      </c:barChart>
      <c:catAx>
        <c:axId val="571048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203946"/>
      </c:catAx>
      <c:valAx>
        <c:axId val="60620394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04864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4</xdr:row>
      <xdr:rowOff>114300</xdr:rowOff>
    </xdr:from>
    <xdr:ext cx="3552825" cy="304800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57150</xdr:colOff>
      <xdr:row>21</xdr:row>
      <xdr:rowOff>161925</xdr:rowOff>
    </xdr:from>
    <xdr:ext cx="3571875" cy="3067050"/>
    <xdr:graphicFrame>
      <xdr:nvGraphicFramePr>
        <xdr:cNvPr descr="Chart 1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" displayName="Table_1" name="Table_1" id="1">
  <tableColumns count="4">
    <tableColumn name="คอลัมน์1" id="1"/>
    <tableColumn name="High risk" id="2"/>
    <tableColumn name="Medium risk" id="3"/>
    <tableColumn name="Low risk" id="4"/>
  </tableColumns>
  <tableStyleInfo name="กราฟสรุปผลสอบเทียบ-style" showColumnStripes="0" showFirstColumn="1" showLastColumn="1" showRowStripes="1"/>
</table>
</file>

<file path=xl/tables/table2.xml><?xml version="1.0" encoding="utf-8"?>
<table xmlns="http://schemas.openxmlformats.org/spreadsheetml/2006/main" ref="A6:D9" displayName="Table_2" name="Table_2" id="2">
  <tableColumns count="4">
    <tableColumn name="คอลัมน์1" id="1"/>
    <tableColumn name="High risk" id="2"/>
    <tableColumn name="Medium risk" id="3"/>
    <tableColumn name="Low risk" id="4"/>
  </tableColumns>
  <tableStyleInfo name="กราฟสรุปผลสอบเทียบ-style 2" showColumnStripes="0" showFirstColumn="1" showLastColumn="1" showRowStripes="1"/>
</table>
</file>

<file path=xl/tables/table3.xml><?xml version="1.0" encoding="utf-8"?>
<table xmlns="http://schemas.openxmlformats.org/spreadsheetml/2006/main" headerRowCount="0" ref="BD6:BD7" displayName="Table_3" name="Table_3" id="3">
  <tableColumns count="1">
    <tableColumn name="Column1" id="1"/>
  </tableColumns>
  <tableStyleInfo name="อณูชีววิทยา-style" showColumnStripes="0" showFirstColumn="1" showLastColumn="1" showRowStripes="1"/>
</table>
</file>

<file path=xl/tables/table4.xml><?xml version="1.0" encoding="utf-8"?>
<table xmlns="http://schemas.openxmlformats.org/spreadsheetml/2006/main" headerRowCount="0" ref="BE6:BH7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อณูชีววิทยา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rive.google.com/file/d/17eyEBwv2pYiQApw0Pdd-iotXBKdIAtqH/view?usp=sharing" TargetMode="External"/><Relationship Id="rId3" Type="http://schemas.openxmlformats.org/officeDocument/2006/relationships/hyperlink" Target="https://drive.google.com/file/d/17eyEBwv2pYiQApw0Pdd-iotXBKdIAtqH/view?pli=1" TargetMode="External"/><Relationship Id="rId4" Type="http://schemas.openxmlformats.org/officeDocument/2006/relationships/hyperlink" Target="https://drive.google.com/file/d/17eyEBwv2pYiQApw0Pdd-iotXBKdIAtqH/view?pli=1" TargetMode="Externa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5" Type="http://schemas.openxmlformats.org/officeDocument/2006/relationships/drawing" Target="../drawings/drawing6.xml"/><Relationship Id="rId6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hyperlink" Target="https://drive.google.com/file/d/17eyEBwv2pYiQApw0Pdd-iotXBKdIAtqH/view?usp=sharing" TargetMode="External"/><Relationship Id="rId3" Type="http://schemas.openxmlformats.org/officeDocument/2006/relationships/hyperlink" Target="https://drive.google.com/file/d/17eyEBwv2pYiQApw0Pdd-iotXBKdIAtqH/view?pli=1" TargetMode="External"/><Relationship Id="rId4" Type="http://schemas.openxmlformats.org/officeDocument/2006/relationships/hyperlink" Target="https://drive.google.com/file/d/17eyEBwv2pYiQApw0Pdd-iotXBKdIAtqH/view?pli=1" TargetMode="External"/><Relationship Id="rId5" Type="http://schemas.openxmlformats.org/officeDocument/2006/relationships/drawing" Target="../drawings/drawing15.xml"/><Relationship Id="rId6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0.57"/>
    <col customWidth="1" min="3" max="3" width="13.43"/>
    <col customWidth="1" min="4" max="4" width="10.29"/>
    <col customWidth="1" min="5" max="26" width="8.0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>
        <v>11.0</v>
      </c>
      <c r="C2" s="5">
        <v>121.0</v>
      </c>
      <c r="D2" s="6">
        <v>0.0</v>
      </c>
    </row>
    <row r="3">
      <c r="A3" s="4" t="s">
        <v>5</v>
      </c>
      <c r="B3" s="5">
        <v>0.0</v>
      </c>
      <c r="C3" s="5">
        <v>1.0</v>
      </c>
      <c r="D3" s="6">
        <v>0.0</v>
      </c>
    </row>
    <row r="4">
      <c r="A4" s="7" t="s">
        <v>6</v>
      </c>
      <c r="B4" s="8"/>
      <c r="C4" s="8"/>
      <c r="D4" s="9">
        <v>41.0</v>
      </c>
    </row>
    <row r="6">
      <c r="A6" s="1" t="s">
        <v>0</v>
      </c>
      <c r="B6" s="2" t="s">
        <v>1</v>
      </c>
      <c r="C6" s="2" t="s">
        <v>2</v>
      </c>
      <c r="D6" s="3" t="s">
        <v>3</v>
      </c>
    </row>
    <row r="7">
      <c r="A7" s="4" t="s">
        <v>4</v>
      </c>
      <c r="B7" s="10">
        <v>1.0</v>
      </c>
      <c r="C7" s="10">
        <v>0.991</v>
      </c>
      <c r="D7" s="11" t="s">
        <v>7</v>
      </c>
    </row>
    <row r="8">
      <c r="A8" s="4" t="s">
        <v>5</v>
      </c>
      <c r="B8" s="10">
        <v>0.0</v>
      </c>
      <c r="C8" s="10">
        <v>0.008</v>
      </c>
      <c r="D8" s="11" t="s">
        <v>7</v>
      </c>
    </row>
    <row r="9">
      <c r="A9" s="7" t="s">
        <v>6</v>
      </c>
      <c r="B9" s="12" t="s">
        <v>7</v>
      </c>
      <c r="C9" s="12" t="s">
        <v>7</v>
      </c>
      <c r="D9" s="1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52.71"/>
    <col customWidth="1" hidden="1" min="3" max="3" width="8.57"/>
    <col customWidth="1" min="4" max="5" width="8.57"/>
    <col customWidth="1" hidden="1" min="6" max="6" width="8.57"/>
    <col customWidth="1" min="7" max="8" width="8.57"/>
    <col customWidth="1" hidden="1" min="9" max="9" width="8.57"/>
    <col customWidth="1" min="10" max="11" width="8.57"/>
    <col customWidth="1" hidden="1" min="12" max="12" width="8.57"/>
    <col customWidth="1" min="13" max="14" width="8.57"/>
    <col customWidth="1" hidden="1" min="15" max="15" width="8.57"/>
    <col customWidth="1" min="16" max="17" width="8.57"/>
    <col customWidth="1" min="18" max="18" width="12.57"/>
    <col customWidth="1" min="19" max="19" width="15.14"/>
    <col customWidth="1" min="20" max="26" width="8.0"/>
  </cols>
  <sheetData>
    <row r="1" ht="87.0" customHeight="1">
      <c r="A1" s="14"/>
      <c r="B1" s="15" t="s">
        <v>8</v>
      </c>
      <c r="C1" s="16" t="s">
        <v>9</v>
      </c>
      <c r="D1" s="17" t="s">
        <v>10</v>
      </c>
      <c r="E1" s="18" t="s">
        <v>11</v>
      </c>
      <c r="F1" s="19" t="s">
        <v>12</v>
      </c>
      <c r="G1" s="20" t="s">
        <v>13</v>
      </c>
      <c r="H1" s="21" t="s">
        <v>14</v>
      </c>
      <c r="I1" s="22" t="s">
        <v>15</v>
      </c>
      <c r="J1" s="23" t="s">
        <v>16</v>
      </c>
      <c r="K1" s="24" t="s">
        <v>17</v>
      </c>
      <c r="L1" s="25" t="s">
        <v>18</v>
      </c>
      <c r="M1" s="26" t="s">
        <v>19</v>
      </c>
      <c r="N1" s="27" t="s">
        <v>20</v>
      </c>
      <c r="O1" s="28" t="s">
        <v>21</v>
      </c>
      <c r="P1" s="29" t="s">
        <v>22</v>
      </c>
      <c r="Q1" s="30" t="s">
        <v>23</v>
      </c>
      <c r="R1" s="31" t="s">
        <v>24</v>
      </c>
      <c r="S1" s="31" t="s">
        <v>25</v>
      </c>
      <c r="T1" s="14"/>
      <c r="U1" s="14"/>
      <c r="V1" s="14"/>
      <c r="W1" s="14"/>
      <c r="X1" s="14"/>
      <c r="Y1" s="14"/>
      <c r="Z1" s="14"/>
    </row>
    <row r="2" ht="21.75" customHeight="1">
      <c r="A2" s="14"/>
      <c r="B2" s="32" t="s">
        <v>26</v>
      </c>
      <c r="C2" s="33"/>
      <c r="D2" s="34">
        <v>5.0</v>
      </c>
      <c r="E2" s="35"/>
      <c r="F2" s="36"/>
      <c r="G2" s="37"/>
      <c r="H2" s="38"/>
      <c r="I2" s="39" t="s">
        <v>27</v>
      </c>
      <c r="J2" s="40"/>
      <c r="K2" s="41"/>
      <c r="L2" s="42" t="s">
        <v>27</v>
      </c>
      <c r="M2" s="40"/>
      <c r="N2" s="41"/>
      <c r="O2" s="43"/>
      <c r="P2" s="44">
        <v>15.0</v>
      </c>
      <c r="Q2" s="45">
        <v>15.0</v>
      </c>
      <c r="R2" s="46">
        <f>4066*Q2</f>
        <v>60990</v>
      </c>
      <c r="S2" s="46">
        <f>R2*Q2</f>
        <v>914850</v>
      </c>
      <c r="T2" s="14"/>
      <c r="U2" s="14"/>
      <c r="V2" s="14"/>
      <c r="W2" s="14"/>
      <c r="X2" s="14"/>
      <c r="Y2" s="14"/>
      <c r="Z2" s="14"/>
    </row>
    <row r="3" ht="43.5" customHeight="1">
      <c r="A3" s="14"/>
      <c r="B3" s="32" t="s">
        <v>28</v>
      </c>
      <c r="C3" s="33"/>
      <c r="D3" s="34"/>
      <c r="E3" s="35"/>
      <c r="F3" s="36"/>
      <c r="G3" s="37"/>
      <c r="H3" s="38"/>
      <c r="I3" s="47"/>
      <c r="K3" s="48"/>
      <c r="L3" s="47"/>
      <c r="N3" s="48"/>
      <c r="O3" s="43"/>
      <c r="P3" s="44">
        <v>240.0</v>
      </c>
      <c r="Q3" s="45"/>
      <c r="R3" s="46"/>
      <c r="S3" s="46"/>
      <c r="T3" s="14"/>
      <c r="U3" s="14"/>
      <c r="V3" s="14"/>
      <c r="W3" s="14"/>
      <c r="X3" s="14"/>
      <c r="Y3" s="14"/>
      <c r="Z3" s="14"/>
    </row>
    <row r="4" ht="21.75" customHeight="1">
      <c r="A4" s="49"/>
      <c r="B4" s="50" t="s">
        <v>29</v>
      </c>
      <c r="C4" s="51"/>
      <c r="D4" s="52">
        <v>2.0</v>
      </c>
      <c r="E4" s="53"/>
      <c r="F4" s="54"/>
      <c r="G4" s="55">
        <v>2.0</v>
      </c>
      <c r="H4" s="56">
        <v>2.0</v>
      </c>
      <c r="I4" s="47"/>
      <c r="K4" s="48"/>
      <c r="L4" s="47"/>
      <c r="N4" s="48"/>
      <c r="O4" s="57"/>
      <c r="P4" s="44">
        <v>4.0</v>
      </c>
      <c r="Q4" s="58">
        <v>3.0</v>
      </c>
      <c r="R4" s="59">
        <v>1500.0</v>
      </c>
      <c r="S4" s="46">
        <f>R4*Q4</f>
        <v>4500</v>
      </c>
      <c r="T4" s="49"/>
      <c r="U4" s="49"/>
      <c r="V4" s="49"/>
      <c r="W4" s="49"/>
      <c r="X4" s="49"/>
      <c r="Y4" s="49"/>
      <c r="Z4" s="49"/>
    </row>
    <row r="5" ht="21.75" customHeight="1">
      <c r="A5" s="49"/>
      <c r="B5" s="50" t="s">
        <v>30</v>
      </c>
      <c r="C5" s="51"/>
      <c r="D5" s="52">
        <v>38.0</v>
      </c>
      <c r="E5" s="53"/>
      <c r="F5" s="54"/>
      <c r="G5" s="55">
        <v>40.0</v>
      </c>
      <c r="H5" s="56">
        <v>35.0</v>
      </c>
      <c r="I5" s="47"/>
      <c r="K5" s="48"/>
      <c r="L5" s="47"/>
      <c r="N5" s="48"/>
      <c r="O5" s="57"/>
      <c r="P5" s="44">
        <v>42.0</v>
      </c>
      <c r="Q5" s="58">
        <v>18.0</v>
      </c>
      <c r="R5" s="59"/>
      <c r="S5" s="59">
        <f>(1500*Q5)+(300*10)</f>
        <v>30000</v>
      </c>
      <c r="T5" s="49"/>
      <c r="U5" s="49"/>
      <c r="V5" s="49"/>
      <c r="W5" s="49"/>
      <c r="X5" s="49"/>
      <c r="Y5" s="49"/>
      <c r="Z5" s="49"/>
    </row>
    <row r="6" ht="21.75" customHeight="1">
      <c r="A6" s="49"/>
      <c r="B6" s="50" t="s">
        <v>31</v>
      </c>
      <c r="C6" s="51"/>
      <c r="D6" s="52">
        <v>2.0</v>
      </c>
      <c r="E6" s="53"/>
      <c r="F6" s="54"/>
      <c r="G6" s="55">
        <v>3.0</v>
      </c>
      <c r="H6" s="56">
        <v>2.0</v>
      </c>
      <c r="I6" s="47"/>
      <c r="K6" s="48"/>
      <c r="L6" s="47"/>
      <c r="N6" s="48"/>
      <c r="O6" s="57"/>
      <c r="P6" s="44">
        <v>5.0</v>
      </c>
      <c r="Q6" s="58">
        <v>2.0</v>
      </c>
      <c r="R6" s="59">
        <v>1500.0</v>
      </c>
      <c r="S6" s="46">
        <f t="shared" ref="S6:S19" si="1">R6*Q6</f>
        <v>3000</v>
      </c>
      <c r="T6" s="49"/>
      <c r="U6" s="49"/>
      <c r="V6" s="49"/>
      <c r="W6" s="49"/>
      <c r="X6" s="49"/>
      <c r="Y6" s="49"/>
      <c r="Z6" s="49"/>
    </row>
    <row r="7" ht="21.75" customHeight="1">
      <c r="A7" s="49"/>
      <c r="B7" s="50" t="s">
        <v>32</v>
      </c>
      <c r="C7" s="51"/>
      <c r="D7" s="52">
        <v>3.0</v>
      </c>
      <c r="E7" s="53"/>
      <c r="F7" s="54"/>
      <c r="G7" s="55">
        <v>5.0</v>
      </c>
      <c r="H7" s="56">
        <v>2.0</v>
      </c>
      <c r="I7" s="47"/>
      <c r="K7" s="48"/>
      <c r="L7" s="47"/>
      <c r="N7" s="48"/>
      <c r="O7" s="57"/>
      <c r="P7" s="44">
        <v>6.0</v>
      </c>
      <c r="Q7" s="58">
        <v>2.0</v>
      </c>
      <c r="R7" s="59">
        <v>1500.0</v>
      </c>
      <c r="S7" s="46">
        <f t="shared" si="1"/>
        <v>3000</v>
      </c>
      <c r="T7" s="49"/>
      <c r="U7" s="49"/>
      <c r="V7" s="49"/>
      <c r="W7" s="49"/>
      <c r="X7" s="49"/>
      <c r="Y7" s="49"/>
      <c r="Z7" s="49"/>
    </row>
    <row r="8" ht="21.75" customHeight="1">
      <c r="A8" s="49"/>
      <c r="B8" s="50" t="s">
        <v>33</v>
      </c>
      <c r="C8" s="51"/>
      <c r="D8" s="52">
        <v>2.0</v>
      </c>
      <c r="E8" s="53"/>
      <c r="F8" s="54"/>
      <c r="G8" s="55">
        <v>3.0</v>
      </c>
      <c r="H8" s="56">
        <v>2.0</v>
      </c>
      <c r="I8" s="47"/>
      <c r="K8" s="48"/>
      <c r="L8" s="47"/>
      <c r="N8" s="48"/>
      <c r="O8" s="57"/>
      <c r="P8" s="44">
        <v>3.0</v>
      </c>
      <c r="Q8" s="58">
        <v>2.0</v>
      </c>
      <c r="R8" s="59">
        <v>1500.0</v>
      </c>
      <c r="S8" s="46">
        <f t="shared" si="1"/>
        <v>3000</v>
      </c>
      <c r="T8" s="49"/>
      <c r="U8" s="49"/>
      <c r="V8" s="49"/>
      <c r="W8" s="49"/>
      <c r="X8" s="49"/>
      <c r="Y8" s="49"/>
      <c r="Z8" s="49"/>
    </row>
    <row r="9" ht="21.75" customHeight="1">
      <c r="A9" s="49"/>
      <c r="B9" s="50" t="s">
        <v>34</v>
      </c>
      <c r="C9" s="51"/>
      <c r="D9" s="52">
        <v>3.0</v>
      </c>
      <c r="E9" s="53"/>
      <c r="F9" s="54"/>
      <c r="G9" s="55">
        <v>4.0</v>
      </c>
      <c r="H9" s="56">
        <v>3.0</v>
      </c>
      <c r="I9" s="47"/>
      <c r="K9" s="48"/>
      <c r="L9" s="47"/>
      <c r="N9" s="48"/>
      <c r="O9" s="57"/>
      <c r="P9" s="44">
        <v>5.0</v>
      </c>
      <c r="Q9" s="58">
        <v>2.0</v>
      </c>
      <c r="R9" s="59">
        <v>1500.0</v>
      </c>
      <c r="S9" s="46">
        <f t="shared" si="1"/>
        <v>3000</v>
      </c>
      <c r="T9" s="49"/>
      <c r="U9" s="49"/>
      <c r="V9" s="49"/>
      <c r="W9" s="49"/>
      <c r="X9" s="49"/>
      <c r="Y9" s="49"/>
      <c r="Z9" s="49"/>
    </row>
    <row r="10" ht="21.75" customHeight="1">
      <c r="A10" s="49"/>
      <c r="B10" s="50" t="s">
        <v>35</v>
      </c>
      <c r="C10" s="51"/>
      <c r="D10" s="52">
        <v>3.0</v>
      </c>
      <c r="E10" s="53"/>
      <c r="F10" s="54"/>
      <c r="G10" s="55">
        <v>4.0</v>
      </c>
      <c r="H10" s="56">
        <v>4.0</v>
      </c>
      <c r="I10" s="47"/>
      <c r="K10" s="48"/>
      <c r="L10" s="47"/>
      <c r="N10" s="48"/>
      <c r="O10" s="57"/>
      <c r="P10" s="44">
        <v>4.0</v>
      </c>
      <c r="Q10" s="58">
        <v>1.0</v>
      </c>
      <c r="R10" s="59">
        <v>1500.0</v>
      </c>
      <c r="S10" s="46">
        <f t="shared" si="1"/>
        <v>1500</v>
      </c>
      <c r="T10" s="49"/>
      <c r="U10" s="49"/>
      <c r="V10" s="49"/>
      <c r="W10" s="49"/>
      <c r="X10" s="49"/>
      <c r="Y10" s="49"/>
      <c r="Z10" s="49"/>
    </row>
    <row r="11" ht="21.75" customHeight="1">
      <c r="A11" s="49"/>
      <c r="B11" s="50" t="s">
        <v>36</v>
      </c>
      <c r="C11" s="51"/>
      <c r="D11" s="52">
        <v>8.0</v>
      </c>
      <c r="E11" s="53"/>
      <c r="F11" s="54"/>
      <c r="G11" s="55">
        <v>9.0</v>
      </c>
      <c r="H11" s="56">
        <v>10.0</v>
      </c>
      <c r="I11" s="47"/>
      <c r="K11" s="48"/>
      <c r="L11" s="47"/>
      <c r="N11" s="48"/>
      <c r="O11" s="57"/>
      <c r="P11" s="44">
        <v>10.0</v>
      </c>
      <c r="Q11" s="58">
        <v>9.0</v>
      </c>
      <c r="R11" s="59">
        <v>2000.0</v>
      </c>
      <c r="S11" s="46">
        <f t="shared" si="1"/>
        <v>18000</v>
      </c>
      <c r="T11" s="49"/>
      <c r="U11" s="49"/>
      <c r="V11" s="49"/>
      <c r="W11" s="49"/>
      <c r="X11" s="49"/>
      <c r="Y11" s="49"/>
      <c r="Z11" s="49"/>
    </row>
    <row r="12" ht="21.75" customHeight="1">
      <c r="A12" s="49"/>
      <c r="B12" s="50" t="s">
        <v>37</v>
      </c>
      <c r="C12" s="51"/>
      <c r="D12" s="52">
        <v>28.0</v>
      </c>
      <c r="E12" s="53"/>
      <c r="F12" s="54"/>
      <c r="G12" s="55">
        <v>28.0</v>
      </c>
      <c r="H12" s="56">
        <v>24.0</v>
      </c>
      <c r="I12" s="47"/>
      <c r="K12" s="48"/>
      <c r="L12" s="47"/>
      <c r="N12" s="48"/>
      <c r="O12" s="57"/>
      <c r="P12" s="44">
        <v>30.0</v>
      </c>
      <c r="Q12" s="58">
        <v>18.0</v>
      </c>
      <c r="R12" s="59">
        <v>2000.0</v>
      </c>
      <c r="S12" s="46">
        <f t="shared" si="1"/>
        <v>36000</v>
      </c>
      <c r="T12" s="49"/>
      <c r="U12" s="49"/>
      <c r="V12" s="49"/>
      <c r="W12" s="49"/>
      <c r="X12" s="49"/>
      <c r="Y12" s="49"/>
      <c r="Z12" s="49"/>
    </row>
    <row r="13" ht="21.75" customHeight="1">
      <c r="A13" s="49"/>
      <c r="B13" s="50" t="s">
        <v>38</v>
      </c>
      <c r="C13" s="51"/>
      <c r="D13" s="52">
        <v>40.0</v>
      </c>
      <c r="E13" s="53"/>
      <c r="F13" s="54"/>
      <c r="G13" s="55">
        <v>50.0</v>
      </c>
      <c r="H13" s="56">
        <v>24.0</v>
      </c>
      <c r="I13" s="47"/>
      <c r="K13" s="48"/>
      <c r="L13" s="47"/>
      <c r="N13" s="48"/>
      <c r="O13" s="57"/>
      <c r="P13" s="44">
        <v>50.0</v>
      </c>
      <c r="Q13" s="58">
        <v>8.0</v>
      </c>
      <c r="R13" s="59">
        <v>800.0</v>
      </c>
      <c r="S13" s="46">
        <f t="shared" si="1"/>
        <v>6400</v>
      </c>
      <c r="T13" s="49"/>
      <c r="U13" s="49"/>
      <c r="V13" s="49"/>
      <c r="W13" s="49"/>
      <c r="X13" s="49"/>
      <c r="Y13" s="49"/>
      <c r="Z13" s="49"/>
    </row>
    <row r="14" ht="21.75" customHeight="1">
      <c r="A14" s="49"/>
      <c r="B14" s="50" t="s">
        <v>39</v>
      </c>
      <c r="C14" s="51"/>
      <c r="D14" s="52">
        <v>20.0</v>
      </c>
      <c r="E14" s="53"/>
      <c r="F14" s="54"/>
      <c r="G14" s="55">
        <v>20.0</v>
      </c>
      <c r="H14" s="56">
        <v>11.0</v>
      </c>
      <c r="I14" s="47"/>
      <c r="K14" s="48"/>
      <c r="L14" s="47"/>
      <c r="N14" s="48"/>
      <c r="O14" s="57"/>
      <c r="P14" s="44">
        <v>20.0</v>
      </c>
      <c r="Q14" s="58">
        <v>6.0</v>
      </c>
      <c r="R14" s="59">
        <v>800.0</v>
      </c>
      <c r="S14" s="46">
        <f t="shared" si="1"/>
        <v>4800</v>
      </c>
      <c r="T14" s="49"/>
      <c r="U14" s="49"/>
      <c r="V14" s="49"/>
      <c r="W14" s="49"/>
      <c r="X14" s="49"/>
      <c r="Y14" s="49"/>
      <c r="Z14" s="49"/>
    </row>
    <row r="15" ht="21.75" customHeight="1">
      <c r="A15" s="49"/>
      <c r="B15" s="50" t="s">
        <v>40</v>
      </c>
      <c r="C15" s="51"/>
      <c r="D15" s="52">
        <v>52.0</v>
      </c>
      <c r="E15" s="53"/>
      <c r="F15" s="54"/>
      <c r="G15" s="55">
        <v>55.0</v>
      </c>
      <c r="H15" s="56">
        <v>31.0</v>
      </c>
      <c r="I15" s="47"/>
      <c r="K15" s="48"/>
      <c r="L15" s="47"/>
      <c r="N15" s="48"/>
      <c r="O15" s="57"/>
      <c r="P15" s="44">
        <v>55.0</v>
      </c>
      <c r="Q15" s="58">
        <v>27.0</v>
      </c>
      <c r="R15" s="59">
        <v>1000.0</v>
      </c>
      <c r="S15" s="46">
        <f t="shared" si="1"/>
        <v>27000</v>
      </c>
      <c r="T15" s="49"/>
      <c r="U15" s="49"/>
      <c r="V15" s="49"/>
      <c r="W15" s="49"/>
      <c r="X15" s="49"/>
      <c r="Y15" s="49"/>
      <c r="Z15" s="49"/>
    </row>
    <row r="16" ht="21.75" customHeight="1">
      <c r="A16" s="49"/>
      <c r="B16" s="60" t="s">
        <v>41</v>
      </c>
      <c r="C16" s="61"/>
      <c r="D16" s="62">
        <v>2.0</v>
      </c>
      <c r="E16" s="63"/>
      <c r="F16" s="64"/>
      <c r="G16" s="65">
        <v>3.0</v>
      </c>
      <c r="H16" s="66">
        <v>2.0</v>
      </c>
      <c r="I16" s="47"/>
      <c r="K16" s="48"/>
      <c r="L16" s="47"/>
      <c r="N16" s="48"/>
      <c r="O16" s="67"/>
      <c r="P16" s="68">
        <v>4.0</v>
      </c>
      <c r="Q16" s="69"/>
      <c r="R16" s="70">
        <v>2000.0</v>
      </c>
      <c r="S16" s="46">
        <f t="shared" si="1"/>
        <v>0</v>
      </c>
      <c r="T16" s="49"/>
      <c r="U16" s="49"/>
      <c r="V16" s="49"/>
      <c r="W16" s="49"/>
      <c r="X16" s="49"/>
      <c r="Y16" s="49"/>
      <c r="Z16" s="49"/>
    </row>
    <row r="17" ht="21.75" customHeight="1">
      <c r="A17" s="49"/>
      <c r="B17" s="60" t="s">
        <v>42</v>
      </c>
      <c r="C17" s="61"/>
      <c r="D17" s="62"/>
      <c r="E17" s="63"/>
      <c r="F17" s="64"/>
      <c r="G17" s="65"/>
      <c r="H17" s="66"/>
      <c r="I17" s="47"/>
      <c r="K17" s="48"/>
      <c r="L17" s="47"/>
      <c r="N17" s="48"/>
      <c r="O17" s="67"/>
      <c r="P17" s="44">
        <v>0.0</v>
      </c>
      <c r="Q17" s="69">
        <v>0.0</v>
      </c>
      <c r="R17" s="70"/>
      <c r="S17" s="46">
        <f t="shared" si="1"/>
        <v>0</v>
      </c>
      <c r="T17" s="49"/>
      <c r="U17" s="49"/>
      <c r="V17" s="49"/>
      <c r="W17" s="49"/>
      <c r="X17" s="49"/>
      <c r="Y17" s="49"/>
      <c r="Z17" s="49"/>
    </row>
    <row r="18" ht="21.75" customHeight="1">
      <c r="A18" s="49"/>
      <c r="B18" s="71" t="s">
        <v>43</v>
      </c>
      <c r="C18" s="72"/>
      <c r="D18" s="52"/>
      <c r="E18" s="53"/>
      <c r="F18" s="73"/>
      <c r="G18" s="55"/>
      <c r="H18" s="56"/>
      <c r="I18" s="47"/>
      <c r="K18" s="48"/>
      <c r="L18" s="47"/>
      <c r="N18" s="48"/>
      <c r="O18" s="57"/>
      <c r="P18" s="44">
        <v>1.0</v>
      </c>
      <c r="Q18" s="58">
        <v>1.0</v>
      </c>
      <c r="R18" s="59">
        <v>14000.0</v>
      </c>
      <c r="S18" s="46">
        <f t="shared" si="1"/>
        <v>14000</v>
      </c>
      <c r="T18" s="49"/>
      <c r="U18" s="49"/>
      <c r="V18" s="49"/>
      <c r="W18" s="49"/>
      <c r="X18" s="49"/>
      <c r="Y18" s="49"/>
      <c r="Z18" s="49"/>
    </row>
    <row r="19" ht="21.75" customHeight="1">
      <c r="A19" s="49"/>
      <c r="B19" s="50" t="s">
        <v>44</v>
      </c>
      <c r="C19" s="51"/>
      <c r="D19" s="52"/>
      <c r="E19" s="53"/>
      <c r="F19" s="54"/>
      <c r="G19" s="55"/>
      <c r="H19" s="56"/>
      <c r="I19" s="47"/>
      <c r="K19" s="48"/>
      <c r="L19" s="47"/>
      <c r="N19" s="48"/>
      <c r="O19" s="57"/>
      <c r="P19" s="44">
        <v>2.0</v>
      </c>
      <c r="Q19" s="58">
        <v>2.0</v>
      </c>
      <c r="R19" s="59">
        <v>12000.0</v>
      </c>
      <c r="S19" s="46">
        <f t="shared" si="1"/>
        <v>24000</v>
      </c>
      <c r="T19" s="49"/>
      <c r="U19" s="49"/>
      <c r="V19" s="49"/>
      <c r="W19" s="49"/>
      <c r="X19" s="49"/>
      <c r="Y19" s="49"/>
      <c r="Z19" s="49"/>
    </row>
    <row r="20" ht="21.75" customHeight="1">
      <c r="A20" s="49"/>
      <c r="B20" s="50" t="s">
        <v>45</v>
      </c>
      <c r="C20" s="51"/>
      <c r="D20" s="52"/>
      <c r="E20" s="53"/>
      <c r="F20" s="54"/>
      <c r="G20" s="55"/>
      <c r="H20" s="56"/>
      <c r="I20" s="47"/>
      <c r="K20" s="48"/>
      <c r="L20" s="47"/>
      <c r="N20" s="48"/>
      <c r="O20" s="57"/>
      <c r="P20" s="44">
        <v>25.0</v>
      </c>
      <c r="Q20" s="58"/>
      <c r="R20" s="59">
        <v>30000.0</v>
      </c>
      <c r="S20" s="59">
        <v>30000.0</v>
      </c>
      <c r="T20" s="49"/>
      <c r="U20" s="49"/>
      <c r="V20" s="49"/>
      <c r="W20" s="49"/>
      <c r="X20" s="49"/>
      <c r="Y20" s="49"/>
      <c r="Z20" s="49"/>
    </row>
    <row r="21" ht="22.5" customHeight="1">
      <c r="A21" s="49"/>
      <c r="B21" s="74" t="s">
        <v>46</v>
      </c>
      <c r="C21" s="75"/>
      <c r="D21" s="76"/>
      <c r="E21" s="77"/>
      <c r="F21" s="78"/>
      <c r="G21" s="79"/>
      <c r="H21" s="80"/>
      <c r="I21" s="81"/>
      <c r="J21" s="82"/>
      <c r="K21" s="83"/>
      <c r="L21" s="81"/>
      <c r="M21" s="82"/>
      <c r="N21" s="83"/>
      <c r="O21" s="84"/>
      <c r="P21" s="85">
        <v>5.0</v>
      </c>
      <c r="Q21" s="86">
        <v>0.0</v>
      </c>
      <c r="R21" s="87">
        <v>38200.0</v>
      </c>
      <c r="S21" s="87">
        <v>38200.0</v>
      </c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88"/>
      <c r="E22" s="88"/>
      <c r="F22" s="49"/>
      <c r="G22" s="88"/>
      <c r="H22" s="88"/>
      <c r="I22" s="49"/>
      <c r="J22" s="88"/>
      <c r="K22" s="88"/>
      <c r="L22" s="49"/>
      <c r="M22" s="88"/>
      <c r="N22" s="88"/>
      <c r="O22" s="88"/>
      <c r="P22" s="88"/>
      <c r="Q22" s="88"/>
      <c r="R22" s="8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88"/>
      <c r="E23" s="88"/>
      <c r="F23" s="49"/>
      <c r="G23" s="88"/>
      <c r="H23" s="88"/>
      <c r="I23" s="49"/>
      <c r="J23" s="88"/>
      <c r="K23" s="88"/>
      <c r="L23" s="49"/>
      <c r="M23" s="88"/>
      <c r="N23" s="88"/>
      <c r="O23" s="88"/>
      <c r="P23" s="88"/>
      <c r="Q23" s="88"/>
      <c r="R23" s="8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88"/>
      <c r="E24" s="88"/>
      <c r="F24" s="49"/>
      <c r="G24" s="88"/>
      <c r="H24" s="88"/>
      <c r="I24" s="49"/>
      <c r="J24" s="88"/>
      <c r="K24" s="88"/>
      <c r="L24" s="49"/>
      <c r="M24" s="88"/>
      <c r="N24" s="88"/>
      <c r="O24" s="88"/>
      <c r="P24" s="88"/>
      <c r="Q24" s="88"/>
      <c r="R24" s="8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88"/>
      <c r="E25" s="88"/>
      <c r="F25" s="49"/>
      <c r="G25" s="88"/>
      <c r="H25" s="88"/>
      <c r="I25" s="49"/>
      <c r="J25" s="88"/>
      <c r="K25" s="88"/>
      <c r="L25" s="49"/>
      <c r="M25" s="88"/>
      <c r="N25" s="88"/>
      <c r="O25" s="88"/>
      <c r="P25" s="88"/>
      <c r="Q25" s="88"/>
      <c r="R25" s="8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88"/>
      <c r="E26" s="88"/>
      <c r="F26" s="49"/>
      <c r="G26" s="88"/>
      <c r="H26" s="88"/>
      <c r="I26" s="49"/>
      <c r="J26" s="88"/>
      <c r="K26" s="88"/>
      <c r="L26" s="49"/>
      <c r="M26" s="88"/>
      <c r="N26" s="88"/>
      <c r="O26" s="88"/>
      <c r="P26" s="88"/>
      <c r="Q26" s="88"/>
      <c r="R26" s="8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88"/>
      <c r="E27" s="88"/>
      <c r="F27" s="49"/>
      <c r="G27" s="88"/>
      <c r="H27" s="88"/>
      <c r="I27" s="49"/>
      <c r="J27" s="88"/>
      <c r="K27" s="88"/>
      <c r="L27" s="49"/>
      <c r="M27" s="88"/>
      <c r="N27" s="88"/>
      <c r="O27" s="88"/>
      <c r="P27" s="88"/>
      <c r="Q27" s="88"/>
      <c r="R27" s="8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88"/>
      <c r="E28" s="88"/>
      <c r="F28" s="49"/>
      <c r="G28" s="88"/>
      <c r="H28" s="88"/>
      <c r="I28" s="49"/>
      <c r="J28" s="88"/>
      <c r="K28" s="88"/>
      <c r="L28" s="49"/>
      <c r="M28" s="88"/>
      <c r="N28" s="88"/>
      <c r="O28" s="88"/>
      <c r="P28" s="88"/>
      <c r="Q28" s="88"/>
      <c r="R28" s="8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88"/>
      <c r="E29" s="88"/>
      <c r="F29" s="49"/>
      <c r="G29" s="88"/>
      <c r="H29" s="88"/>
      <c r="I29" s="49"/>
      <c r="J29" s="88"/>
      <c r="K29" s="88"/>
      <c r="L29" s="49"/>
      <c r="M29" s="88"/>
      <c r="N29" s="88"/>
      <c r="O29" s="88"/>
      <c r="P29" s="88"/>
      <c r="Q29" s="88"/>
      <c r="R29" s="8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88"/>
      <c r="E30" s="88"/>
      <c r="F30" s="49"/>
      <c r="G30" s="88"/>
      <c r="H30" s="88"/>
      <c r="I30" s="49"/>
      <c r="J30" s="88"/>
      <c r="K30" s="88"/>
      <c r="L30" s="49"/>
      <c r="M30" s="88"/>
      <c r="N30" s="88"/>
      <c r="O30" s="88"/>
      <c r="P30" s="88"/>
      <c r="Q30" s="88"/>
      <c r="R30" s="8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88"/>
      <c r="E31" s="88"/>
      <c r="F31" s="49"/>
      <c r="G31" s="88"/>
      <c r="H31" s="88"/>
      <c r="I31" s="49"/>
      <c r="J31" s="88"/>
      <c r="K31" s="88"/>
      <c r="L31" s="49"/>
      <c r="M31" s="88"/>
      <c r="N31" s="88"/>
      <c r="O31" s="88"/>
      <c r="P31" s="88"/>
      <c r="Q31" s="88"/>
      <c r="R31" s="8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88"/>
      <c r="E32" s="88"/>
      <c r="F32" s="49"/>
      <c r="G32" s="88"/>
      <c r="H32" s="88"/>
      <c r="I32" s="49"/>
      <c r="J32" s="88"/>
      <c r="K32" s="88"/>
      <c r="L32" s="49"/>
      <c r="M32" s="88"/>
      <c r="N32" s="88"/>
      <c r="O32" s="88"/>
      <c r="P32" s="88"/>
      <c r="Q32" s="88"/>
      <c r="R32" s="8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88"/>
      <c r="E33" s="88"/>
      <c r="F33" s="49"/>
      <c r="G33" s="88"/>
      <c r="H33" s="88"/>
      <c r="I33" s="49"/>
      <c r="J33" s="88"/>
      <c r="K33" s="88"/>
      <c r="L33" s="49"/>
      <c r="M33" s="88"/>
      <c r="N33" s="88"/>
      <c r="O33" s="88"/>
      <c r="P33" s="88"/>
      <c r="Q33" s="88"/>
      <c r="R33" s="8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88"/>
      <c r="E34" s="88"/>
      <c r="F34" s="49"/>
      <c r="G34" s="88"/>
      <c r="H34" s="88"/>
      <c r="I34" s="49"/>
      <c r="J34" s="88"/>
      <c r="K34" s="88"/>
      <c r="L34" s="49"/>
      <c r="M34" s="88"/>
      <c r="N34" s="88"/>
      <c r="O34" s="88"/>
      <c r="P34" s="88"/>
      <c r="Q34" s="88"/>
      <c r="R34" s="8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88"/>
      <c r="E35" s="88"/>
      <c r="F35" s="49"/>
      <c r="G35" s="88"/>
      <c r="H35" s="88"/>
      <c r="I35" s="49"/>
      <c r="J35" s="88"/>
      <c r="K35" s="88"/>
      <c r="L35" s="49"/>
      <c r="M35" s="88"/>
      <c r="N35" s="88"/>
      <c r="O35" s="88"/>
      <c r="P35" s="88"/>
      <c r="Q35" s="88"/>
      <c r="R35" s="8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88"/>
      <c r="E36" s="88"/>
      <c r="F36" s="49"/>
      <c r="G36" s="88"/>
      <c r="H36" s="88"/>
      <c r="I36" s="49"/>
      <c r="J36" s="88"/>
      <c r="K36" s="88"/>
      <c r="L36" s="49"/>
      <c r="M36" s="88"/>
      <c r="N36" s="88"/>
      <c r="O36" s="88"/>
      <c r="P36" s="88"/>
      <c r="Q36" s="88"/>
      <c r="R36" s="8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88"/>
      <c r="E37" s="88"/>
      <c r="F37" s="49"/>
      <c r="G37" s="88"/>
      <c r="H37" s="88"/>
      <c r="I37" s="49"/>
      <c r="J37" s="88"/>
      <c r="K37" s="88"/>
      <c r="L37" s="49"/>
      <c r="M37" s="88"/>
      <c r="N37" s="88"/>
      <c r="O37" s="88"/>
      <c r="P37" s="88"/>
      <c r="Q37" s="88"/>
      <c r="R37" s="8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88"/>
      <c r="E38" s="88"/>
      <c r="F38" s="49"/>
      <c r="G38" s="88"/>
      <c r="H38" s="88"/>
      <c r="I38" s="49"/>
      <c r="J38" s="88"/>
      <c r="K38" s="88"/>
      <c r="L38" s="49"/>
      <c r="M38" s="88"/>
      <c r="N38" s="88"/>
      <c r="O38" s="88"/>
      <c r="P38" s="88"/>
      <c r="Q38" s="88"/>
      <c r="R38" s="8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88"/>
      <c r="E39" s="88"/>
      <c r="F39" s="49"/>
      <c r="G39" s="88"/>
      <c r="H39" s="88"/>
      <c r="I39" s="49"/>
      <c r="J39" s="88"/>
      <c r="K39" s="88"/>
      <c r="L39" s="49"/>
      <c r="M39" s="88"/>
      <c r="N39" s="88"/>
      <c r="O39" s="88"/>
      <c r="P39" s="88"/>
      <c r="Q39" s="88"/>
      <c r="R39" s="8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88"/>
      <c r="E40" s="88"/>
      <c r="F40" s="49"/>
      <c r="G40" s="88"/>
      <c r="H40" s="88"/>
      <c r="I40" s="49"/>
      <c r="J40" s="88"/>
      <c r="K40" s="88"/>
      <c r="L40" s="49"/>
      <c r="M40" s="88"/>
      <c r="N40" s="88"/>
      <c r="O40" s="88"/>
      <c r="P40" s="88"/>
      <c r="Q40" s="88"/>
      <c r="R40" s="8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88"/>
      <c r="E41" s="88"/>
      <c r="F41" s="49"/>
      <c r="G41" s="88"/>
      <c r="H41" s="88"/>
      <c r="I41" s="49"/>
      <c r="J41" s="88"/>
      <c r="K41" s="88"/>
      <c r="L41" s="49"/>
      <c r="M41" s="88"/>
      <c r="N41" s="88"/>
      <c r="O41" s="88"/>
      <c r="P41" s="88"/>
      <c r="Q41" s="88"/>
      <c r="R41" s="8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88"/>
      <c r="E42" s="88"/>
      <c r="F42" s="49"/>
      <c r="G42" s="88"/>
      <c r="H42" s="88"/>
      <c r="I42" s="49"/>
      <c r="J42" s="88"/>
      <c r="K42" s="88"/>
      <c r="L42" s="49"/>
      <c r="M42" s="88"/>
      <c r="N42" s="88"/>
      <c r="O42" s="88"/>
      <c r="P42" s="88"/>
      <c r="Q42" s="88"/>
      <c r="R42" s="8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88"/>
      <c r="E43" s="88"/>
      <c r="F43" s="49"/>
      <c r="G43" s="88"/>
      <c r="H43" s="88"/>
      <c r="I43" s="49"/>
      <c r="J43" s="88"/>
      <c r="K43" s="88"/>
      <c r="L43" s="49"/>
      <c r="M43" s="88"/>
      <c r="N43" s="88"/>
      <c r="O43" s="88"/>
      <c r="P43" s="88"/>
      <c r="Q43" s="88"/>
      <c r="R43" s="8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88"/>
      <c r="E44" s="88"/>
      <c r="F44" s="49"/>
      <c r="G44" s="88"/>
      <c r="H44" s="88"/>
      <c r="I44" s="49"/>
      <c r="J44" s="88"/>
      <c r="K44" s="88"/>
      <c r="L44" s="49"/>
      <c r="M44" s="88"/>
      <c r="N44" s="88"/>
      <c r="O44" s="88"/>
      <c r="P44" s="88"/>
      <c r="Q44" s="88"/>
      <c r="R44" s="8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88"/>
      <c r="E45" s="88"/>
      <c r="F45" s="49"/>
      <c r="G45" s="88"/>
      <c r="H45" s="88"/>
      <c r="I45" s="49"/>
      <c r="J45" s="88"/>
      <c r="K45" s="88"/>
      <c r="L45" s="49"/>
      <c r="M45" s="88"/>
      <c r="N45" s="88"/>
      <c r="O45" s="88"/>
      <c r="P45" s="88"/>
      <c r="Q45" s="88"/>
      <c r="R45" s="8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88"/>
      <c r="E46" s="88"/>
      <c r="F46" s="49"/>
      <c r="G46" s="88"/>
      <c r="H46" s="88"/>
      <c r="I46" s="49"/>
      <c r="J46" s="88"/>
      <c r="K46" s="88"/>
      <c r="L46" s="49"/>
      <c r="M46" s="88"/>
      <c r="N46" s="88"/>
      <c r="O46" s="88"/>
      <c r="P46" s="88"/>
      <c r="Q46" s="88"/>
      <c r="R46" s="8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88"/>
      <c r="E47" s="88"/>
      <c r="F47" s="49"/>
      <c r="G47" s="88"/>
      <c r="H47" s="88"/>
      <c r="I47" s="49"/>
      <c r="J47" s="88"/>
      <c r="K47" s="88"/>
      <c r="L47" s="49"/>
      <c r="M47" s="88"/>
      <c r="N47" s="88"/>
      <c r="O47" s="88"/>
      <c r="P47" s="88"/>
      <c r="Q47" s="88"/>
      <c r="R47" s="8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88"/>
      <c r="E48" s="88"/>
      <c r="F48" s="49"/>
      <c r="G48" s="88"/>
      <c r="H48" s="88"/>
      <c r="I48" s="49"/>
      <c r="J48" s="88"/>
      <c r="K48" s="88"/>
      <c r="L48" s="49"/>
      <c r="M48" s="88"/>
      <c r="N48" s="88"/>
      <c r="O48" s="88"/>
      <c r="P48" s="88"/>
      <c r="Q48" s="88"/>
      <c r="R48" s="8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88"/>
      <c r="E49" s="88"/>
      <c r="F49" s="49"/>
      <c r="G49" s="88"/>
      <c r="H49" s="88"/>
      <c r="I49" s="49"/>
      <c r="J49" s="88"/>
      <c r="K49" s="88"/>
      <c r="L49" s="49"/>
      <c r="M49" s="88"/>
      <c r="N49" s="88"/>
      <c r="O49" s="88"/>
      <c r="P49" s="88"/>
      <c r="Q49" s="88"/>
      <c r="R49" s="8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88"/>
      <c r="E50" s="88"/>
      <c r="F50" s="49"/>
      <c r="G50" s="88"/>
      <c r="H50" s="88"/>
      <c r="I50" s="49"/>
      <c r="J50" s="88"/>
      <c r="K50" s="88"/>
      <c r="L50" s="49"/>
      <c r="M50" s="88"/>
      <c r="N50" s="88"/>
      <c r="O50" s="88"/>
      <c r="P50" s="88"/>
      <c r="Q50" s="88"/>
      <c r="R50" s="8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88"/>
      <c r="E51" s="88"/>
      <c r="F51" s="49"/>
      <c r="G51" s="88"/>
      <c r="H51" s="88"/>
      <c r="I51" s="49"/>
      <c r="J51" s="88"/>
      <c r="K51" s="88"/>
      <c r="L51" s="49"/>
      <c r="M51" s="88"/>
      <c r="N51" s="88"/>
      <c r="O51" s="88"/>
      <c r="P51" s="88"/>
      <c r="Q51" s="88"/>
      <c r="R51" s="8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88"/>
      <c r="E52" s="88"/>
      <c r="F52" s="49"/>
      <c r="G52" s="88"/>
      <c r="H52" s="88"/>
      <c r="I52" s="49"/>
      <c r="J52" s="88"/>
      <c r="K52" s="88"/>
      <c r="L52" s="49"/>
      <c r="M52" s="88"/>
      <c r="N52" s="88"/>
      <c r="O52" s="88"/>
      <c r="P52" s="88"/>
      <c r="Q52" s="88"/>
      <c r="R52" s="8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88"/>
      <c r="E53" s="88"/>
      <c r="F53" s="49"/>
      <c r="G53" s="88"/>
      <c r="H53" s="88"/>
      <c r="I53" s="49"/>
      <c r="J53" s="88"/>
      <c r="K53" s="88"/>
      <c r="L53" s="49"/>
      <c r="M53" s="88"/>
      <c r="N53" s="88"/>
      <c r="O53" s="88"/>
      <c r="P53" s="88"/>
      <c r="Q53" s="88"/>
      <c r="R53" s="8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88"/>
      <c r="E54" s="88"/>
      <c r="F54" s="49"/>
      <c r="G54" s="88"/>
      <c r="H54" s="88"/>
      <c r="I54" s="49"/>
      <c r="J54" s="88"/>
      <c r="K54" s="88"/>
      <c r="L54" s="49"/>
      <c r="M54" s="88"/>
      <c r="N54" s="88"/>
      <c r="O54" s="88"/>
      <c r="P54" s="88"/>
      <c r="Q54" s="88"/>
      <c r="R54" s="8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88"/>
      <c r="E55" s="88"/>
      <c r="F55" s="49"/>
      <c r="G55" s="88"/>
      <c r="H55" s="88"/>
      <c r="I55" s="49"/>
      <c r="J55" s="88"/>
      <c r="K55" s="88"/>
      <c r="L55" s="49"/>
      <c r="M55" s="88"/>
      <c r="N55" s="88"/>
      <c r="O55" s="88"/>
      <c r="P55" s="88"/>
      <c r="Q55" s="88"/>
      <c r="R55" s="8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88"/>
      <c r="E56" s="88"/>
      <c r="F56" s="49"/>
      <c r="G56" s="88"/>
      <c r="H56" s="88"/>
      <c r="I56" s="49"/>
      <c r="J56" s="88"/>
      <c r="K56" s="88"/>
      <c r="L56" s="49"/>
      <c r="M56" s="88"/>
      <c r="N56" s="88"/>
      <c r="O56" s="88"/>
      <c r="P56" s="88"/>
      <c r="Q56" s="88"/>
      <c r="R56" s="8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88"/>
      <c r="E57" s="88"/>
      <c r="F57" s="49"/>
      <c r="G57" s="88"/>
      <c r="H57" s="88"/>
      <c r="I57" s="49"/>
      <c r="J57" s="88"/>
      <c r="K57" s="88"/>
      <c r="L57" s="49"/>
      <c r="M57" s="88"/>
      <c r="N57" s="88"/>
      <c r="O57" s="88"/>
      <c r="P57" s="88"/>
      <c r="Q57" s="88"/>
      <c r="R57" s="8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88"/>
      <c r="E58" s="88"/>
      <c r="F58" s="49"/>
      <c r="G58" s="88"/>
      <c r="H58" s="88"/>
      <c r="I58" s="49"/>
      <c r="J58" s="88"/>
      <c r="K58" s="88"/>
      <c r="L58" s="49"/>
      <c r="M58" s="88"/>
      <c r="N58" s="88"/>
      <c r="O58" s="88"/>
      <c r="P58" s="88"/>
      <c r="Q58" s="88"/>
      <c r="R58" s="8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88"/>
      <c r="E59" s="88"/>
      <c r="F59" s="49"/>
      <c r="G59" s="88"/>
      <c r="H59" s="88"/>
      <c r="I59" s="49"/>
      <c r="J59" s="88"/>
      <c r="K59" s="88"/>
      <c r="L59" s="49"/>
      <c r="M59" s="88"/>
      <c r="N59" s="88"/>
      <c r="O59" s="88"/>
      <c r="P59" s="88"/>
      <c r="Q59" s="88"/>
      <c r="R59" s="8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88"/>
      <c r="E60" s="88"/>
      <c r="F60" s="49"/>
      <c r="G60" s="88"/>
      <c r="H60" s="88"/>
      <c r="I60" s="49"/>
      <c r="J60" s="88"/>
      <c r="K60" s="88"/>
      <c r="L60" s="49"/>
      <c r="M60" s="88"/>
      <c r="N60" s="88"/>
      <c r="O60" s="88"/>
      <c r="P60" s="88"/>
      <c r="Q60" s="88"/>
      <c r="R60" s="8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88"/>
      <c r="E61" s="88"/>
      <c r="F61" s="49"/>
      <c r="G61" s="88"/>
      <c r="H61" s="88"/>
      <c r="I61" s="49"/>
      <c r="J61" s="88"/>
      <c r="K61" s="88"/>
      <c r="L61" s="49"/>
      <c r="M61" s="88"/>
      <c r="N61" s="88"/>
      <c r="O61" s="88"/>
      <c r="P61" s="88"/>
      <c r="Q61" s="88"/>
      <c r="R61" s="8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88"/>
      <c r="E62" s="88"/>
      <c r="F62" s="49"/>
      <c r="G62" s="88"/>
      <c r="H62" s="88"/>
      <c r="I62" s="49"/>
      <c r="J62" s="88"/>
      <c r="K62" s="88"/>
      <c r="L62" s="49"/>
      <c r="M62" s="88"/>
      <c r="N62" s="88"/>
      <c r="O62" s="88"/>
      <c r="P62" s="88"/>
      <c r="Q62" s="88"/>
      <c r="R62" s="8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88"/>
      <c r="E63" s="88"/>
      <c r="F63" s="49"/>
      <c r="G63" s="88"/>
      <c r="H63" s="88"/>
      <c r="I63" s="49"/>
      <c r="J63" s="88"/>
      <c r="K63" s="88"/>
      <c r="L63" s="49"/>
      <c r="M63" s="88"/>
      <c r="N63" s="88"/>
      <c r="O63" s="88"/>
      <c r="P63" s="88"/>
      <c r="Q63" s="88"/>
      <c r="R63" s="8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88"/>
      <c r="E64" s="88"/>
      <c r="F64" s="49"/>
      <c r="G64" s="88"/>
      <c r="H64" s="88"/>
      <c r="I64" s="49"/>
      <c r="J64" s="88"/>
      <c r="K64" s="88"/>
      <c r="L64" s="49"/>
      <c r="M64" s="88"/>
      <c r="N64" s="88"/>
      <c r="O64" s="88"/>
      <c r="P64" s="88"/>
      <c r="Q64" s="88"/>
      <c r="R64" s="8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88"/>
      <c r="E65" s="88"/>
      <c r="F65" s="49"/>
      <c r="G65" s="88"/>
      <c r="H65" s="88"/>
      <c r="I65" s="49"/>
      <c r="J65" s="88"/>
      <c r="K65" s="88"/>
      <c r="L65" s="49"/>
      <c r="M65" s="88"/>
      <c r="N65" s="88"/>
      <c r="O65" s="88"/>
      <c r="P65" s="88"/>
      <c r="Q65" s="88"/>
      <c r="R65" s="8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88"/>
      <c r="E66" s="88"/>
      <c r="F66" s="49"/>
      <c r="G66" s="88"/>
      <c r="H66" s="88"/>
      <c r="I66" s="49"/>
      <c r="J66" s="88"/>
      <c r="K66" s="88"/>
      <c r="L66" s="49"/>
      <c r="M66" s="88"/>
      <c r="N66" s="88"/>
      <c r="O66" s="88"/>
      <c r="P66" s="88"/>
      <c r="Q66" s="88"/>
      <c r="R66" s="8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88"/>
      <c r="E67" s="88"/>
      <c r="F67" s="49"/>
      <c r="G67" s="88"/>
      <c r="H67" s="88"/>
      <c r="I67" s="49"/>
      <c r="J67" s="88"/>
      <c r="K67" s="88"/>
      <c r="L67" s="49"/>
      <c r="M67" s="88"/>
      <c r="N67" s="88"/>
      <c r="O67" s="88"/>
      <c r="P67" s="88"/>
      <c r="Q67" s="88"/>
      <c r="R67" s="8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88"/>
      <c r="E68" s="88"/>
      <c r="F68" s="49"/>
      <c r="G68" s="88"/>
      <c r="H68" s="88"/>
      <c r="I68" s="49"/>
      <c r="J68" s="88"/>
      <c r="K68" s="88"/>
      <c r="L68" s="49"/>
      <c r="M68" s="88"/>
      <c r="N68" s="88"/>
      <c r="O68" s="88"/>
      <c r="P68" s="88"/>
      <c r="Q68" s="88"/>
      <c r="R68" s="8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88"/>
      <c r="E69" s="88"/>
      <c r="F69" s="49"/>
      <c r="G69" s="88"/>
      <c r="H69" s="88"/>
      <c r="I69" s="49"/>
      <c r="J69" s="88"/>
      <c r="K69" s="88"/>
      <c r="L69" s="49"/>
      <c r="M69" s="88"/>
      <c r="N69" s="88"/>
      <c r="O69" s="88"/>
      <c r="P69" s="88"/>
      <c r="Q69" s="88"/>
      <c r="R69" s="8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88"/>
      <c r="E70" s="88"/>
      <c r="F70" s="49"/>
      <c r="G70" s="88"/>
      <c r="H70" s="88"/>
      <c r="I70" s="49"/>
      <c r="J70" s="88"/>
      <c r="K70" s="88"/>
      <c r="L70" s="49"/>
      <c r="M70" s="88"/>
      <c r="N70" s="88"/>
      <c r="O70" s="88"/>
      <c r="P70" s="88"/>
      <c r="Q70" s="88"/>
      <c r="R70" s="8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88"/>
      <c r="E71" s="88"/>
      <c r="F71" s="49"/>
      <c r="G71" s="88"/>
      <c r="H71" s="88"/>
      <c r="I71" s="49"/>
      <c r="J71" s="88"/>
      <c r="K71" s="88"/>
      <c r="L71" s="49"/>
      <c r="M71" s="88"/>
      <c r="N71" s="88"/>
      <c r="O71" s="88"/>
      <c r="P71" s="88"/>
      <c r="Q71" s="88"/>
      <c r="R71" s="8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88"/>
      <c r="E72" s="88"/>
      <c r="F72" s="49"/>
      <c r="G72" s="88"/>
      <c r="H72" s="88"/>
      <c r="I72" s="49"/>
      <c r="J72" s="88"/>
      <c r="K72" s="88"/>
      <c r="L72" s="49"/>
      <c r="M72" s="88"/>
      <c r="N72" s="88"/>
      <c r="O72" s="88"/>
      <c r="P72" s="88"/>
      <c r="Q72" s="88"/>
      <c r="R72" s="8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88"/>
      <c r="E73" s="88"/>
      <c r="F73" s="49"/>
      <c r="G73" s="88"/>
      <c r="H73" s="88"/>
      <c r="I73" s="49"/>
      <c r="J73" s="88"/>
      <c r="K73" s="88"/>
      <c r="L73" s="49"/>
      <c r="M73" s="88"/>
      <c r="N73" s="88"/>
      <c r="O73" s="88"/>
      <c r="P73" s="88"/>
      <c r="Q73" s="88"/>
      <c r="R73" s="8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88"/>
      <c r="E74" s="88"/>
      <c r="F74" s="49"/>
      <c r="G74" s="88"/>
      <c r="H74" s="88"/>
      <c r="I74" s="49"/>
      <c r="J74" s="88"/>
      <c r="K74" s="88"/>
      <c r="L74" s="49"/>
      <c r="M74" s="88"/>
      <c r="N74" s="88"/>
      <c r="O74" s="88"/>
      <c r="P74" s="88"/>
      <c r="Q74" s="88"/>
      <c r="R74" s="8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88"/>
      <c r="E75" s="88"/>
      <c r="F75" s="49"/>
      <c r="G75" s="88"/>
      <c r="H75" s="88"/>
      <c r="I75" s="49"/>
      <c r="J75" s="88"/>
      <c r="K75" s="88"/>
      <c r="L75" s="49"/>
      <c r="M75" s="88"/>
      <c r="N75" s="88"/>
      <c r="O75" s="88"/>
      <c r="P75" s="88"/>
      <c r="Q75" s="88"/>
      <c r="R75" s="8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88"/>
      <c r="E76" s="88"/>
      <c r="F76" s="49"/>
      <c r="G76" s="88"/>
      <c r="H76" s="88"/>
      <c r="I76" s="49"/>
      <c r="J76" s="88"/>
      <c r="K76" s="88"/>
      <c r="L76" s="49"/>
      <c r="M76" s="88"/>
      <c r="N76" s="88"/>
      <c r="O76" s="88"/>
      <c r="P76" s="88"/>
      <c r="Q76" s="88"/>
      <c r="R76" s="8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88"/>
      <c r="E77" s="88"/>
      <c r="F77" s="49"/>
      <c r="G77" s="88"/>
      <c r="H77" s="88"/>
      <c r="I77" s="49"/>
      <c r="J77" s="88"/>
      <c r="K77" s="88"/>
      <c r="L77" s="49"/>
      <c r="M77" s="88"/>
      <c r="N77" s="88"/>
      <c r="O77" s="88"/>
      <c r="P77" s="88"/>
      <c r="Q77" s="88"/>
      <c r="R77" s="8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88"/>
      <c r="E78" s="88"/>
      <c r="F78" s="49"/>
      <c r="G78" s="88"/>
      <c r="H78" s="88"/>
      <c r="I78" s="49"/>
      <c r="J78" s="88"/>
      <c r="K78" s="88"/>
      <c r="L78" s="49"/>
      <c r="M78" s="88"/>
      <c r="N78" s="88"/>
      <c r="O78" s="88"/>
      <c r="P78" s="88"/>
      <c r="Q78" s="88"/>
      <c r="R78" s="8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88"/>
      <c r="E79" s="88"/>
      <c r="F79" s="49"/>
      <c r="G79" s="88"/>
      <c r="H79" s="88"/>
      <c r="I79" s="49"/>
      <c r="J79" s="88"/>
      <c r="K79" s="88"/>
      <c r="L79" s="49"/>
      <c r="M79" s="88"/>
      <c r="N79" s="88"/>
      <c r="O79" s="88"/>
      <c r="P79" s="88"/>
      <c r="Q79" s="88"/>
      <c r="R79" s="8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88"/>
      <c r="E80" s="88"/>
      <c r="F80" s="49"/>
      <c r="G80" s="88"/>
      <c r="H80" s="88"/>
      <c r="I80" s="49"/>
      <c r="J80" s="88"/>
      <c r="K80" s="88"/>
      <c r="L80" s="49"/>
      <c r="M80" s="88"/>
      <c r="N80" s="88"/>
      <c r="O80" s="88"/>
      <c r="P80" s="88"/>
      <c r="Q80" s="88"/>
      <c r="R80" s="8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88"/>
      <c r="E81" s="88"/>
      <c r="F81" s="49"/>
      <c r="G81" s="88"/>
      <c r="H81" s="88"/>
      <c r="I81" s="49"/>
      <c r="J81" s="88"/>
      <c r="K81" s="88"/>
      <c r="L81" s="49"/>
      <c r="M81" s="88"/>
      <c r="N81" s="88"/>
      <c r="O81" s="88"/>
      <c r="P81" s="88"/>
      <c r="Q81" s="88"/>
      <c r="R81" s="8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88"/>
      <c r="E82" s="88"/>
      <c r="F82" s="49"/>
      <c r="G82" s="88"/>
      <c r="H82" s="88"/>
      <c r="I82" s="49"/>
      <c r="J82" s="88"/>
      <c r="K82" s="88"/>
      <c r="L82" s="49"/>
      <c r="M82" s="88"/>
      <c r="N82" s="88"/>
      <c r="O82" s="88"/>
      <c r="P82" s="88"/>
      <c r="Q82" s="88"/>
      <c r="R82" s="8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88"/>
      <c r="E83" s="88"/>
      <c r="F83" s="49"/>
      <c r="G83" s="88"/>
      <c r="H83" s="88"/>
      <c r="I83" s="49"/>
      <c r="J83" s="88"/>
      <c r="K83" s="88"/>
      <c r="L83" s="49"/>
      <c r="M83" s="88"/>
      <c r="N83" s="88"/>
      <c r="O83" s="88"/>
      <c r="P83" s="88"/>
      <c r="Q83" s="88"/>
      <c r="R83" s="8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88"/>
      <c r="E84" s="88"/>
      <c r="F84" s="49"/>
      <c r="G84" s="88"/>
      <c r="H84" s="88"/>
      <c r="I84" s="49"/>
      <c r="J84" s="88"/>
      <c r="K84" s="88"/>
      <c r="L84" s="49"/>
      <c r="M84" s="88"/>
      <c r="N84" s="88"/>
      <c r="O84" s="88"/>
      <c r="P84" s="88"/>
      <c r="Q84" s="88"/>
      <c r="R84" s="8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88"/>
      <c r="E85" s="88"/>
      <c r="F85" s="49"/>
      <c r="G85" s="88"/>
      <c r="H85" s="88"/>
      <c r="I85" s="49"/>
      <c r="J85" s="88"/>
      <c r="K85" s="88"/>
      <c r="L85" s="49"/>
      <c r="M85" s="88"/>
      <c r="N85" s="88"/>
      <c r="O85" s="88"/>
      <c r="P85" s="88"/>
      <c r="Q85" s="88"/>
      <c r="R85" s="8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88"/>
      <c r="E86" s="88"/>
      <c r="F86" s="49"/>
      <c r="G86" s="88"/>
      <c r="H86" s="88"/>
      <c r="I86" s="49"/>
      <c r="J86" s="88"/>
      <c r="K86" s="88"/>
      <c r="L86" s="49"/>
      <c r="M86" s="88"/>
      <c r="N86" s="88"/>
      <c r="O86" s="88"/>
      <c r="P86" s="88"/>
      <c r="Q86" s="88"/>
      <c r="R86" s="8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88"/>
      <c r="E87" s="88"/>
      <c r="F87" s="49"/>
      <c r="G87" s="88"/>
      <c r="H87" s="88"/>
      <c r="I87" s="49"/>
      <c r="J87" s="88"/>
      <c r="K87" s="88"/>
      <c r="L87" s="49"/>
      <c r="M87" s="88"/>
      <c r="N87" s="88"/>
      <c r="O87" s="88"/>
      <c r="P87" s="88"/>
      <c r="Q87" s="88"/>
      <c r="R87" s="8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88"/>
      <c r="E88" s="88"/>
      <c r="F88" s="49"/>
      <c r="G88" s="88"/>
      <c r="H88" s="88"/>
      <c r="I88" s="49"/>
      <c r="J88" s="88"/>
      <c r="K88" s="88"/>
      <c r="L88" s="49"/>
      <c r="M88" s="88"/>
      <c r="N88" s="88"/>
      <c r="O88" s="88"/>
      <c r="P88" s="88"/>
      <c r="Q88" s="88"/>
      <c r="R88" s="8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88"/>
      <c r="E89" s="88"/>
      <c r="F89" s="49"/>
      <c r="G89" s="88"/>
      <c r="H89" s="88"/>
      <c r="I89" s="49"/>
      <c r="J89" s="88"/>
      <c r="K89" s="88"/>
      <c r="L89" s="49"/>
      <c r="M89" s="88"/>
      <c r="N89" s="88"/>
      <c r="O89" s="88"/>
      <c r="P89" s="88"/>
      <c r="Q89" s="88"/>
      <c r="R89" s="8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88"/>
      <c r="E90" s="88"/>
      <c r="F90" s="49"/>
      <c r="G90" s="88"/>
      <c r="H90" s="88"/>
      <c r="I90" s="49"/>
      <c r="J90" s="88"/>
      <c r="K90" s="88"/>
      <c r="L90" s="49"/>
      <c r="M90" s="88"/>
      <c r="N90" s="88"/>
      <c r="O90" s="88"/>
      <c r="P90" s="88"/>
      <c r="Q90" s="88"/>
      <c r="R90" s="8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88"/>
      <c r="E91" s="88"/>
      <c r="F91" s="49"/>
      <c r="G91" s="88"/>
      <c r="H91" s="88"/>
      <c r="I91" s="49"/>
      <c r="J91" s="88"/>
      <c r="K91" s="88"/>
      <c r="L91" s="49"/>
      <c r="M91" s="88"/>
      <c r="N91" s="88"/>
      <c r="O91" s="88"/>
      <c r="P91" s="88"/>
      <c r="Q91" s="88"/>
      <c r="R91" s="8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88"/>
      <c r="E92" s="88"/>
      <c r="F92" s="49"/>
      <c r="G92" s="88"/>
      <c r="H92" s="88"/>
      <c r="I92" s="49"/>
      <c r="J92" s="88"/>
      <c r="K92" s="88"/>
      <c r="L92" s="49"/>
      <c r="M92" s="88"/>
      <c r="N92" s="88"/>
      <c r="O92" s="88"/>
      <c r="P92" s="88"/>
      <c r="Q92" s="88"/>
      <c r="R92" s="8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88"/>
      <c r="E93" s="88"/>
      <c r="F93" s="49"/>
      <c r="G93" s="88"/>
      <c r="H93" s="88"/>
      <c r="I93" s="49"/>
      <c r="J93" s="88"/>
      <c r="K93" s="88"/>
      <c r="L93" s="49"/>
      <c r="M93" s="88"/>
      <c r="N93" s="88"/>
      <c r="O93" s="88"/>
      <c r="P93" s="88"/>
      <c r="Q93" s="88"/>
      <c r="R93" s="8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88"/>
      <c r="E94" s="88"/>
      <c r="F94" s="49"/>
      <c r="G94" s="88"/>
      <c r="H94" s="88"/>
      <c r="I94" s="49"/>
      <c r="J94" s="88"/>
      <c r="K94" s="88"/>
      <c r="L94" s="49"/>
      <c r="M94" s="88"/>
      <c r="N94" s="88"/>
      <c r="O94" s="88"/>
      <c r="P94" s="88"/>
      <c r="Q94" s="88"/>
      <c r="R94" s="8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88"/>
      <c r="E95" s="88"/>
      <c r="F95" s="49"/>
      <c r="G95" s="88"/>
      <c r="H95" s="88"/>
      <c r="I95" s="49"/>
      <c r="J95" s="88"/>
      <c r="K95" s="88"/>
      <c r="L95" s="49"/>
      <c r="M95" s="88"/>
      <c r="N95" s="88"/>
      <c r="O95" s="88"/>
      <c r="P95" s="88"/>
      <c r="Q95" s="88"/>
      <c r="R95" s="8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88"/>
      <c r="E96" s="88"/>
      <c r="F96" s="49"/>
      <c r="G96" s="88"/>
      <c r="H96" s="88"/>
      <c r="I96" s="49"/>
      <c r="J96" s="88"/>
      <c r="K96" s="88"/>
      <c r="L96" s="49"/>
      <c r="M96" s="88"/>
      <c r="N96" s="88"/>
      <c r="O96" s="88"/>
      <c r="P96" s="88"/>
      <c r="Q96" s="88"/>
      <c r="R96" s="8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88"/>
      <c r="E97" s="88"/>
      <c r="F97" s="49"/>
      <c r="G97" s="88"/>
      <c r="H97" s="88"/>
      <c r="I97" s="49"/>
      <c r="J97" s="88"/>
      <c r="K97" s="88"/>
      <c r="L97" s="49"/>
      <c r="M97" s="88"/>
      <c r="N97" s="88"/>
      <c r="O97" s="88"/>
      <c r="P97" s="88"/>
      <c r="Q97" s="88"/>
      <c r="R97" s="8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88"/>
      <c r="E98" s="88"/>
      <c r="F98" s="49"/>
      <c r="G98" s="88"/>
      <c r="H98" s="88"/>
      <c r="I98" s="49"/>
      <c r="J98" s="88"/>
      <c r="K98" s="88"/>
      <c r="L98" s="49"/>
      <c r="M98" s="88"/>
      <c r="N98" s="88"/>
      <c r="O98" s="88"/>
      <c r="P98" s="88"/>
      <c r="Q98" s="88"/>
      <c r="R98" s="8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88"/>
      <c r="E99" s="88"/>
      <c r="F99" s="49"/>
      <c r="G99" s="88"/>
      <c r="H99" s="88"/>
      <c r="I99" s="49"/>
      <c r="J99" s="88"/>
      <c r="K99" s="88"/>
      <c r="L99" s="49"/>
      <c r="M99" s="88"/>
      <c r="N99" s="88"/>
      <c r="O99" s="88"/>
      <c r="P99" s="88"/>
      <c r="Q99" s="88"/>
      <c r="R99" s="8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88"/>
      <c r="E100" s="88"/>
      <c r="F100" s="49"/>
      <c r="G100" s="88"/>
      <c r="H100" s="88"/>
      <c r="I100" s="49"/>
      <c r="J100" s="88"/>
      <c r="K100" s="88"/>
      <c r="L100" s="49"/>
      <c r="M100" s="88"/>
      <c r="N100" s="88"/>
      <c r="O100" s="88"/>
      <c r="P100" s="88"/>
      <c r="Q100" s="88"/>
      <c r="R100" s="8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88"/>
      <c r="E101" s="88"/>
      <c r="F101" s="49"/>
      <c r="G101" s="88"/>
      <c r="H101" s="88"/>
      <c r="I101" s="49"/>
      <c r="J101" s="88"/>
      <c r="K101" s="88"/>
      <c r="L101" s="49"/>
      <c r="M101" s="88"/>
      <c r="N101" s="88"/>
      <c r="O101" s="88"/>
      <c r="P101" s="88"/>
      <c r="Q101" s="88"/>
      <c r="R101" s="8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88"/>
      <c r="E102" s="88"/>
      <c r="F102" s="49"/>
      <c r="G102" s="88"/>
      <c r="H102" s="88"/>
      <c r="I102" s="49"/>
      <c r="J102" s="88"/>
      <c r="K102" s="88"/>
      <c r="L102" s="49"/>
      <c r="M102" s="88"/>
      <c r="N102" s="88"/>
      <c r="O102" s="88"/>
      <c r="P102" s="88"/>
      <c r="Q102" s="88"/>
      <c r="R102" s="8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88"/>
      <c r="E103" s="88"/>
      <c r="F103" s="49"/>
      <c r="G103" s="88"/>
      <c r="H103" s="88"/>
      <c r="I103" s="49"/>
      <c r="J103" s="88"/>
      <c r="K103" s="88"/>
      <c r="L103" s="49"/>
      <c r="M103" s="88"/>
      <c r="N103" s="88"/>
      <c r="O103" s="88"/>
      <c r="P103" s="88"/>
      <c r="Q103" s="88"/>
      <c r="R103" s="8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88"/>
      <c r="E104" s="88"/>
      <c r="F104" s="49"/>
      <c r="G104" s="88"/>
      <c r="H104" s="88"/>
      <c r="I104" s="49"/>
      <c r="J104" s="88"/>
      <c r="K104" s="88"/>
      <c r="L104" s="49"/>
      <c r="M104" s="88"/>
      <c r="N104" s="88"/>
      <c r="O104" s="88"/>
      <c r="P104" s="88"/>
      <c r="Q104" s="88"/>
      <c r="R104" s="8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88"/>
      <c r="E105" s="88"/>
      <c r="F105" s="49"/>
      <c r="G105" s="88"/>
      <c r="H105" s="88"/>
      <c r="I105" s="49"/>
      <c r="J105" s="88"/>
      <c r="K105" s="88"/>
      <c r="L105" s="49"/>
      <c r="M105" s="88"/>
      <c r="N105" s="88"/>
      <c r="O105" s="88"/>
      <c r="P105" s="88"/>
      <c r="Q105" s="88"/>
      <c r="R105" s="8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88"/>
      <c r="E106" s="88"/>
      <c r="F106" s="49"/>
      <c r="G106" s="88"/>
      <c r="H106" s="88"/>
      <c r="I106" s="49"/>
      <c r="J106" s="88"/>
      <c r="K106" s="88"/>
      <c r="L106" s="49"/>
      <c r="M106" s="88"/>
      <c r="N106" s="88"/>
      <c r="O106" s="88"/>
      <c r="P106" s="88"/>
      <c r="Q106" s="88"/>
      <c r="R106" s="8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88"/>
      <c r="E107" s="88"/>
      <c r="F107" s="49"/>
      <c r="G107" s="88"/>
      <c r="H107" s="88"/>
      <c r="I107" s="49"/>
      <c r="J107" s="88"/>
      <c r="K107" s="88"/>
      <c r="L107" s="49"/>
      <c r="M107" s="88"/>
      <c r="N107" s="88"/>
      <c r="O107" s="88"/>
      <c r="P107" s="88"/>
      <c r="Q107" s="88"/>
      <c r="R107" s="8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88"/>
      <c r="E108" s="88"/>
      <c r="F108" s="49"/>
      <c r="G108" s="88"/>
      <c r="H108" s="88"/>
      <c r="I108" s="49"/>
      <c r="J108" s="88"/>
      <c r="K108" s="88"/>
      <c r="L108" s="49"/>
      <c r="M108" s="88"/>
      <c r="N108" s="88"/>
      <c r="O108" s="88"/>
      <c r="P108" s="88"/>
      <c r="Q108" s="88"/>
      <c r="R108" s="8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88"/>
      <c r="E109" s="88"/>
      <c r="F109" s="49"/>
      <c r="G109" s="88"/>
      <c r="H109" s="88"/>
      <c r="I109" s="49"/>
      <c r="J109" s="88"/>
      <c r="K109" s="88"/>
      <c r="L109" s="49"/>
      <c r="M109" s="88"/>
      <c r="N109" s="88"/>
      <c r="O109" s="88"/>
      <c r="P109" s="88"/>
      <c r="Q109" s="88"/>
      <c r="R109" s="8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88"/>
      <c r="E110" s="88"/>
      <c r="F110" s="49"/>
      <c r="G110" s="88"/>
      <c r="H110" s="88"/>
      <c r="I110" s="49"/>
      <c r="J110" s="88"/>
      <c r="K110" s="88"/>
      <c r="L110" s="49"/>
      <c r="M110" s="88"/>
      <c r="N110" s="88"/>
      <c r="O110" s="88"/>
      <c r="P110" s="88"/>
      <c r="Q110" s="88"/>
      <c r="R110" s="8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88"/>
      <c r="E111" s="88"/>
      <c r="F111" s="49"/>
      <c r="G111" s="88"/>
      <c r="H111" s="88"/>
      <c r="I111" s="49"/>
      <c r="J111" s="88"/>
      <c r="K111" s="88"/>
      <c r="L111" s="49"/>
      <c r="M111" s="88"/>
      <c r="N111" s="88"/>
      <c r="O111" s="88"/>
      <c r="P111" s="88"/>
      <c r="Q111" s="88"/>
      <c r="R111" s="8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88"/>
      <c r="E112" s="88"/>
      <c r="F112" s="49"/>
      <c r="G112" s="88"/>
      <c r="H112" s="88"/>
      <c r="I112" s="49"/>
      <c r="J112" s="88"/>
      <c r="K112" s="88"/>
      <c r="L112" s="49"/>
      <c r="M112" s="88"/>
      <c r="N112" s="88"/>
      <c r="O112" s="88"/>
      <c r="P112" s="88"/>
      <c r="Q112" s="88"/>
      <c r="R112" s="8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88"/>
      <c r="E113" s="88"/>
      <c r="F113" s="49"/>
      <c r="G113" s="88"/>
      <c r="H113" s="88"/>
      <c r="I113" s="49"/>
      <c r="J113" s="88"/>
      <c r="K113" s="88"/>
      <c r="L113" s="49"/>
      <c r="M113" s="88"/>
      <c r="N113" s="88"/>
      <c r="O113" s="88"/>
      <c r="P113" s="88"/>
      <c r="Q113" s="88"/>
      <c r="R113" s="8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88"/>
      <c r="E114" s="88"/>
      <c r="F114" s="49"/>
      <c r="G114" s="88"/>
      <c r="H114" s="88"/>
      <c r="I114" s="49"/>
      <c r="J114" s="88"/>
      <c r="K114" s="88"/>
      <c r="L114" s="49"/>
      <c r="M114" s="88"/>
      <c r="N114" s="88"/>
      <c r="O114" s="88"/>
      <c r="P114" s="88"/>
      <c r="Q114" s="88"/>
      <c r="R114" s="8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88"/>
      <c r="E115" s="88"/>
      <c r="F115" s="49"/>
      <c r="G115" s="88"/>
      <c r="H115" s="88"/>
      <c r="I115" s="49"/>
      <c r="J115" s="88"/>
      <c r="K115" s="88"/>
      <c r="L115" s="49"/>
      <c r="M115" s="88"/>
      <c r="N115" s="88"/>
      <c r="O115" s="88"/>
      <c r="P115" s="88"/>
      <c r="Q115" s="88"/>
      <c r="R115" s="8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88"/>
      <c r="E116" s="88"/>
      <c r="F116" s="49"/>
      <c r="G116" s="88"/>
      <c r="H116" s="88"/>
      <c r="I116" s="49"/>
      <c r="J116" s="88"/>
      <c r="K116" s="88"/>
      <c r="L116" s="49"/>
      <c r="M116" s="88"/>
      <c r="N116" s="88"/>
      <c r="O116" s="88"/>
      <c r="P116" s="88"/>
      <c r="Q116" s="88"/>
      <c r="R116" s="8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88"/>
      <c r="E117" s="88"/>
      <c r="F117" s="49"/>
      <c r="G117" s="88"/>
      <c r="H117" s="88"/>
      <c r="I117" s="49"/>
      <c r="J117" s="88"/>
      <c r="K117" s="88"/>
      <c r="L117" s="49"/>
      <c r="M117" s="88"/>
      <c r="N117" s="88"/>
      <c r="O117" s="88"/>
      <c r="P117" s="88"/>
      <c r="Q117" s="88"/>
      <c r="R117" s="8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88"/>
      <c r="E118" s="88"/>
      <c r="F118" s="49"/>
      <c r="G118" s="88"/>
      <c r="H118" s="88"/>
      <c r="I118" s="49"/>
      <c r="J118" s="88"/>
      <c r="K118" s="88"/>
      <c r="L118" s="49"/>
      <c r="M118" s="88"/>
      <c r="N118" s="88"/>
      <c r="O118" s="88"/>
      <c r="P118" s="88"/>
      <c r="Q118" s="88"/>
      <c r="R118" s="8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88"/>
      <c r="E119" s="88"/>
      <c r="F119" s="49"/>
      <c r="G119" s="88"/>
      <c r="H119" s="88"/>
      <c r="I119" s="49"/>
      <c r="J119" s="88"/>
      <c r="K119" s="88"/>
      <c r="L119" s="49"/>
      <c r="M119" s="88"/>
      <c r="N119" s="88"/>
      <c r="O119" s="88"/>
      <c r="P119" s="88"/>
      <c r="Q119" s="88"/>
      <c r="R119" s="8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88"/>
      <c r="E120" s="88"/>
      <c r="F120" s="49"/>
      <c r="G120" s="88"/>
      <c r="H120" s="88"/>
      <c r="I120" s="49"/>
      <c r="J120" s="88"/>
      <c r="K120" s="88"/>
      <c r="L120" s="49"/>
      <c r="M120" s="88"/>
      <c r="N120" s="88"/>
      <c r="O120" s="88"/>
      <c r="P120" s="88"/>
      <c r="Q120" s="88"/>
      <c r="R120" s="8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88"/>
      <c r="E121" s="88"/>
      <c r="F121" s="49"/>
      <c r="G121" s="88"/>
      <c r="H121" s="88"/>
      <c r="I121" s="49"/>
      <c r="J121" s="88"/>
      <c r="K121" s="88"/>
      <c r="L121" s="49"/>
      <c r="M121" s="88"/>
      <c r="N121" s="88"/>
      <c r="O121" s="88"/>
      <c r="P121" s="88"/>
      <c r="Q121" s="88"/>
      <c r="R121" s="8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88"/>
      <c r="E122" s="88"/>
      <c r="F122" s="49"/>
      <c r="G122" s="88"/>
      <c r="H122" s="88"/>
      <c r="I122" s="49"/>
      <c r="J122" s="88"/>
      <c r="K122" s="88"/>
      <c r="L122" s="49"/>
      <c r="M122" s="88"/>
      <c r="N122" s="88"/>
      <c r="O122" s="88"/>
      <c r="P122" s="88"/>
      <c r="Q122" s="88"/>
      <c r="R122" s="8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88"/>
      <c r="E123" s="88"/>
      <c r="F123" s="49"/>
      <c r="G123" s="88"/>
      <c r="H123" s="88"/>
      <c r="I123" s="49"/>
      <c r="J123" s="88"/>
      <c r="K123" s="88"/>
      <c r="L123" s="49"/>
      <c r="M123" s="88"/>
      <c r="N123" s="88"/>
      <c r="O123" s="88"/>
      <c r="P123" s="88"/>
      <c r="Q123" s="88"/>
      <c r="R123" s="8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88"/>
      <c r="E124" s="88"/>
      <c r="F124" s="49"/>
      <c r="G124" s="88"/>
      <c r="H124" s="88"/>
      <c r="I124" s="49"/>
      <c r="J124" s="88"/>
      <c r="K124" s="88"/>
      <c r="L124" s="49"/>
      <c r="M124" s="88"/>
      <c r="N124" s="88"/>
      <c r="O124" s="88"/>
      <c r="P124" s="88"/>
      <c r="Q124" s="88"/>
      <c r="R124" s="8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88"/>
      <c r="E125" s="88"/>
      <c r="F125" s="49"/>
      <c r="G125" s="88"/>
      <c r="H125" s="88"/>
      <c r="I125" s="49"/>
      <c r="J125" s="88"/>
      <c r="K125" s="88"/>
      <c r="L125" s="49"/>
      <c r="M125" s="88"/>
      <c r="N125" s="88"/>
      <c r="O125" s="88"/>
      <c r="P125" s="88"/>
      <c r="Q125" s="88"/>
      <c r="R125" s="8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88"/>
      <c r="E126" s="88"/>
      <c r="F126" s="49"/>
      <c r="G126" s="88"/>
      <c r="H126" s="88"/>
      <c r="I126" s="49"/>
      <c r="J126" s="88"/>
      <c r="K126" s="88"/>
      <c r="L126" s="49"/>
      <c r="M126" s="88"/>
      <c r="N126" s="88"/>
      <c r="O126" s="88"/>
      <c r="P126" s="88"/>
      <c r="Q126" s="88"/>
      <c r="R126" s="8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88"/>
      <c r="E127" s="88"/>
      <c r="F127" s="49"/>
      <c r="G127" s="88"/>
      <c r="H127" s="88"/>
      <c r="I127" s="49"/>
      <c r="J127" s="88"/>
      <c r="K127" s="88"/>
      <c r="L127" s="49"/>
      <c r="M127" s="88"/>
      <c r="N127" s="88"/>
      <c r="O127" s="88"/>
      <c r="P127" s="88"/>
      <c r="Q127" s="88"/>
      <c r="R127" s="8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88"/>
      <c r="E128" s="88"/>
      <c r="F128" s="49"/>
      <c r="G128" s="88"/>
      <c r="H128" s="88"/>
      <c r="I128" s="49"/>
      <c r="J128" s="88"/>
      <c r="K128" s="88"/>
      <c r="L128" s="49"/>
      <c r="M128" s="88"/>
      <c r="N128" s="88"/>
      <c r="O128" s="88"/>
      <c r="P128" s="88"/>
      <c r="Q128" s="88"/>
      <c r="R128" s="8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88"/>
      <c r="E129" s="88"/>
      <c r="F129" s="49"/>
      <c r="G129" s="88"/>
      <c r="H129" s="88"/>
      <c r="I129" s="49"/>
      <c r="J129" s="88"/>
      <c r="K129" s="88"/>
      <c r="L129" s="49"/>
      <c r="M129" s="88"/>
      <c r="N129" s="88"/>
      <c r="O129" s="88"/>
      <c r="P129" s="88"/>
      <c r="Q129" s="88"/>
      <c r="R129" s="8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88"/>
      <c r="E130" s="88"/>
      <c r="F130" s="49"/>
      <c r="G130" s="88"/>
      <c r="H130" s="88"/>
      <c r="I130" s="49"/>
      <c r="J130" s="88"/>
      <c r="K130" s="88"/>
      <c r="L130" s="49"/>
      <c r="M130" s="88"/>
      <c r="N130" s="88"/>
      <c r="O130" s="88"/>
      <c r="P130" s="88"/>
      <c r="Q130" s="88"/>
      <c r="R130" s="8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88"/>
      <c r="E131" s="88"/>
      <c r="F131" s="49"/>
      <c r="G131" s="88"/>
      <c r="H131" s="88"/>
      <c r="I131" s="49"/>
      <c r="J131" s="88"/>
      <c r="K131" s="88"/>
      <c r="L131" s="49"/>
      <c r="M131" s="88"/>
      <c r="N131" s="88"/>
      <c r="O131" s="88"/>
      <c r="P131" s="88"/>
      <c r="Q131" s="88"/>
      <c r="R131" s="8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88"/>
      <c r="E132" s="88"/>
      <c r="F132" s="49"/>
      <c r="G132" s="88"/>
      <c r="H132" s="88"/>
      <c r="I132" s="49"/>
      <c r="J132" s="88"/>
      <c r="K132" s="88"/>
      <c r="L132" s="49"/>
      <c r="M132" s="88"/>
      <c r="N132" s="88"/>
      <c r="O132" s="88"/>
      <c r="P132" s="88"/>
      <c r="Q132" s="88"/>
      <c r="R132" s="8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88"/>
      <c r="E133" s="88"/>
      <c r="F133" s="49"/>
      <c r="G133" s="88"/>
      <c r="H133" s="88"/>
      <c r="I133" s="49"/>
      <c r="J133" s="88"/>
      <c r="K133" s="88"/>
      <c r="L133" s="49"/>
      <c r="M133" s="88"/>
      <c r="N133" s="88"/>
      <c r="O133" s="88"/>
      <c r="P133" s="88"/>
      <c r="Q133" s="88"/>
      <c r="R133" s="8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88"/>
      <c r="E134" s="88"/>
      <c r="F134" s="49"/>
      <c r="G134" s="88"/>
      <c r="H134" s="88"/>
      <c r="I134" s="49"/>
      <c r="J134" s="88"/>
      <c r="K134" s="88"/>
      <c r="L134" s="49"/>
      <c r="M134" s="88"/>
      <c r="N134" s="88"/>
      <c r="O134" s="88"/>
      <c r="P134" s="88"/>
      <c r="Q134" s="88"/>
      <c r="R134" s="8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88"/>
      <c r="E135" s="88"/>
      <c r="F135" s="49"/>
      <c r="G135" s="88"/>
      <c r="H135" s="88"/>
      <c r="I135" s="49"/>
      <c r="J135" s="88"/>
      <c r="K135" s="88"/>
      <c r="L135" s="49"/>
      <c r="M135" s="88"/>
      <c r="N135" s="88"/>
      <c r="O135" s="88"/>
      <c r="P135" s="88"/>
      <c r="Q135" s="88"/>
      <c r="R135" s="8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88"/>
      <c r="E136" s="88"/>
      <c r="F136" s="49"/>
      <c r="G136" s="88"/>
      <c r="H136" s="88"/>
      <c r="I136" s="49"/>
      <c r="J136" s="88"/>
      <c r="K136" s="88"/>
      <c r="L136" s="49"/>
      <c r="M136" s="88"/>
      <c r="N136" s="88"/>
      <c r="O136" s="88"/>
      <c r="P136" s="88"/>
      <c r="Q136" s="88"/>
      <c r="R136" s="8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88"/>
      <c r="E137" s="88"/>
      <c r="F137" s="49"/>
      <c r="G137" s="88"/>
      <c r="H137" s="88"/>
      <c r="I137" s="49"/>
      <c r="J137" s="88"/>
      <c r="K137" s="88"/>
      <c r="L137" s="49"/>
      <c r="M137" s="88"/>
      <c r="N137" s="88"/>
      <c r="O137" s="88"/>
      <c r="P137" s="88"/>
      <c r="Q137" s="88"/>
      <c r="R137" s="8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88"/>
      <c r="E138" s="88"/>
      <c r="F138" s="49"/>
      <c r="G138" s="88"/>
      <c r="H138" s="88"/>
      <c r="I138" s="49"/>
      <c r="J138" s="88"/>
      <c r="K138" s="88"/>
      <c r="L138" s="49"/>
      <c r="M138" s="88"/>
      <c r="N138" s="88"/>
      <c r="O138" s="88"/>
      <c r="P138" s="88"/>
      <c r="Q138" s="88"/>
      <c r="R138" s="8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88"/>
      <c r="E139" s="88"/>
      <c r="F139" s="49"/>
      <c r="G139" s="88"/>
      <c r="H139" s="88"/>
      <c r="I139" s="49"/>
      <c r="J139" s="88"/>
      <c r="K139" s="88"/>
      <c r="L139" s="49"/>
      <c r="M139" s="88"/>
      <c r="N139" s="88"/>
      <c r="O139" s="88"/>
      <c r="P139" s="88"/>
      <c r="Q139" s="88"/>
      <c r="R139" s="8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88"/>
      <c r="E140" s="88"/>
      <c r="F140" s="49"/>
      <c r="G140" s="88"/>
      <c r="H140" s="88"/>
      <c r="I140" s="49"/>
      <c r="J140" s="88"/>
      <c r="K140" s="88"/>
      <c r="L140" s="49"/>
      <c r="M140" s="88"/>
      <c r="N140" s="88"/>
      <c r="O140" s="88"/>
      <c r="P140" s="88"/>
      <c r="Q140" s="88"/>
      <c r="R140" s="8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88"/>
      <c r="E141" s="88"/>
      <c r="F141" s="49"/>
      <c r="G141" s="88"/>
      <c r="H141" s="88"/>
      <c r="I141" s="49"/>
      <c r="J141" s="88"/>
      <c r="K141" s="88"/>
      <c r="L141" s="49"/>
      <c r="M141" s="88"/>
      <c r="N141" s="88"/>
      <c r="O141" s="88"/>
      <c r="P141" s="88"/>
      <c r="Q141" s="88"/>
      <c r="R141" s="8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88"/>
      <c r="E142" s="88"/>
      <c r="F142" s="49"/>
      <c r="G142" s="88"/>
      <c r="H142" s="88"/>
      <c r="I142" s="49"/>
      <c r="J142" s="88"/>
      <c r="K142" s="88"/>
      <c r="L142" s="49"/>
      <c r="M142" s="88"/>
      <c r="N142" s="88"/>
      <c r="O142" s="88"/>
      <c r="P142" s="88"/>
      <c r="Q142" s="88"/>
      <c r="R142" s="8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88"/>
      <c r="E143" s="88"/>
      <c r="F143" s="49"/>
      <c r="G143" s="88"/>
      <c r="H143" s="88"/>
      <c r="I143" s="49"/>
      <c r="J143" s="88"/>
      <c r="K143" s="88"/>
      <c r="L143" s="49"/>
      <c r="M143" s="88"/>
      <c r="N143" s="88"/>
      <c r="O143" s="88"/>
      <c r="P143" s="88"/>
      <c r="Q143" s="88"/>
      <c r="R143" s="8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88"/>
      <c r="E144" s="88"/>
      <c r="F144" s="49"/>
      <c r="G144" s="88"/>
      <c r="H144" s="88"/>
      <c r="I144" s="49"/>
      <c r="J144" s="88"/>
      <c r="K144" s="88"/>
      <c r="L144" s="49"/>
      <c r="M144" s="88"/>
      <c r="N144" s="88"/>
      <c r="O144" s="88"/>
      <c r="P144" s="88"/>
      <c r="Q144" s="88"/>
      <c r="R144" s="8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88"/>
      <c r="E145" s="88"/>
      <c r="F145" s="49"/>
      <c r="G145" s="88"/>
      <c r="H145" s="88"/>
      <c r="I145" s="49"/>
      <c r="J145" s="88"/>
      <c r="K145" s="88"/>
      <c r="L145" s="49"/>
      <c r="M145" s="88"/>
      <c r="N145" s="88"/>
      <c r="O145" s="88"/>
      <c r="P145" s="88"/>
      <c r="Q145" s="88"/>
      <c r="R145" s="8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88"/>
      <c r="E146" s="88"/>
      <c r="F146" s="49"/>
      <c r="G146" s="88"/>
      <c r="H146" s="88"/>
      <c r="I146" s="49"/>
      <c r="J146" s="88"/>
      <c r="K146" s="88"/>
      <c r="L146" s="49"/>
      <c r="M146" s="88"/>
      <c r="N146" s="88"/>
      <c r="O146" s="88"/>
      <c r="P146" s="88"/>
      <c r="Q146" s="88"/>
      <c r="R146" s="8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88"/>
      <c r="E147" s="88"/>
      <c r="F147" s="49"/>
      <c r="G147" s="88"/>
      <c r="H147" s="88"/>
      <c r="I147" s="49"/>
      <c r="J147" s="88"/>
      <c r="K147" s="88"/>
      <c r="L147" s="49"/>
      <c r="M147" s="88"/>
      <c r="N147" s="88"/>
      <c r="O147" s="88"/>
      <c r="P147" s="88"/>
      <c r="Q147" s="88"/>
      <c r="R147" s="8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88"/>
      <c r="E148" s="88"/>
      <c r="F148" s="49"/>
      <c r="G148" s="88"/>
      <c r="H148" s="88"/>
      <c r="I148" s="49"/>
      <c r="J148" s="88"/>
      <c r="K148" s="88"/>
      <c r="L148" s="49"/>
      <c r="M148" s="88"/>
      <c r="N148" s="88"/>
      <c r="O148" s="88"/>
      <c r="P148" s="88"/>
      <c r="Q148" s="88"/>
      <c r="R148" s="8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88"/>
      <c r="E149" s="88"/>
      <c r="F149" s="49"/>
      <c r="G149" s="88"/>
      <c r="H149" s="88"/>
      <c r="I149" s="49"/>
      <c r="J149" s="88"/>
      <c r="K149" s="88"/>
      <c r="L149" s="49"/>
      <c r="M149" s="88"/>
      <c r="N149" s="88"/>
      <c r="O149" s="88"/>
      <c r="P149" s="88"/>
      <c r="Q149" s="88"/>
      <c r="R149" s="8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88"/>
      <c r="E150" s="88"/>
      <c r="F150" s="49"/>
      <c r="G150" s="88"/>
      <c r="H150" s="88"/>
      <c r="I150" s="49"/>
      <c r="J150" s="88"/>
      <c r="K150" s="88"/>
      <c r="L150" s="49"/>
      <c r="M150" s="88"/>
      <c r="N150" s="88"/>
      <c r="O150" s="88"/>
      <c r="P150" s="88"/>
      <c r="Q150" s="88"/>
      <c r="R150" s="8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88"/>
      <c r="E151" s="88"/>
      <c r="F151" s="49"/>
      <c r="G151" s="88"/>
      <c r="H151" s="88"/>
      <c r="I151" s="49"/>
      <c r="J151" s="88"/>
      <c r="K151" s="88"/>
      <c r="L151" s="49"/>
      <c r="M151" s="88"/>
      <c r="N151" s="88"/>
      <c r="O151" s="88"/>
      <c r="P151" s="88"/>
      <c r="Q151" s="88"/>
      <c r="R151" s="8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88"/>
      <c r="E152" s="88"/>
      <c r="F152" s="49"/>
      <c r="G152" s="88"/>
      <c r="H152" s="88"/>
      <c r="I152" s="49"/>
      <c r="J152" s="88"/>
      <c r="K152" s="88"/>
      <c r="L152" s="49"/>
      <c r="M152" s="88"/>
      <c r="N152" s="88"/>
      <c r="O152" s="88"/>
      <c r="P152" s="88"/>
      <c r="Q152" s="88"/>
      <c r="R152" s="8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88"/>
      <c r="E153" s="88"/>
      <c r="F153" s="49"/>
      <c r="G153" s="88"/>
      <c r="H153" s="88"/>
      <c r="I153" s="49"/>
      <c r="J153" s="88"/>
      <c r="K153" s="88"/>
      <c r="L153" s="49"/>
      <c r="M153" s="88"/>
      <c r="N153" s="88"/>
      <c r="O153" s="88"/>
      <c r="P153" s="88"/>
      <c r="Q153" s="88"/>
      <c r="R153" s="8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88"/>
      <c r="E154" s="88"/>
      <c r="F154" s="49"/>
      <c r="G154" s="88"/>
      <c r="H154" s="88"/>
      <c r="I154" s="49"/>
      <c r="J154" s="88"/>
      <c r="K154" s="88"/>
      <c r="L154" s="49"/>
      <c r="M154" s="88"/>
      <c r="N154" s="88"/>
      <c r="O154" s="88"/>
      <c r="P154" s="88"/>
      <c r="Q154" s="88"/>
      <c r="R154" s="8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88"/>
      <c r="E155" s="88"/>
      <c r="F155" s="49"/>
      <c r="G155" s="88"/>
      <c r="H155" s="88"/>
      <c r="I155" s="49"/>
      <c r="J155" s="88"/>
      <c r="K155" s="88"/>
      <c r="L155" s="49"/>
      <c r="M155" s="88"/>
      <c r="N155" s="88"/>
      <c r="O155" s="88"/>
      <c r="P155" s="88"/>
      <c r="Q155" s="88"/>
      <c r="R155" s="8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88"/>
      <c r="E156" s="88"/>
      <c r="F156" s="49"/>
      <c r="G156" s="88"/>
      <c r="H156" s="88"/>
      <c r="I156" s="49"/>
      <c r="J156" s="88"/>
      <c r="K156" s="88"/>
      <c r="L156" s="49"/>
      <c r="M156" s="88"/>
      <c r="N156" s="88"/>
      <c r="O156" s="88"/>
      <c r="P156" s="88"/>
      <c r="Q156" s="88"/>
      <c r="R156" s="8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88"/>
      <c r="E157" s="88"/>
      <c r="F157" s="49"/>
      <c r="G157" s="88"/>
      <c r="H157" s="88"/>
      <c r="I157" s="49"/>
      <c r="J157" s="88"/>
      <c r="K157" s="88"/>
      <c r="L157" s="49"/>
      <c r="M157" s="88"/>
      <c r="N157" s="88"/>
      <c r="O157" s="88"/>
      <c r="P157" s="88"/>
      <c r="Q157" s="88"/>
      <c r="R157" s="8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88"/>
      <c r="E158" s="88"/>
      <c r="F158" s="49"/>
      <c r="G158" s="88"/>
      <c r="H158" s="88"/>
      <c r="I158" s="49"/>
      <c r="J158" s="88"/>
      <c r="K158" s="88"/>
      <c r="L158" s="49"/>
      <c r="M158" s="88"/>
      <c r="N158" s="88"/>
      <c r="O158" s="88"/>
      <c r="P158" s="88"/>
      <c r="Q158" s="88"/>
      <c r="R158" s="8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88"/>
      <c r="E159" s="88"/>
      <c r="F159" s="49"/>
      <c r="G159" s="88"/>
      <c r="H159" s="88"/>
      <c r="I159" s="49"/>
      <c r="J159" s="88"/>
      <c r="K159" s="88"/>
      <c r="L159" s="49"/>
      <c r="M159" s="88"/>
      <c r="N159" s="88"/>
      <c r="O159" s="88"/>
      <c r="P159" s="88"/>
      <c r="Q159" s="88"/>
      <c r="R159" s="8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88"/>
      <c r="E160" s="88"/>
      <c r="F160" s="49"/>
      <c r="G160" s="88"/>
      <c r="H160" s="88"/>
      <c r="I160" s="49"/>
      <c r="J160" s="88"/>
      <c r="K160" s="88"/>
      <c r="L160" s="49"/>
      <c r="M160" s="88"/>
      <c r="N160" s="88"/>
      <c r="O160" s="88"/>
      <c r="P160" s="88"/>
      <c r="Q160" s="88"/>
      <c r="R160" s="8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88"/>
      <c r="E161" s="88"/>
      <c r="F161" s="49"/>
      <c r="G161" s="88"/>
      <c r="H161" s="88"/>
      <c r="I161" s="49"/>
      <c r="J161" s="88"/>
      <c r="K161" s="88"/>
      <c r="L161" s="49"/>
      <c r="M161" s="88"/>
      <c r="N161" s="88"/>
      <c r="O161" s="88"/>
      <c r="P161" s="88"/>
      <c r="Q161" s="88"/>
      <c r="R161" s="8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88"/>
      <c r="E162" s="88"/>
      <c r="F162" s="49"/>
      <c r="G162" s="88"/>
      <c r="H162" s="88"/>
      <c r="I162" s="49"/>
      <c r="J162" s="88"/>
      <c r="K162" s="88"/>
      <c r="L162" s="49"/>
      <c r="M162" s="88"/>
      <c r="N162" s="88"/>
      <c r="O162" s="88"/>
      <c r="P162" s="88"/>
      <c r="Q162" s="88"/>
      <c r="R162" s="8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88"/>
      <c r="E163" s="88"/>
      <c r="F163" s="49"/>
      <c r="G163" s="88"/>
      <c r="H163" s="88"/>
      <c r="I163" s="49"/>
      <c r="J163" s="88"/>
      <c r="K163" s="88"/>
      <c r="L163" s="49"/>
      <c r="M163" s="88"/>
      <c r="N163" s="88"/>
      <c r="O163" s="88"/>
      <c r="P163" s="88"/>
      <c r="Q163" s="88"/>
      <c r="R163" s="8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88"/>
      <c r="E164" s="88"/>
      <c r="F164" s="49"/>
      <c r="G164" s="88"/>
      <c r="H164" s="88"/>
      <c r="I164" s="49"/>
      <c r="J164" s="88"/>
      <c r="K164" s="88"/>
      <c r="L164" s="49"/>
      <c r="M164" s="88"/>
      <c r="N164" s="88"/>
      <c r="O164" s="88"/>
      <c r="P164" s="88"/>
      <c r="Q164" s="88"/>
      <c r="R164" s="8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88"/>
      <c r="E165" s="88"/>
      <c r="F165" s="49"/>
      <c r="G165" s="88"/>
      <c r="H165" s="88"/>
      <c r="I165" s="49"/>
      <c r="J165" s="88"/>
      <c r="K165" s="88"/>
      <c r="L165" s="49"/>
      <c r="M165" s="88"/>
      <c r="N165" s="88"/>
      <c r="O165" s="88"/>
      <c r="P165" s="88"/>
      <c r="Q165" s="88"/>
      <c r="R165" s="8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88"/>
      <c r="E166" s="88"/>
      <c r="F166" s="49"/>
      <c r="G166" s="88"/>
      <c r="H166" s="88"/>
      <c r="I166" s="49"/>
      <c r="J166" s="88"/>
      <c r="K166" s="88"/>
      <c r="L166" s="49"/>
      <c r="M166" s="88"/>
      <c r="N166" s="88"/>
      <c r="O166" s="88"/>
      <c r="P166" s="88"/>
      <c r="Q166" s="88"/>
      <c r="R166" s="8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88"/>
      <c r="E167" s="88"/>
      <c r="F167" s="49"/>
      <c r="G167" s="88"/>
      <c r="H167" s="88"/>
      <c r="I167" s="49"/>
      <c r="J167" s="88"/>
      <c r="K167" s="88"/>
      <c r="L167" s="49"/>
      <c r="M167" s="88"/>
      <c r="N167" s="88"/>
      <c r="O167" s="88"/>
      <c r="P167" s="88"/>
      <c r="Q167" s="88"/>
      <c r="R167" s="8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88"/>
      <c r="E168" s="88"/>
      <c r="F168" s="49"/>
      <c r="G168" s="88"/>
      <c r="H168" s="88"/>
      <c r="I168" s="49"/>
      <c r="J168" s="88"/>
      <c r="K168" s="88"/>
      <c r="L168" s="49"/>
      <c r="M168" s="88"/>
      <c r="N168" s="88"/>
      <c r="O168" s="88"/>
      <c r="P168" s="88"/>
      <c r="Q168" s="88"/>
      <c r="R168" s="8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88"/>
      <c r="E169" s="88"/>
      <c r="F169" s="49"/>
      <c r="G169" s="88"/>
      <c r="H169" s="88"/>
      <c r="I169" s="49"/>
      <c r="J169" s="88"/>
      <c r="K169" s="88"/>
      <c r="L169" s="49"/>
      <c r="M169" s="88"/>
      <c r="N169" s="88"/>
      <c r="O169" s="88"/>
      <c r="P169" s="88"/>
      <c r="Q169" s="88"/>
      <c r="R169" s="8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88"/>
      <c r="E170" s="88"/>
      <c r="F170" s="49"/>
      <c r="G170" s="88"/>
      <c r="H170" s="88"/>
      <c r="I170" s="49"/>
      <c r="J170" s="88"/>
      <c r="K170" s="88"/>
      <c r="L170" s="49"/>
      <c r="M170" s="88"/>
      <c r="N170" s="88"/>
      <c r="O170" s="88"/>
      <c r="P170" s="88"/>
      <c r="Q170" s="88"/>
      <c r="R170" s="8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88"/>
      <c r="E171" s="88"/>
      <c r="F171" s="49"/>
      <c r="G171" s="88"/>
      <c r="H171" s="88"/>
      <c r="I171" s="49"/>
      <c r="J171" s="88"/>
      <c r="K171" s="88"/>
      <c r="L171" s="49"/>
      <c r="M171" s="88"/>
      <c r="N171" s="88"/>
      <c r="O171" s="88"/>
      <c r="P171" s="88"/>
      <c r="Q171" s="88"/>
      <c r="R171" s="8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88"/>
      <c r="E172" s="88"/>
      <c r="F172" s="49"/>
      <c r="G172" s="88"/>
      <c r="H172" s="88"/>
      <c r="I172" s="49"/>
      <c r="J172" s="88"/>
      <c r="K172" s="88"/>
      <c r="L172" s="49"/>
      <c r="M172" s="88"/>
      <c r="N172" s="88"/>
      <c r="O172" s="88"/>
      <c r="P172" s="88"/>
      <c r="Q172" s="88"/>
      <c r="R172" s="8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88"/>
      <c r="E173" s="88"/>
      <c r="F173" s="49"/>
      <c r="G173" s="88"/>
      <c r="H173" s="88"/>
      <c r="I173" s="49"/>
      <c r="J173" s="88"/>
      <c r="K173" s="88"/>
      <c r="L173" s="49"/>
      <c r="M173" s="88"/>
      <c r="N173" s="88"/>
      <c r="O173" s="88"/>
      <c r="P173" s="88"/>
      <c r="Q173" s="88"/>
      <c r="R173" s="8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88"/>
      <c r="E174" s="88"/>
      <c r="F174" s="49"/>
      <c r="G174" s="88"/>
      <c r="H174" s="88"/>
      <c r="I174" s="49"/>
      <c r="J174" s="88"/>
      <c r="K174" s="88"/>
      <c r="L174" s="49"/>
      <c r="M174" s="88"/>
      <c r="N174" s="88"/>
      <c r="O174" s="88"/>
      <c r="P174" s="88"/>
      <c r="Q174" s="88"/>
      <c r="R174" s="8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88"/>
      <c r="E175" s="88"/>
      <c r="F175" s="49"/>
      <c r="G175" s="88"/>
      <c r="H175" s="88"/>
      <c r="I175" s="49"/>
      <c r="J175" s="88"/>
      <c r="K175" s="88"/>
      <c r="L175" s="49"/>
      <c r="M175" s="88"/>
      <c r="N175" s="88"/>
      <c r="O175" s="88"/>
      <c r="P175" s="88"/>
      <c r="Q175" s="88"/>
      <c r="R175" s="8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88"/>
      <c r="E176" s="88"/>
      <c r="F176" s="49"/>
      <c r="G176" s="88"/>
      <c r="H176" s="88"/>
      <c r="I176" s="49"/>
      <c r="J176" s="88"/>
      <c r="K176" s="88"/>
      <c r="L176" s="49"/>
      <c r="M176" s="88"/>
      <c r="N176" s="88"/>
      <c r="O176" s="88"/>
      <c r="P176" s="88"/>
      <c r="Q176" s="88"/>
      <c r="R176" s="8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88"/>
      <c r="E177" s="88"/>
      <c r="F177" s="49"/>
      <c r="G177" s="88"/>
      <c r="H177" s="88"/>
      <c r="I177" s="49"/>
      <c r="J177" s="88"/>
      <c r="K177" s="88"/>
      <c r="L177" s="49"/>
      <c r="M177" s="88"/>
      <c r="N177" s="88"/>
      <c r="O177" s="88"/>
      <c r="P177" s="88"/>
      <c r="Q177" s="88"/>
      <c r="R177" s="8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88"/>
      <c r="E178" s="88"/>
      <c r="F178" s="49"/>
      <c r="G178" s="88"/>
      <c r="H178" s="88"/>
      <c r="I178" s="49"/>
      <c r="J178" s="88"/>
      <c r="K178" s="88"/>
      <c r="L178" s="49"/>
      <c r="M178" s="88"/>
      <c r="N178" s="88"/>
      <c r="O178" s="88"/>
      <c r="P178" s="88"/>
      <c r="Q178" s="88"/>
      <c r="R178" s="8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88"/>
      <c r="E179" s="88"/>
      <c r="F179" s="49"/>
      <c r="G179" s="88"/>
      <c r="H179" s="88"/>
      <c r="I179" s="49"/>
      <c r="J179" s="88"/>
      <c r="K179" s="88"/>
      <c r="L179" s="49"/>
      <c r="M179" s="88"/>
      <c r="N179" s="88"/>
      <c r="O179" s="88"/>
      <c r="P179" s="88"/>
      <c r="Q179" s="88"/>
      <c r="R179" s="8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88"/>
      <c r="E180" s="88"/>
      <c r="F180" s="49"/>
      <c r="G180" s="88"/>
      <c r="H180" s="88"/>
      <c r="I180" s="49"/>
      <c r="J180" s="88"/>
      <c r="K180" s="88"/>
      <c r="L180" s="49"/>
      <c r="M180" s="88"/>
      <c r="N180" s="88"/>
      <c r="O180" s="88"/>
      <c r="P180" s="88"/>
      <c r="Q180" s="88"/>
      <c r="R180" s="8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88"/>
      <c r="E181" s="88"/>
      <c r="F181" s="49"/>
      <c r="G181" s="88"/>
      <c r="H181" s="88"/>
      <c r="I181" s="49"/>
      <c r="J181" s="88"/>
      <c r="K181" s="88"/>
      <c r="L181" s="49"/>
      <c r="M181" s="88"/>
      <c r="N181" s="88"/>
      <c r="O181" s="88"/>
      <c r="P181" s="88"/>
      <c r="Q181" s="88"/>
      <c r="R181" s="8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88"/>
      <c r="E182" s="88"/>
      <c r="F182" s="49"/>
      <c r="G182" s="88"/>
      <c r="H182" s="88"/>
      <c r="I182" s="49"/>
      <c r="J182" s="88"/>
      <c r="K182" s="88"/>
      <c r="L182" s="49"/>
      <c r="M182" s="88"/>
      <c r="N182" s="88"/>
      <c r="O182" s="88"/>
      <c r="P182" s="88"/>
      <c r="Q182" s="88"/>
      <c r="R182" s="8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88"/>
      <c r="E183" s="88"/>
      <c r="F183" s="49"/>
      <c r="G183" s="88"/>
      <c r="H183" s="88"/>
      <c r="I183" s="49"/>
      <c r="J183" s="88"/>
      <c r="K183" s="88"/>
      <c r="L183" s="49"/>
      <c r="M183" s="88"/>
      <c r="N183" s="88"/>
      <c r="O183" s="88"/>
      <c r="P183" s="88"/>
      <c r="Q183" s="88"/>
      <c r="R183" s="8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88"/>
      <c r="E184" s="88"/>
      <c r="F184" s="49"/>
      <c r="G184" s="88"/>
      <c r="H184" s="88"/>
      <c r="I184" s="49"/>
      <c r="J184" s="88"/>
      <c r="K184" s="88"/>
      <c r="L184" s="49"/>
      <c r="M184" s="88"/>
      <c r="N184" s="88"/>
      <c r="O184" s="88"/>
      <c r="P184" s="88"/>
      <c r="Q184" s="88"/>
      <c r="R184" s="8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88"/>
      <c r="E185" s="88"/>
      <c r="F185" s="49"/>
      <c r="G185" s="88"/>
      <c r="H185" s="88"/>
      <c r="I185" s="49"/>
      <c r="J185" s="88"/>
      <c r="K185" s="88"/>
      <c r="L185" s="49"/>
      <c r="M185" s="88"/>
      <c r="N185" s="88"/>
      <c r="O185" s="88"/>
      <c r="P185" s="88"/>
      <c r="Q185" s="88"/>
      <c r="R185" s="8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88"/>
      <c r="E186" s="88"/>
      <c r="F186" s="49"/>
      <c r="G186" s="88"/>
      <c r="H186" s="88"/>
      <c r="I186" s="49"/>
      <c r="J186" s="88"/>
      <c r="K186" s="88"/>
      <c r="L186" s="49"/>
      <c r="M186" s="88"/>
      <c r="N186" s="88"/>
      <c r="O186" s="88"/>
      <c r="P186" s="88"/>
      <c r="Q186" s="88"/>
      <c r="R186" s="8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88"/>
      <c r="E187" s="88"/>
      <c r="F187" s="49"/>
      <c r="G187" s="88"/>
      <c r="H187" s="88"/>
      <c r="I187" s="49"/>
      <c r="J187" s="88"/>
      <c r="K187" s="88"/>
      <c r="L187" s="49"/>
      <c r="M187" s="88"/>
      <c r="N187" s="88"/>
      <c r="O187" s="88"/>
      <c r="P187" s="88"/>
      <c r="Q187" s="88"/>
      <c r="R187" s="8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88"/>
      <c r="E188" s="88"/>
      <c r="F188" s="49"/>
      <c r="G188" s="88"/>
      <c r="H188" s="88"/>
      <c r="I188" s="49"/>
      <c r="J188" s="88"/>
      <c r="K188" s="88"/>
      <c r="L188" s="49"/>
      <c r="M188" s="88"/>
      <c r="N188" s="88"/>
      <c r="O188" s="88"/>
      <c r="P188" s="88"/>
      <c r="Q188" s="88"/>
      <c r="R188" s="8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88"/>
      <c r="E189" s="88"/>
      <c r="F189" s="49"/>
      <c r="G189" s="88"/>
      <c r="H189" s="88"/>
      <c r="I189" s="49"/>
      <c r="J189" s="88"/>
      <c r="K189" s="88"/>
      <c r="L189" s="49"/>
      <c r="M189" s="88"/>
      <c r="N189" s="88"/>
      <c r="O189" s="88"/>
      <c r="P189" s="88"/>
      <c r="Q189" s="88"/>
      <c r="R189" s="8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88"/>
      <c r="E190" s="88"/>
      <c r="F190" s="49"/>
      <c r="G190" s="88"/>
      <c r="H190" s="88"/>
      <c r="I190" s="49"/>
      <c r="J190" s="88"/>
      <c r="K190" s="88"/>
      <c r="L190" s="49"/>
      <c r="M190" s="88"/>
      <c r="N190" s="88"/>
      <c r="O190" s="88"/>
      <c r="P190" s="88"/>
      <c r="Q190" s="88"/>
      <c r="R190" s="8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88"/>
      <c r="E191" s="88"/>
      <c r="F191" s="49"/>
      <c r="G191" s="88"/>
      <c r="H191" s="88"/>
      <c r="I191" s="49"/>
      <c r="J191" s="88"/>
      <c r="K191" s="88"/>
      <c r="L191" s="49"/>
      <c r="M191" s="88"/>
      <c r="N191" s="88"/>
      <c r="O191" s="88"/>
      <c r="P191" s="88"/>
      <c r="Q191" s="88"/>
      <c r="R191" s="8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88"/>
      <c r="E192" s="88"/>
      <c r="F192" s="49"/>
      <c r="G192" s="88"/>
      <c r="H192" s="88"/>
      <c r="I192" s="49"/>
      <c r="J192" s="88"/>
      <c r="K192" s="88"/>
      <c r="L192" s="49"/>
      <c r="M192" s="88"/>
      <c r="N192" s="88"/>
      <c r="O192" s="88"/>
      <c r="P192" s="88"/>
      <c r="Q192" s="88"/>
      <c r="R192" s="8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88"/>
      <c r="E193" s="88"/>
      <c r="F193" s="49"/>
      <c r="G193" s="88"/>
      <c r="H193" s="88"/>
      <c r="I193" s="49"/>
      <c r="J193" s="88"/>
      <c r="K193" s="88"/>
      <c r="L193" s="49"/>
      <c r="M193" s="88"/>
      <c r="N193" s="88"/>
      <c r="O193" s="88"/>
      <c r="P193" s="88"/>
      <c r="Q193" s="88"/>
      <c r="R193" s="8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88"/>
      <c r="E194" s="88"/>
      <c r="F194" s="49"/>
      <c r="G194" s="88"/>
      <c r="H194" s="88"/>
      <c r="I194" s="49"/>
      <c r="J194" s="88"/>
      <c r="K194" s="88"/>
      <c r="L194" s="49"/>
      <c r="M194" s="88"/>
      <c r="N194" s="88"/>
      <c r="O194" s="88"/>
      <c r="P194" s="88"/>
      <c r="Q194" s="88"/>
      <c r="R194" s="8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88"/>
      <c r="E195" s="88"/>
      <c r="F195" s="49"/>
      <c r="G195" s="88"/>
      <c r="H195" s="88"/>
      <c r="I195" s="49"/>
      <c r="J195" s="88"/>
      <c r="K195" s="88"/>
      <c r="L195" s="49"/>
      <c r="M195" s="88"/>
      <c r="N195" s="88"/>
      <c r="O195" s="88"/>
      <c r="P195" s="88"/>
      <c r="Q195" s="88"/>
      <c r="R195" s="8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88"/>
      <c r="E196" s="88"/>
      <c r="F196" s="49"/>
      <c r="G196" s="88"/>
      <c r="H196" s="88"/>
      <c r="I196" s="49"/>
      <c r="J196" s="88"/>
      <c r="K196" s="88"/>
      <c r="L196" s="49"/>
      <c r="M196" s="88"/>
      <c r="N196" s="88"/>
      <c r="O196" s="88"/>
      <c r="P196" s="88"/>
      <c r="Q196" s="88"/>
      <c r="R196" s="8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88"/>
      <c r="E197" s="88"/>
      <c r="F197" s="49"/>
      <c r="G197" s="88"/>
      <c r="H197" s="88"/>
      <c r="I197" s="49"/>
      <c r="J197" s="88"/>
      <c r="K197" s="88"/>
      <c r="L197" s="49"/>
      <c r="M197" s="88"/>
      <c r="N197" s="88"/>
      <c r="O197" s="88"/>
      <c r="P197" s="88"/>
      <c r="Q197" s="88"/>
      <c r="R197" s="8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88"/>
      <c r="E198" s="88"/>
      <c r="F198" s="49"/>
      <c r="G198" s="88"/>
      <c r="H198" s="88"/>
      <c r="I198" s="49"/>
      <c r="J198" s="88"/>
      <c r="K198" s="88"/>
      <c r="L198" s="49"/>
      <c r="M198" s="88"/>
      <c r="N198" s="88"/>
      <c r="O198" s="88"/>
      <c r="P198" s="88"/>
      <c r="Q198" s="88"/>
      <c r="R198" s="8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88"/>
      <c r="E199" s="88"/>
      <c r="F199" s="49"/>
      <c r="G199" s="88"/>
      <c r="H199" s="88"/>
      <c r="I199" s="49"/>
      <c r="J199" s="88"/>
      <c r="K199" s="88"/>
      <c r="L199" s="49"/>
      <c r="M199" s="88"/>
      <c r="N199" s="88"/>
      <c r="O199" s="88"/>
      <c r="P199" s="88"/>
      <c r="Q199" s="88"/>
      <c r="R199" s="8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88"/>
      <c r="E200" s="88"/>
      <c r="F200" s="49"/>
      <c r="G200" s="88"/>
      <c r="H200" s="88"/>
      <c r="I200" s="49"/>
      <c r="J200" s="88"/>
      <c r="K200" s="88"/>
      <c r="L200" s="49"/>
      <c r="M200" s="88"/>
      <c r="N200" s="88"/>
      <c r="O200" s="88"/>
      <c r="P200" s="88"/>
      <c r="Q200" s="88"/>
      <c r="R200" s="8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88"/>
      <c r="E201" s="88"/>
      <c r="F201" s="49"/>
      <c r="G201" s="88"/>
      <c r="H201" s="88"/>
      <c r="I201" s="49"/>
      <c r="J201" s="88"/>
      <c r="K201" s="88"/>
      <c r="L201" s="49"/>
      <c r="M201" s="88"/>
      <c r="N201" s="88"/>
      <c r="O201" s="88"/>
      <c r="P201" s="88"/>
      <c r="Q201" s="88"/>
      <c r="R201" s="8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88"/>
      <c r="E202" s="88"/>
      <c r="F202" s="49"/>
      <c r="G202" s="88"/>
      <c r="H202" s="88"/>
      <c r="I202" s="49"/>
      <c r="J202" s="88"/>
      <c r="K202" s="88"/>
      <c r="L202" s="49"/>
      <c r="M202" s="88"/>
      <c r="N202" s="88"/>
      <c r="O202" s="88"/>
      <c r="P202" s="88"/>
      <c r="Q202" s="88"/>
      <c r="R202" s="8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88"/>
      <c r="E203" s="88"/>
      <c r="F203" s="49"/>
      <c r="G203" s="88"/>
      <c r="H203" s="88"/>
      <c r="I203" s="49"/>
      <c r="J203" s="88"/>
      <c r="K203" s="88"/>
      <c r="L203" s="49"/>
      <c r="M203" s="88"/>
      <c r="N203" s="88"/>
      <c r="O203" s="88"/>
      <c r="P203" s="88"/>
      <c r="Q203" s="88"/>
      <c r="R203" s="8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88"/>
      <c r="E204" s="88"/>
      <c r="F204" s="49"/>
      <c r="G204" s="88"/>
      <c r="H204" s="88"/>
      <c r="I204" s="49"/>
      <c r="J204" s="88"/>
      <c r="K204" s="88"/>
      <c r="L204" s="49"/>
      <c r="M204" s="88"/>
      <c r="N204" s="88"/>
      <c r="O204" s="88"/>
      <c r="P204" s="88"/>
      <c r="Q204" s="88"/>
      <c r="R204" s="8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88"/>
      <c r="E205" s="88"/>
      <c r="F205" s="49"/>
      <c r="G205" s="88"/>
      <c r="H205" s="88"/>
      <c r="I205" s="49"/>
      <c r="J205" s="88"/>
      <c r="K205" s="88"/>
      <c r="L205" s="49"/>
      <c r="M205" s="88"/>
      <c r="N205" s="88"/>
      <c r="O205" s="88"/>
      <c r="P205" s="88"/>
      <c r="Q205" s="88"/>
      <c r="R205" s="8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88"/>
      <c r="E206" s="88"/>
      <c r="F206" s="49"/>
      <c r="G206" s="88"/>
      <c r="H206" s="88"/>
      <c r="I206" s="49"/>
      <c r="J206" s="88"/>
      <c r="K206" s="88"/>
      <c r="L206" s="49"/>
      <c r="M206" s="88"/>
      <c r="N206" s="88"/>
      <c r="O206" s="88"/>
      <c r="P206" s="88"/>
      <c r="Q206" s="88"/>
      <c r="R206" s="8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88"/>
      <c r="E207" s="88"/>
      <c r="F207" s="49"/>
      <c r="G207" s="88"/>
      <c r="H207" s="88"/>
      <c r="I207" s="49"/>
      <c r="J207" s="88"/>
      <c r="K207" s="88"/>
      <c r="L207" s="49"/>
      <c r="M207" s="88"/>
      <c r="N207" s="88"/>
      <c r="O207" s="88"/>
      <c r="P207" s="88"/>
      <c r="Q207" s="88"/>
      <c r="R207" s="8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88"/>
      <c r="E208" s="88"/>
      <c r="F208" s="49"/>
      <c r="G208" s="88"/>
      <c r="H208" s="88"/>
      <c r="I208" s="49"/>
      <c r="J208" s="88"/>
      <c r="K208" s="88"/>
      <c r="L208" s="49"/>
      <c r="M208" s="88"/>
      <c r="N208" s="88"/>
      <c r="O208" s="88"/>
      <c r="P208" s="88"/>
      <c r="Q208" s="88"/>
      <c r="R208" s="8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88"/>
      <c r="E209" s="88"/>
      <c r="F209" s="49"/>
      <c r="G209" s="88"/>
      <c r="H209" s="88"/>
      <c r="I209" s="49"/>
      <c r="J209" s="88"/>
      <c r="K209" s="88"/>
      <c r="L209" s="49"/>
      <c r="M209" s="88"/>
      <c r="N209" s="88"/>
      <c r="O209" s="88"/>
      <c r="P209" s="88"/>
      <c r="Q209" s="88"/>
      <c r="R209" s="8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88"/>
      <c r="E210" s="88"/>
      <c r="F210" s="49"/>
      <c r="G210" s="88"/>
      <c r="H210" s="88"/>
      <c r="I210" s="49"/>
      <c r="J210" s="88"/>
      <c r="K210" s="88"/>
      <c r="L210" s="49"/>
      <c r="M210" s="88"/>
      <c r="N210" s="88"/>
      <c r="O210" s="88"/>
      <c r="P210" s="88"/>
      <c r="Q210" s="88"/>
      <c r="R210" s="8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88"/>
      <c r="E211" s="88"/>
      <c r="F211" s="49"/>
      <c r="G211" s="88"/>
      <c r="H211" s="88"/>
      <c r="I211" s="49"/>
      <c r="J211" s="88"/>
      <c r="K211" s="88"/>
      <c r="L211" s="49"/>
      <c r="M211" s="88"/>
      <c r="N211" s="88"/>
      <c r="O211" s="88"/>
      <c r="P211" s="88"/>
      <c r="Q211" s="88"/>
      <c r="R211" s="8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88"/>
      <c r="E212" s="88"/>
      <c r="F212" s="49"/>
      <c r="G212" s="88"/>
      <c r="H212" s="88"/>
      <c r="I212" s="49"/>
      <c r="J212" s="88"/>
      <c r="K212" s="88"/>
      <c r="L212" s="49"/>
      <c r="M212" s="88"/>
      <c r="N212" s="88"/>
      <c r="O212" s="88"/>
      <c r="P212" s="88"/>
      <c r="Q212" s="88"/>
      <c r="R212" s="8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88"/>
      <c r="E213" s="88"/>
      <c r="F213" s="49"/>
      <c r="G213" s="88"/>
      <c r="H213" s="88"/>
      <c r="I213" s="49"/>
      <c r="J213" s="88"/>
      <c r="K213" s="88"/>
      <c r="L213" s="49"/>
      <c r="M213" s="88"/>
      <c r="N213" s="88"/>
      <c r="O213" s="88"/>
      <c r="P213" s="88"/>
      <c r="Q213" s="88"/>
      <c r="R213" s="8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88"/>
      <c r="E214" s="88"/>
      <c r="F214" s="49"/>
      <c r="G214" s="88"/>
      <c r="H214" s="88"/>
      <c r="I214" s="49"/>
      <c r="J214" s="88"/>
      <c r="K214" s="88"/>
      <c r="L214" s="49"/>
      <c r="M214" s="88"/>
      <c r="N214" s="88"/>
      <c r="O214" s="88"/>
      <c r="P214" s="88"/>
      <c r="Q214" s="88"/>
      <c r="R214" s="8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88"/>
      <c r="E215" s="88"/>
      <c r="F215" s="49"/>
      <c r="G215" s="88"/>
      <c r="H215" s="88"/>
      <c r="I215" s="49"/>
      <c r="J215" s="88"/>
      <c r="K215" s="88"/>
      <c r="L215" s="49"/>
      <c r="M215" s="88"/>
      <c r="N215" s="88"/>
      <c r="O215" s="88"/>
      <c r="P215" s="88"/>
      <c r="Q215" s="88"/>
      <c r="R215" s="8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88"/>
      <c r="E216" s="88"/>
      <c r="F216" s="49"/>
      <c r="G216" s="88"/>
      <c r="H216" s="88"/>
      <c r="I216" s="49"/>
      <c r="J216" s="88"/>
      <c r="K216" s="88"/>
      <c r="L216" s="49"/>
      <c r="M216" s="88"/>
      <c r="N216" s="88"/>
      <c r="O216" s="88"/>
      <c r="P216" s="88"/>
      <c r="Q216" s="88"/>
      <c r="R216" s="8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88"/>
      <c r="E217" s="88"/>
      <c r="F217" s="49"/>
      <c r="G217" s="88"/>
      <c r="H217" s="88"/>
      <c r="I217" s="49"/>
      <c r="J217" s="88"/>
      <c r="K217" s="88"/>
      <c r="L217" s="49"/>
      <c r="M217" s="88"/>
      <c r="N217" s="88"/>
      <c r="O217" s="88"/>
      <c r="P217" s="88"/>
      <c r="Q217" s="88"/>
      <c r="R217" s="8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88"/>
      <c r="E218" s="88"/>
      <c r="F218" s="49"/>
      <c r="G218" s="88"/>
      <c r="H218" s="88"/>
      <c r="I218" s="49"/>
      <c r="J218" s="88"/>
      <c r="K218" s="88"/>
      <c r="L218" s="49"/>
      <c r="M218" s="88"/>
      <c r="N218" s="88"/>
      <c r="O218" s="88"/>
      <c r="P218" s="88"/>
      <c r="Q218" s="88"/>
      <c r="R218" s="8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88"/>
      <c r="E219" s="88"/>
      <c r="F219" s="49"/>
      <c r="G219" s="88"/>
      <c r="H219" s="88"/>
      <c r="I219" s="49"/>
      <c r="J219" s="88"/>
      <c r="K219" s="88"/>
      <c r="L219" s="49"/>
      <c r="M219" s="88"/>
      <c r="N219" s="88"/>
      <c r="O219" s="88"/>
      <c r="P219" s="88"/>
      <c r="Q219" s="88"/>
      <c r="R219" s="8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88"/>
      <c r="E220" s="88"/>
      <c r="F220" s="49"/>
      <c r="G220" s="88"/>
      <c r="H220" s="88"/>
      <c r="I220" s="49"/>
      <c r="J220" s="88"/>
      <c r="K220" s="88"/>
      <c r="L220" s="49"/>
      <c r="M220" s="88"/>
      <c r="N220" s="88"/>
      <c r="O220" s="88"/>
      <c r="P220" s="88"/>
      <c r="Q220" s="88"/>
      <c r="R220" s="8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88"/>
      <c r="E221" s="88"/>
      <c r="F221" s="49"/>
      <c r="G221" s="88"/>
      <c r="H221" s="88"/>
      <c r="I221" s="49"/>
      <c r="J221" s="88"/>
      <c r="K221" s="88"/>
      <c r="L221" s="49"/>
      <c r="M221" s="88"/>
      <c r="N221" s="88"/>
      <c r="O221" s="88"/>
      <c r="P221" s="88"/>
      <c r="Q221" s="88"/>
      <c r="R221" s="8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88"/>
      <c r="E222" s="88"/>
      <c r="F222" s="49"/>
      <c r="G222" s="88"/>
      <c r="H222" s="88"/>
      <c r="I222" s="49"/>
      <c r="J222" s="88"/>
      <c r="K222" s="88"/>
      <c r="L222" s="49"/>
      <c r="M222" s="88"/>
      <c r="N222" s="88"/>
      <c r="O222" s="88"/>
      <c r="P222" s="88"/>
      <c r="Q222" s="88"/>
      <c r="R222" s="8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88"/>
      <c r="E223" s="88"/>
      <c r="F223" s="49"/>
      <c r="G223" s="88"/>
      <c r="H223" s="88"/>
      <c r="I223" s="49"/>
      <c r="J223" s="88"/>
      <c r="K223" s="88"/>
      <c r="L223" s="49"/>
      <c r="M223" s="88"/>
      <c r="N223" s="88"/>
      <c r="O223" s="88"/>
      <c r="P223" s="88"/>
      <c r="Q223" s="88"/>
      <c r="R223" s="8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88"/>
      <c r="E224" s="88"/>
      <c r="F224" s="49"/>
      <c r="G224" s="88"/>
      <c r="H224" s="88"/>
      <c r="I224" s="49"/>
      <c r="J224" s="88"/>
      <c r="K224" s="88"/>
      <c r="L224" s="49"/>
      <c r="M224" s="88"/>
      <c r="N224" s="88"/>
      <c r="O224" s="88"/>
      <c r="P224" s="88"/>
      <c r="Q224" s="88"/>
      <c r="R224" s="8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88"/>
      <c r="E225" s="88"/>
      <c r="F225" s="49"/>
      <c r="G225" s="88"/>
      <c r="H225" s="88"/>
      <c r="I225" s="49"/>
      <c r="J225" s="88"/>
      <c r="K225" s="88"/>
      <c r="L225" s="49"/>
      <c r="M225" s="88"/>
      <c r="N225" s="88"/>
      <c r="O225" s="88"/>
      <c r="P225" s="88"/>
      <c r="Q225" s="88"/>
      <c r="R225" s="8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88"/>
      <c r="E226" s="88"/>
      <c r="F226" s="49"/>
      <c r="G226" s="88"/>
      <c r="H226" s="88"/>
      <c r="I226" s="49"/>
      <c r="J226" s="88"/>
      <c r="K226" s="88"/>
      <c r="L226" s="49"/>
      <c r="M226" s="88"/>
      <c r="N226" s="88"/>
      <c r="O226" s="88"/>
      <c r="P226" s="88"/>
      <c r="Q226" s="88"/>
      <c r="R226" s="8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88"/>
      <c r="E227" s="88"/>
      <c r="F227" s="49"/>
      <c r="G227" s="88"/>
      <c r="H227" s="88"/>
      <c r="I227" s="49"/>
      <c r="J227" s="88"/>
      <c r="K227" s="88"/>
      <c r="L227" s="49"/>
      <c r="M227" s="88"/>
      <c r="N227" s="88"/>
      <c r="O227" s="88"/>
      <c r="P227" s="88"/>
      <c r="Q227" s="88"/>
      <c r="R227" s="8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88"/>
      <c r="E228" s="88"/>
      <c r="F228" s="49"/>
      <c r="G228" s="88"/>
      <c r="H228" s="88"/>
      <c r="I228" s="49"/>
      <c r="J228" s="88"/>
      <c r="K228" s="88"/>
      <c r="L228" s="49"/>
      <c r="M228" s="88"/>
      <c r="N228" s="88"/>
      <c r="O228" s="88"/>
      <c r="P228" s="88"/>
      <c r="Q228" s="88"/>
      <c r="R228" s="8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88"/>
      <c r="E229" s="88"/>
      <c r="F229" s="49"/>
      <c r="G229" s="88"/>
      <c r="H229" s="88"/>
      <c r="I229" s="49"/>
      <c r="J229" s="88"/>
      <c r="K229" s="88"/>
      <c r="L229" s="49"/>
      <c r="M229" s="88"/>
      <c r="N229" s="88"/>
      <c r="O229" s="88"/>
      <c r="P229" s="88"/>
      <c r="Q229" s="88"/>
      <c r="R229" s="8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88"/>
      <c r="E230" s="88"/>
      <c r="F230" s="49"/>
      <c r="G230" s="88"/>
      <c r="H230" s="88"/>
      <c r="I230" s="49"/>
      <c r="J230" s="88"/>
      <c r="K230" s="88"/>
      <c r="L230" s="49"/>
      <c r="M230" s="88"/>
      <c r="N230" s="88"/>
      <c r="O230" s="88"/>
      <c r="P230" s="88"/>
      <c r="Q230" s="88"/>
      <c r="R230" s="8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88"/>
      <c r="E231" s="88"/>
      <c r="F231" s="49"/>
      <c r="G231" s="88"/>
      <c r="H231" s="88"/>
      <c r="I231" s="49"/>
      <c r="J231" s="88"/>
      <c r="K231" s="88"/>
      <c r="L231" s="49"/>
      <c r="M231" s="88"/>
      <c r="N231" s="88"/>
      <c r="O231" s="88"/>
      <c r="P231" s="88"/>
      <c r="Q231" s="88"/>
      <c r="R231" s="8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88"/>
      <c r="E232" s="88"/>
      <c r="F232" s="49"/>
      <c r="G232" s="88"/>
      <c r="H232" s="88"/>
      <c r="I232" s="49"/>
      <c r="J232" s="88"/>
      <c r="K232" s="88"/>
      <c r="L232" s="49"/>
      <c r="M232" s="88"/>
      <c r="N232" s="88"/>
      <c r="O232" s="88"/>
      <c r="P232" s="88"/>
      <c r="Q232" s="88"/>
      <c r="R232" s="8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88"/>
      <c r="E233" s="88"/>
      <c r="F233" s="49"/>
      <c r="G233" s="88"/>
      <c r="H233" s="88"/>
      <c r="I233" s="49"/>
      <c r="J233" s="88"/>
      <c r="K233" s="88"/>
      <c r="L233" s="49"/>
      <c r="M233" s="88"/>
      <c r="N233" s="88"/>
      <c r="O233" s="88"/>
      <c r="P233" s="88"/>
      <c r="Q233" s="88"/>
      <c r="R233" s="8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88"/>
      <c r="E234" s="88"/>
      <c r="F234" s="49"/>
      <c r="G234" s="88"/>
      <c r="H234" s="88"/>
      <c r="I234" s="49"/>
      <c r="J234" s="88"/>
      <c r="K234" s="88"/>
      <c r="L234" s="49"/>
      <c r="M234" s="88"/>
      <c r="N234" s="88"/>
      <c r="O234" s="88"/>
      <c r="P234" s="88"/>
      <c r="Q234" s="88"/>
      <c r="R234" s="8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88"/>
      <c r="E235" s="88"/>
      <c r="F235" s="49"/>
      <c r="G235" s="88"/>
      <c r="H235" s="88"/>
      <c r="I235" s="49"/>
      <c r="J235" s="88"/>
      <c r="K235" s="88"/>
      <c r="L235" s="49"/>
      <c r="M235" s="88"/>
      <c r="N235" s="88"/>
      <c r="O235" s="88"/>
      <c r="P235" s="88"/>
      <c r="Q235" s="88"/>
      <c r="R235" s="8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88"/>
      <c r="E236" s="88"/>
      <c r="F236" s="49"/>
      <c r="G236" s="88"/>
      <c r="H236" s="88"/>
      <c r="I236" s="49"/>
      <c r="J236" s="88"/>
      <c r="K236" s="88"/>
      <c r="L236" s="49"/>
      <c r="M236" s="88"/>
      <c r="N236" s="88"/>
      <c r="O236" s="88"/>
      <c r="P236" s="88"/>
      <c r="Q236" s="88"/>
      <c r="R236" s="8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88"/>
      <c r="E237" s="88"/>
      <c r="F237" s="49"/>
      <c r="G237" s="88"/>
      <c r="H237" s="88"/>
      <c r="I237" s="49"/>
      <c r="J237" s="88"/>
      <c r="K237" s="88"/>
      <c r="L237" s="49"/>
      <c r="M237" s="88"/>
      <c r="N237" s="88"/>
      <c r="O237" s="88"/>
      <c r="P237" s="88"/>
      <c r="Q237" s="88"/>
      <c r="R237" s="8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88"/>
      <c r="E238" s="88"/>
      <c r="F238" s="49"/>
      <c r="G238" s="88"/>
      <c r="H238" s="88"/>
      <c r="I238" s="49"/>
      <c r="J238" s="88"/>
      <c r="K238" s="88"/>
      <c r="L238" s="49"/>
      <c r="M238" s="88"/>
      <c r="N238" s="88"/>
      <c r="O238" s="88"/>
      <c r="P238" s="88"/>
      <c r="Q238" s="88"/>
      <c r="R238" s="8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88"/>
      <c r="E239" s="88"/>
      <c r="F239" s="49"/>
      <c r="G239" s="88"/>
      <c r="H239" s="88"/>
      <c r="I239" s="49"/>
      <c r="J239" s="88"/>
      <c r="K239" s="88"/>
      <c r="L239" s="49"/>
      <c r="M239" s="88"/>
      <c r="N239" s="88"/>
      <c r="O239" s="88"/>
      <c r="P239" s="88"/>
      <c r="Q239" s="88"/>
      <c r="R239" s="8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88"/>
      <c r="E240" s="88"/>
      <c r="F240" s="49"/>
      <c r="G240" s="88"/>
      <c r="H240" s="88"/>
      <c r="I240" s="49"/>
      <c r="J240" s="88"/>
      <c r="K240" s="88"/>
      <c r="L240" s="49"/>
      <c r="M240" s="88"/>
      <c r="N240" s="88"/>
      <c r="O240" s="88"/>
      <c r="P240" s="88"/>
      <c r="Q240" s="88"/>
      <c r="R240" s="8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88"/>
      <c r="E241" s="88"/>
      <c r="F241" s="49"/>
      <c r="G241" s="88"/>
      <c r="H241" s="88"/>
      <c r="I241" s="49"/>
      <c r="J241" s="88"/>
      <c r="K241" s="88"/>
      <c r="L241" s="49"/>
      <c r="M241" s="88"/>
      <c r="N241" s="88"/>
      <c r="O241" s="88"/>
      <c r="P241" s="88"/>
      <c r="Q241" s="88"/>
      <c r="R241" s="8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88"/>
      <c r="E242" s="88"/>
      <c r="F242" s="49"/>
      <c r="G242" s="88"/>
      <c r="H242" s="88"/>
      <c r="I242" s="49"/>
      <c r="J242" s="88"/>
      <c r="K242" s="88"/>
      <c r="L242" s="49"/>
      <c r="M242" s="88"/>
      <c r="N242" s="88"/>
      <c r="O242" s="88"/>
      <c r="P242" s="88"/>
      <c r="Q242" s="88"/>
      <c r="R242" s="8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88"/>
      <c r="E243" s="88"/>
      <c r="F243" s="49"/>
      <c r="G243" s="88"/>
      <c r="H243" s="88"/>
      <c r="I243" s="49"/>
      <c r="J243" s="88"/>
      <c r="K243" s="88"/>
      <c r="L243" s="49"/>
      <c r="M243" s="88"/>
      <c r="N243" s="88"/>
      <c r="O243" s="88"/>
      <c r="P243" s="88"/>
      <c r="Q243" s="88"/>
      <c r="R243" s="8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88"/>
      <c r="E244" s="88"/>
      <c r="F244" s="49"/>
      <c r="G244" s="88"/>
      <c r="H244" s="88"/>
      <c r="I244" s="49"/>
      <c r="J244" s="88"/>
      <c r="K244" s="88"/>
      <c r="L244" s="49"/>
      <c r="M244" s="88"/>
      <c r="N244" s="88"/>
      <c r="O244" s="88"/>
      <c r="P244" s="88"/>
      <c r="Q244" s="88"/>
      <c r="R244" s="8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88"/>
      <c r="E245" s="88"/>
      <c r="F245" s="49"/>
      <c r="G245" s="88"/>
      <c r="H245" s="88"/>
      <c r="I245" s="49"/>
      <c r="J245" s="88"/>
      <c r="K245" s="88"/>
      <c r="L245" s="49"/>
      <c r="M245" s="88"/>
      <c r="N245" s="88"/>
      <c r="O245" s="88"/>
      <c r="P245" s="88"/>
      <c r="Q245" s="88"/>
      <c r="R245" s="8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88"/>
      <c r="E246" s="88"/>
      <c r="F246" s="49"/>
      <c r="G246" s="88"/>
      <c r="H246" s="88"/>
      <c r="I246" s="49"/>
      <c r="J246" s="88"/>
      <c r="K246" s="88"/>
      <c r="L246" s="49"/>
      <c r="M246" s="88"/>
      <c r="N246" s="88"/>
      <c r="O246" s="88"/>
      <c r="P246" s="88"/>
      <c r="Q246" s="88"/>
      <c r="R246" s="8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88"/>
      <c r="E247" s="88"/>
      <c r="F247" s="49"/>
      <c r="G247" s="88"/>
      <c r="H247" s="88"/>
      <c r="I247" s="49"/>
      <c r="J247" s="88"/>
      <c r="K247" s="88"/>
      <c r="L247" s="49"/>
      <c r="M247" s="88"/>
      <c r="N247" s="88"/>
      <c r="O247" s="88"/>
      <c r="P247" s="88"/>
      <c r="Q247" s="88"/>
      <c r="R247" s="8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88"/>
      <c r="E248" s="88"/>
      <c r="F248" s="49"/>
      <c r="G248" s="88"/>
      <c r="H248" s="88"/>
      <c r="I248" s="49"/>
      <c r="J248" s="88"/>
      <c r="K248" s="88"/>
      <c r="L248" s="49"/>
      <c r="M248" s="88"/>
      <c r="N248" s="88"/>
      <c r="O248" s="88"/>
      <c r="P248" s="88"/>
      <c r="Q248" s="88"/>
      <c r="R248" s="8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88"/>
      <c r="E249" s="88"/>
      <c r="F249" s="49"/>
      <c r="G249" s="88"/>
      <c r="H249" s="88"/>
      <c r="I249" s="49"/>
      <c r="J249" s="88"/>
      <c r="K249" s="88"/>
      <c r="L249" s="49"/>
      <c r="M249" s="88"/>
      <c r="N249" s="88"/>
      <c r="O249" s="88"/>
      <c r="P249" s="88"/>
      <c r="Q249" s="88"/>
      <c r="R249" s="8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88"/>
      <c r="E250" s="88"/>
      <c r="F250" s="49"/>
      <c r="G250" s="88"/>
      <c r="H250" s="88"/>
      <c r="I250" s="49"/>
      <c r="J250" s="88"/>
      <c r="K250" s="88"/>
      <c r="L250" s="49"/>
      <c r="M250" s="88"/>
      <c r="N250" s="88"/>
      <c r="O250" s="88"/>
      <c r="P250" s="88"/>
      <c r="Q250" s="88"/>
      <c r="R250" s="8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88"/>
      <c r="E251" s="88"/>
      <c r="F251" s="49"/>
      <c r="G251" s="88"/>
      <c r="H251" s="88"/>
      <c r="I251" s="49"/>
      <c r="J251" s="88"/>
      <c r="K251" s="88"/>
      <c r="L251" s="49"/>
      <c r="M251" s="88"/>
      <c r="N251" s="88"/>
      <c r="O251" s="88"/>
      <c r="P251" s="88"/>
      <c r="Q251" s="88"/>
      <c r="R251" s="8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88"/>
      <c r="E252" s="88"/>
      <c r="F252" s="49"/>
      <c r="G252" s="88"/>
      <c r="H252" s="88"/>
      <c r="I252" s="49"/>
      <c r="J252" s="88"/>
      <c r="K252" s="88"/>
      <c r="L252" s="49"/>
      <c r="M252" s="88"/>
      <c r="N252" s="88"/>
      <c r="O252" s="88"/>
      <c r="P252" s="88"/>
      <c r="Q252" s="88"/>
      <c r="R252" s="8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88"/>
      <c r="E253" s="88"/>
      <c r="F253" s="49"/>
      <c r="G253" s="88"/>
      <c r="H253" s="88"/>
      <c r="I253" s="49"/>
      <c r="J253" s="88"/>
      <c r="K253" s="88"/>
      <c r="L253" s="49"/>
      <c r="M253" s="88"/>
      <c r="N253" s="88"/>
      <c r="O253" s="88"/>
      <c r="P253" s="88"/>
      <c r="Q253" s="88"/>
      <c r="R253" s="8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88"/>
      <c r="E254" s="88"/>
      <c r="F254" s="49"/>
      <c r="G254" s="88"/>
      <c r="H254" s="88"/>
      <c r="I254" s="49"/>
      <c r="J254" s="88"/>
      <c r="K254" s="88"/>
      <c r="L254" s="49"/>
      <c r="M254" s="88"/>
      <c r="N254" s="88"/>
      <c r="O254" s="88"/>
      <c r="P254" s="88"/>
      <c r="Q254" s="88"/>
      <c r="R254" s="8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88"/>
      <c r="E255" s="88"/>
      <c r="F255" s="49"/>
      <c r="G255" s="88"/>
      <c r="H255" s="88"/>
      <c r="I255" s="49"/>
      <c r="J255" s="88"/>
      <c r="K255" s="88"/>
      <c r="L255" s="49"/>
      <c r="M255" s="88"/>
      <c r="N255" s="88"/>
      <c r="O255" s="88"/>
      <c r="P255" s="88"/>
      <c r="Q255" s="88"/>
      <c r="R255" s="8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88"/>
      <c r="E256" s="88"/>
      <c r="F256" s="49"/>
      <c r="G256" s="88"/>
      <c r="H256" s="88"/>
      <c r="I256" s="49"/>
      <c r="J256" s="88"/>
      <c r="K256" s="88"/>
      <c r="L256" s="49"/>
      <c r="M256" s="88"/>
      <c r="N256" s="88"/>
      <c r="O256" s="88"/>
      <c r="P256" s="88"/>
      <c r="Q256" s="88"/>
      <c r="R256" s="8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88"/>
      <c r="E257" s="88"/>
      <c r="F257" s="49"/>
      <c r="G257" s="88"/>
      <c r="H257" s="88"/>
      <c r="I257" s="49"/>
      <c r="J257" s="88"/>
      <c r="K257" s="88"/>
      <c r="L257" s="49"/>
      <c r="M257" s="88"/>
      <c r="N257" s="88"/>
      <c r="O257" s="88"/>
      <c r="P257" s="88"/>
      <c r="Q257" s="88"/>
      <c r="R257" s="8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88"/>
      <c r="E258" s="88"/>
      <c r="F258" s="49"/>
      <c r="G258" s="88"/>
      <c r="H258" s="88"/>
      <c r="I258" s="49"/>
      <c r="J258" s="88"/>
      <c r="K258" s="88"/>
      <c r="L258" s="49"/>
      <c r="M258" s="88"/>
      <c r="N258" s="88"/>
      <c r="O258" s="88"/>
      <c r="P258" s="88"/>
      <c r="Q258" s="88"/>
      <c r="R258" s="8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88"/>
      <c r="E259" s="88"/>
      <c r="F259" s="49"/>
      <c r="G259" s="88"/>
      <c r="H259" s="88"/>
      <c r="I259" s="49"/>
      <c r="J259" s="88"/>
      <c r="K259" s="88"/>
      <c r="L259" s="49"/>
      <c r="M259" s="88"/>
      <c r="N259" s="88"/>
      <c r="O259" s="88"/>
      <c r="P259" s="88"/>
      <c r="Q259" s="88"/>
      <c r="R259" s="8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88"/>
      <c r="E260" s="88"/>
      <c r="F260" s="49"/>
      <c r="G260" s="88"/>
      <c r="H260" s="88"/>
      <c r="I260" s="49"/>
      <c r="J260" s="88"/>
      <c r="K260" s="88"/>
      <c r="L260" s="49"/>
      <c r="M260" s="88"/>
      <c r="N260" s="88"/>
      <c r="O260" s="88"/>
      <c r="P260" s="88"/>
      <c r="Q260" s="88"/>
      <c r="R260" s="8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88"/>
      <c r="E261" s="88"/>
      <c r="F261" s="49"/>
      <c r="G261" s="88"/>
      <c r="H261" s="88"/>
      <c r="I261" s="49"/>
      <c r="J261" s="88"/>
      <c r="K261" s="88"/>
      <c r="L261" s="49"/>
      <c r="M261" s="88"/>
      <c r="N261" s="88"/>
      <c r="O261" s="88"/>
      <c r="P261" s="88"/>
      <c r="Q261" s="88"/>
      <c r="R261" s="8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88"/>
      <c r="E262" s="88"/>
      <c r="F262" s="49"/>
      <c r="G262" s="88"/>
      <c r="H262" s="88"/>
      <c r="I262" s="49"/>
      <c r="J262" s="88"/>
      <c r="K262" s="88"/>
      <c r="L262" s="49"/>
      <c r="M262" s="88"/>
      <c r="N262" s="88"/>
      <c r="O262" s="88"/>
      <c r="P262" s="88"/>
      <c r="Q262" s="88"/>
      <c r="R262" s="8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88"/>
      <c r="E263" s="88"/>
      <c r="F263" s="49"/>
      <c r="G263" s="88"/>
      <c r="H263" s="88"/>
      <c r="I263" s="49"/>
      <c r="J263" s="88"/>
      <c r="K263" s="88"/>
      <c r="L263" s="49"/>
      <c r="M263" s="88"/>
      <c r="N263" s="88"/>
      <c r="O263" s="88"/>
      <c r="P263" s="88"/>
      <c r="Q263" s="88"/>
      <c r="R263" s="8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88"/>
      <c r="E264" s="88"/>
      <c r="F264" s="49"/>
      <c r="G264" s="88"/>
      <c r="H264" s="88"/>
      <c r="I264" s="49"/>
      <c r="J264" s="88"/>
      <c r="K264" s="88"/>
      <c r="L264" s="49"/>
      <c r="M264" s="88"/>
      <c r="N264" s="88"/>
      <c r="O264" s="88"/>
      <c r="P264" s="88"/>
      <c r="Q264" s="88"/>
      <c r="R264" s="8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88"/>
      <c r="E265" s="88"/>
      <c r="F265" s="49"/>
      <c r="G265" s="88"/>
      <c r="H265" s="88"/>
      <c r="I265" s="49"/>
      <c r="J265" s="88"/>
      <c r="K265" s="88"/>
      <c r="L265" s="49"/>
      <c r="M265" s="88"/>
      <c r="N265" s="88"/>
      <c r="O265" s="88"/>
      <c r="P265" s="88"/>
      <c r="Q265" s="88"/>
      <c r="R265" s="8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88"/>
      <c r="E266" s="88"/>
      <c r="F266" s="49"/>
      <c r="G266" s="88"/>
      <c r="H266" s="88"/>
      <c r="I266" s="49"/>
      <c r="J266" s="88"/>
      <c r="K266" s="88"/>
      <c r="L266" s="49"/>
      <c r="M266" s="88"/>
      <c r="N266" s="88"/>
      <c r="O266" s="88"/>
      <c r="P266" s="88"/>
      <c r="Q266" s="88"/>
      <c r="R266" s="8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88"/>
      <c r="E267" s="88"/>
      <c r="F267" s="49"/>
      <c r="G267" s="88"/>
      <c r="H267" s="88"/>
      <c r="I267" s="49"/>
      <c r="J267" s="88"/>
      <c r="K267" s="88"/>
      <c r="L267" s="49"/>
      <c r="M267" s="88"/>
      <c r="N267" s="88"/>
      <c r="O267" s="88"/>
      <c r="P267" s="88"/>
      <c r="Q267" s="88"/>
      <c r="R267" s="8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88"/>
      <c r="E268" s="88"/>
      <c r="F268" s="49"/>
      <c r="G268" s="88"/>
      <c r="H268" s="88"/>
      <c r="I268" s="49"/>
      <c r="J268" s="88"/>
      <c r="K268" s="88"/>
      <c r="L268" s="49"/>
      <c r="M268" s="88"/>
      <c r="N268" s="88"/>
      <c r="O268" s="88"/>
      <c r="P268" s="88"/>
      <c r="Q268" s="88"/>
      <c r="R268" s="8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88"/>
      <c r="E269" s="88"/>
      <c r="F269" s="49"/>
      <c r="G269" s="88"/>
      <c r="H269" s="88"/>
      <c r="I269" s="49"/>
      <c r="J269" s="88"/>
      <c r="K269" s="88"/>
      <c r="L269" s="49"/>
      <c r="M269" s="88"/>
      <c r="N269" s="88"/>
      <c r="O269" s="88"/>
      <c r="P269" s="88"/>
      <c r="Q269" s="88"/>
      <c r="R269" s="8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88"/>
      <c r="E270" s="88"/>
      <c r="F270" s="49"/>
      <c r="G270" s="88"/>
      <c r="H270" s="88"/>
      <c r="I270" s="49"/>
      <c r="J270" s="88"/>
      <c r="K270" s="88"/>
      <c r="L270" s="49"/>
      <c r="M270" s="88"/>
      <c r="N270" s="88"/>
      <c r="O270" s="88"/>
      <c r="P270" s="88"/>
      <c r="Q270" s="88"/>
      <c r="R270" s="8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88"/>
      <c r="E271" s="88"/>
      <c r="F271" s="49"/>
      <c r="G271" s="88"/>
      <c r="H271" s="88"/>
      <c r="I271" s="49"/>
      <c r="J271" s="88"/>
      <c r="K271" s="88"/>
      <c r="L271" s="49"/>
      <c r="M271" s="88"/>
      <c r="N271" s="88"/>
      <c r="O271" s="88"/>
      <c r="P271" s="88"/>
      <c r="Q271" s="88"/>
      <c r="R271" s="8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88"/>
      <c r="E272" s="88"/>
      <c r="F272" s="49"/>
      <c r="G272" s="88"/>
      <c r="H272" s="88"/>
      <c r="I272" s="49"/>
      <c r="J272" s="88"/>
      <c r="K272" s="88"/>
      <c r="L272" s="49"/>
      <c r="M272" s="88"/>
      <c r="N272" s="88"/>
      <c r="O272" s="88"/>
      <c r="P272" s="88"/>
      <c r="Q272" s="88"/>
      <c r="R272" s="8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88"/>
      <c r="E273" s="88"/>
      <c r="F273" s="49"/>
      <c r="G273" s="88"/>
      <c r="H273" s="88"/>
      <c r="I273" s="49"/>
      <c r="J273" s="88"/>
      <c r="K273" s="88"/>
      <c r="L273" s="49"/>
      <c r="M273" s="88"/>
      <c r="N273" s="88"/>
      <c r="O273" s="88"/>
      <c r="P273" s="88"/>
      <c r="Q273" s="88"/>
      <c r="R273" s="8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88"/>
      <c r="E274" s="88"/>
      <c r="F274" s="49"/>
      <c r="G274" s="88"/>
      <c r="H274" s="88"/>
      <c r="I274" s="49"/>
      <c r="J274" s="88"/>
      <c r="K274" s="88"/>
      <c r="L274" s="49"/>
      <c r="M274" s="88"/>
      <c r="N274" s="88"/>
      <c r="O274" s="88"/>
      <c r="P274" s="88"/>
      <c r="Q274" s="88"/>
      <c r="R274" s="8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88"/>
      <c r="E275" s="88"/>
      <c r="F275" s="49"/>
      <c r="G275" s="88"/>
      <c r="H275" s="88"/>
      <c r="I275" s="49"/>
      <c r="J275" s="88"/>
      <c r="K275" s="88"/>
      <c r="L275" s="49"/>
      <c r="M275" s="88"/>
      <c r="N275" s="88"/>
      <c r="O275" s="88"/>
      <c r="P275" s="88"/>
      <c r="Q275" s="88"/>
      <c r="R275" s="8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88"/>
      <c r="E276" s="88"/>
      <c r="F276" s="49"/>
      <c r="G276" s="88"/>
      <c r="H276" s="88"/>
      <c r="I276" s="49"/>
      <c r="J276" s="88"/>
      <c r="K276" s="88"/>
      <c r="L276" s="49"/>
      <c r="M276" s="88"/>
      <c r="N276" s="88"/>
      <c r="O276" s="88"/>
      <c r="P276" s="88"/>
      <c r="Q276" s="88"/>
      <c r="R276" s="8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88"/>
      <c r="E277" s="88"/>
      <c r="F277" s="49"/>
      <c r="G277" s="88"/>
      <c r="H277" s="88"/>
      <c r="I277" s="49"/>
      <c r="J277" s="88"/>
      <c r="K277" s="88"/>
      <c r="L277" s="49"/>
      <c r="M277" s="88"/>
      <c r="N277" s="88"/>
      <c r="O277" s="88"/>
      <c r="P277" s="88"/>
      <c r="Q277" s="88"/>
      <c r="R277" s="8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88"/>
      <c r="E278" s="88"/>
      <c r="F278" s="49"/>
      <c r="G278" s="88"/>
      <c r="H278" s="88"/>
      <c r="I278" s="49"/>
      <c r="J278" s="88"/>
      <c r="K278" s="88"/>
      <c r="L278" s="49"/>
      <c r="M278" s="88"/>
      <c r="N278" s="88"/>
      <c r="O278" s="88"/>
      <c r="P278" s="88"/>
      <c r="Q278" s="88"/>
      <c r="R278" s="8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88"/>
      <c r="E279" s="88"/>
      <c r="F279" s="49"/>
      <c r="G279" s="88"/>
      <c r="H279" s="88"/>
      <c r="I279" s="49"/>
      <c r="J279" s="88"/>
      <c r="K279" s="88"/>
      <c r="L279" s="49"/>
      <c r="M279" s="88"/>
      <c r="N279" s="88"/>
      <c r="O279" s="88"/>
      <c r="P279" s="88"/>
      <c r="Q279" s="88"/>
      <c r="R279" s="8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88"/>
      <c r="E280" s="88"/>
      <c r="F280" s="49"/>
      <c r="G280" s="88"/>
      <c r="H280" s="88"/>
      <c r="I280" s="49"/>
      <c r="J280" s="88"/>
      <c r="K280" s="88"/>
      <c r="L280" s="49"/>
      <c r="M280" s="88"/>
      <c r="N280" s="88"/>
      <c r="O280" s="88"/>
      <c r="P280" s="88"/>
      <c r="Q280" s="88"/>
      <c r="R280" s="8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88"/>
      <c r="E281" s="88"/>
      <c r="F281" s="49"/>
      <c r="G281" s="88"/>
      <c r="H281" s="88"/>
      <c r="I281" s="49"/>
      <c r="J281" s="88"/>
      <c r="K281" s="88"/>
      <c r="L281" s="49"/>
      <c r="M281" s="88"/>
      <c r="N281" s="88"/>
      <c r="O281" s="88"/>
      <c r="P281" s="88"/>
      <c r="Q281" s="88"/>
      <c r="R281" s="8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88"/>
      <c r="E282" s="88"/>
      <c r="F282" s="49"/>
      <c r="G282" s="88"/>
      <c r="H282" s="88"/>
      <c r="I282" s="49"/>
      <c r="J282" s="88"/>
      <c r="K282" s="88"/>
      <c r="L282" s="49"/>
      <c r="M282" s="88"/>
      <c r="N282" s="88"/>
      <c r="O282" s="88"/>
      <c r="P282" s="88"/>
      <c r="Q282" s="88"/>
      <c r="R282" s="8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88"/>
      <c r="E283" s="88"/>
      <c r="F283" s="49"/>
      <c r="G283" s="88"/>
      <c r="H283" s="88"/>
      <c r="I283" s="49"/>
      <c r="J283" s="88"/>
      <c r="K283" s="88"/>
      <c r="L283" s="49"/>
      <c r="M283" s="88"/>
      <c r="N283" s="88"/>
      <c r="O283" s="88"/>
      <c r="P283" s="88"/>
      <c r="Q283" s="88"/>
      <c r="R283" s="8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88"/>
      <c r="E284" s="88"/>
      <c r="F284" s="49"/>
      <c r="G284" s="88"/>
      <c r="H284" s="88"/>
      <c r="I284" s="49"/>
      <c r="J284" s="88"/>
      <c r="K284" s="88"/>
      <c r="L284" s="49"/>
      <c r="M284" s="88"/>
      <c r="N284" s="88"/>
      <c r="O284" s="88"/>
      <c r="P284" s="88"/>
      <c r="Q284" s="88"/>
      <c r="R284" s="8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88"/>
      <c r="E285" s="88"/>
      <c r="F285" s="49"/>
      <c r="G285" s="88"/>
      <c r="H285" s="88"/>
      <c r="I285" s="49"/>
      <c r="J285" s="88"/>
      <c r="K285" s="88"/>
      <c r="L285" s="49"/>
      <c r="M285" s="88"/>
      <c r="N285" s="88"/>
      <c r="O285" s="88"/>
      <c r="P285" s="88"/>
      <c r="Q285" s="88"/>
      <c r="R285" s="8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88"/>
      <c r="E286" s="88"/>
      <c r="F286" s="49"/>
      <c r="G286" s="88"/>
      <c r="H286" s="88"/>
      <c r="I286" s="49"/>
      <c r="J286" s="88"/>
      <c r="K286" s="88"/>
      <c r="L286" s="49"/>
      <c r="M286" s="88"/>
      <c r="N286" s="88"/>
      <c r="O286" s="88"/>
      <c r="P286" s="88"/>
      <c r="Q286" s="88"/>
      <c r="R286" s="8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88"/>
      <c r="E287" s="88"/>
      <c r="F287" s="49"/>
      <c r="G287" s="88"/>
      <c r="H287" s="88"/>
      <c r="I287" s="49"/>
      <c r="J287" s="88"/>
      <c r="K287" s="88"/>
      <c r="L287" s="49"/>
      <c r="M287" s="88"/>
      <c r="N287" s="88"/>
      <c r="O287" s="88"/>
      <c r="P287" s="88"/>
      <c r="Q287" s="88"/>
      <c r="R287" s="8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88"/>
      <c r="E288" s="88"/>
      <c r="F288" s="49"/>
      <c r="G288" s="88"/>
      <c r="H288" s="88"/>
      <c r="I288" s="49"/>
      <c r="J288" s="88"/>
      <c r="K288" s="88"/>
      <c r="L288" s="49"/>
      <c r="M288" s="88"/>
      <c r="N288" s="88"/>
      <c r="O288" s="88"/>
      <c r="P288" s="88"/>
      <c r="Q288" s="88"/>
      <c r="R288" s="8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88"/>
      <c r="E289" s="88"/>
      <c r="F289" s="49"/>
      <c r="G289" s="88"/>
      <c r="H289" s="88"/>
      <c r="I289" s="49"/>
      <c r="J289" s="88"/>
      <c r="K289" s="88"/>
      <c r="L289" s="49"/>
      <c r="M289" s="88"/>
      <c r="N289" s="88"/>
      <c r="O289" s="88"/>
      <c r="P289" s="88"/>
      <c r="Q289" s="88"/>
      <c r="R289" s="8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88"/>
      <c r="E290" s="88"/>
      <c r="F290" s="49"/>
      <c r="G290" s="88"/>
      <c r="H290" s="88"/>
      <c r="I290" s="49"/>
      <c r="J290" s="88"/>
      <c r="K290" s="88"/>
      <c r="L290" s="49"/>
      <c r="M290" s="88"/>
      <c r="N290" s="88"/>
      <c r="O290" s="88"/>
      <c r="P290" s="88"/>
      <c r="Q290" s="88"/>
      <c r="R290" s="8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88"/>
      <c r="E291" s="88"/>
      <c r="F291" s="49"/>
      <c r="G291" s="88"/>
      <c r="H291" s="88"/>
      <c r="I291" s="49"/>
      <c r="J291" s="88"/>
      <c r="K291" s="88"/>
      <c r="L291" s="49"/>
      <c r="M291" s="88"/>
      <c r="N291" s="88"/>
      <c r="O291" s="88"/>
      <c r="P291" s="88"/>
      <c r="Q291" s="88"/>
      <c r="R291" s="8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88"/>
      <c r="E292" s="88"/>
      <c r="F292" s="49"/>
      <c r="G292" s="88"/>
      <c r="H292" s="88"/>
      <c r="I292" s="49"/>
      <c r="J292" s="88"/>
      <c r="K292" s="88"/>
      <c r="L292" s="49"/>
      <c r="M292" s="88"/>
      <c r="N292" s="88"/>
      <c r="O292" s="88"/>
      <c r="P292" s="88"/>
      <c r="Q292" s="88"/>
      <c r="R292" s="8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88"/>
      <c r="E293" s="88"/>
      <c r="F293" s="49"/>
      <c r="G293" s="88"/>
      <c r="H293" s="88"/>
      <c r="I293" s="49"/>
      <c r="J293" s="88"/>
      <c r="K293" s="88"/>
      <c r="L293" s="49"/>
      <c r="M293" s="88"/>
      <c r="N293" s="88"/>
      <c r="O293" s="88"/>
      <c r="P293" s="88"/>
      <c r="Q293" s="88"/>
      <c r="R293" s="8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88"/>
      <c r="E294" s="88"/>
      <c r="F294" s="49"/>
      <c r="G294" s="88"/>
      <c r="H294" s="88"/>
      <c r="I294" s="49"/>
      <c r="J294" s="88"/>
      <c r="K294" s="88"/>
      <c r="L294" s="49"/>
      <c r="M294" s="88"/>
      <c r="N294" s="88"/>
      <c r="O294" s="88"/>
      <c r="P294" s="88"/>
      <c r="Q294" s="88"/>
      <c r="R294" s="8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88"/>
      <c r="E295" s="88"/>
      <c r="F295" s="49"/>
      <c r="G295" s="88"/>
      <c r="H295" s="88"/>
      <c r="I295" s="49"/>
      <c r="J295" s="88"/>
      <c r="K295" s="88"/>
      <c r="L295" s="49"/>
      <c r="M295" s="88"/>
      <c r="N295" s="88"/>
      <c r="O295" s="88"/>
      <c r="P295" s="88"/>
      <c r="Q295" s="88"/>
      <c r="R295" s="8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88"/>
      <c r="E296" s="88"/>
      <c r="F296" s="49"/>
      <c r="G296" s="88"/>
      <c r="H296" s="88"/>
      <c r="I296" s="49"/>
      <c r="J296" s="88"/>
      <c r="K296" s="88"/>
      <c r="L296" s="49"/>
      <c r="M296" s="88"/>
      <c r="N296" s="88"/>
      <c r="O296" s="88"/>
      <c r="P296" s="88"/>
      <c r="Q296" s="88"/>
      <c r="R296" s="8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88"/>
      <c r="E297" s="88"/>
      <c r="F297" s="49"/>
      <c r="G297" s="88"/>
      <c r="H297" s="88"/>
      <c r="I297" s="49"/>
      <c r="J297" s="88"/>
      <c r="K297" s="88"/>
      <c r="L297" s="49"/>
      <c r="M297" s="88"/>
      <c r="N297" s="88"/>
      <c r="O297" s="88"/>
      <c r="P297" s="88"/>
      <c r="Q297" s="88"/>
      <c r="R297" s="8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88"/>
      <c r="E298" s="88"/>
      <c r="F298" s="49"/>
      <c r="G298" s="88"/>
      <c r="H298" s="88"/>
      <c r="I298" s="49"/>
      <c r="J298" s="88"/>
      <c r="K298" s="88"/>
      <c r="L298" s="49"/>
      <c r="M298" s="88"/>
      <c r="N298" s="88"/>
      <c r="O298" s="88"/>
      <c r="P298" s="88"/>
      <c r="Q298" s="88"/>
      <c r="R298" s="8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88"/>
      <c r="E299" s="88"/>
      <c r="F299" s="49"/>
      <c r="G299" s="88"/>
      <c r="H299" s="88"/>
      <c r="I299" s="49"/>
      <c r="J299" s="88"/>
      <c r="K299" s="88"/>
      <c r="L299" s="49"/>
      <c r="M299" s="88"/>
      <c r="N299" s="88"/>
      <c r="O299" s="88"/>
      <c r="P299" s="88"/>
      <c r="Q299" s="88"/>
      <c r="R299" s="8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88"/>
      <c r="E300" s="88"/>
      <c r="F300" s="49"/>
      <c r="G300" s="88"/>
      <c r="H300" s="88"/>
      <c r="I300" s="49"/>
      <c r="J300" s="88"/>
      <c r="K300" s="88"/>
      <c r="L300" s="49"/>
      <c r="M300" s="88"/>
      <c r="N300" s="88"/>
      <c r="O300" s="88"/>
      <c r="P300" s="88"/>
      <c r="Q300" s="88"/>
      <c r="R300" s="8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88"/>
      <c r="E301" s="88"/>
      <c r="F301" s="49"/>
      <c r="G301" s="88"/>
      <c r="H301" s="88"/>
      <c r="I301" s="49"/>
      <c r="J301" s="88"/>
      <c r="K301" s="88"/>
      <c r="L301" s="49"/>
      <c r="M301" s="88"/>
      <c r="N301" s="88"/>
      <c r="O301" s="88"/>
      <c r="P301" s="88"/>
      <c r="Q301" s="88"/>
      <c r="R301" s="8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88"/>
      <c r="E302" s="88"/>
      <c r="F302" s="49"/>
      <c r="G302" s="88"/>
      <c r="H302" s="88"/>
      <c r="I302" s="49"/>
      <c r="J302" s="88"/>
      <c r="K302" s="88"/>
      <c r="L302" s="49"/>
      <c r="M302" s="88"/>
      <c r="N302" s="88"/>
      <c r="O302" s="88"/>
      <c r="P302" s="88"/>
      <c r="Q302" s="88"/>
      <c r="R302" s="8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88"/>
      <c r="E303" s="88"/>
      <c r="F303" s="49"/>
      <c r="G303" s="88"/>
      <c r="H303" s="88"/>
      <c r="I303" s="49"/>
      <c r="J303" s="88"/>
      <c r="K303" s="88"/>
      <c r="L303" s="49"/>
      <c r="M303" s="88"/>
      <c r="N303" s="88"/>
      <c r="O303" s="88"/>
      <c r="P303" s="88"/>
      <c r="Q303" s="88"/>
      <c r="R303" s="8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88"/>
      <c r="E304" s="88"/>
      <c r="F304" s="49"/>
      <c r="G304" s="88"/>
      <c r="H304" s="88"/>
      <c r="I304" s="49"/>
      <c r="J304" s="88"/>
      <c r="K304" s="88"/>
      <c r="L304" s="49"/>
      <c r="M304" s="88"/>
      <c r="N304" s="88"/>
      <c r="O304" s="88"/>
      <c r="P304" s="88"/>
      <c r="Q304" s="88"/>
      <c r="R304" s="8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88"/>
      <c r="E305" s="88"/>
      <c r="F305" s="49"/>
      <c r="G305" s="88"/>
      <c r="H305" s="88"/>
      <c r="I305" s="49"/>
      <c r="J305" s="88"/>
      <c r="K305" s="88"/>
      <c r="L305" s="49"/>
      <c r="M305" s="88"/>
      <c r="N305" s="88"/>
      <c r="O305" s="88"/>
      <c r="P305" s="88"/>
      <c r="Q305" s="88"/>
      <c r="R305" s="8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88"/>
      <c r="E306" s="88"/>
      <c r="F306" s="49"/>
      <c r="G306" s="88"/>
      <c r="H306" s="88"/>
      <c r="I306" s="49"/>
      <c r="J306" s="88"/>
      <c r="K306" s="88"/>
      <c r="L306" s="49"/>
      <c r="M306" s="88"/>
      <c r="N306" s="88"/>
      <c r="O306" s="88"/>
      <c r="P306" s="88"/>
      <c r="Q306" s="88"/>
      <c r="R306" s="8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88"/>
      <c r="E307" s="88"/>
      <c r="F307" s="49"/>
      <c r="G307" s="88"/>
      <c r="H307" s="88"/>
      <c r="I307" s="49"/>
      <c r="J307" s="88"/>
      <c r="K307" s="88"/>
      <c r="L307" s="49"/>
      <c r="M307" s="88"/>
      <c r="N307" s="88"/>
      <c r="O307" s="88"/>
      <c r="P307" s="88"/>
      <c r="Q307" s="88"/>
      <c r="R307" s="8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88"/>
      <c r="E308" s="88"/>
      <c r="F308" s="49"/>
      <c r="G308" s="88"/>
      <c r="H308" s="88"/>
      <c r="I308" s="49"/>
      <c r="J308" s="88"/>
      <c r="K308" s="88"/>
      <c r="L308" s="49"/>
      <c r="M308" s="88"/>
      <c r="N308" s="88"/>
      <c r="O308" s="88"/>
      <c r="P308" s="88"/>
      <c r="Q308" s="88"/>
      <c r="R308" s="8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88"/>
      <c r="E309" s="88"/>
      <c r="F309" s="49"/>
      <c r="G309" s="88"/>
      <c r="H309" s="88"/>
      <c r="I309" s="49"/>
      <c r="J309" s="88"/>
      <c r="K309" s="88"/>
      <c r="L309" s="49"/>
      <c r="M309" s="88"/>
      <c r="N309" s="88"/>
      <c r="O309" s="88"/>
      <c r="P309" s="88"/>
      <c r="Q309" s="88"/>
      <c r="R309" s="8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88"/>
      <c r="E310" s="88"/>
      <c r="F310" s="49"/>
      <c r="G310" s="88"/>
      <c r="H310" s="88"/>
      <c r="I310" s="49"/>
      <c r="J310" s="88"/>
      <c r="K310" s="88"/>
      <c r="L310" s="49"/>
      <c r="M310" s="88"/>
      <c r="N310" s="88"/>
      <c r="O310" s="88"/>
      <c r="P310" s="88"/>
      <c r="Q310" s="88"/>
      <c r="R310" s="8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88"/>
      <c r="E311" s="88"/>
      <c r="F311" s="49"/>
      <c r="G311" s="88"/>
      <c r="H311" s="88"/>
      <c r="I311" s="49"/>
      <c r="J311" s="88"/>
      <c r="K311" s="88"/>
      <c r="L311" s="49"/>
      <c r="M311" s="88"/>
      <c r="N311" s="88"/>
      <c r="O311" s="88"/>
      <c r="P311" s="88"/>
      <c r="Q311" s="88"/>
      <c r="R311" s="8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88"/>
      <c r="E312" s="88"/>
      <c r="F312" s="49"/>
      <c r="G312" s="88"/>
      <c r="H312" s="88"/>
      <c r="I312" s="49"/>
      <c r="J312" s="88"/>
      <c r="K312" s="88"/>
      <c r="L312" s="49"/>
      <c r="M312" s="88"/>
      <c r="N312" s="88"/>
      <c r="O312" s="88"/>
      <c r="P312" s="88"/>
      <c r="Q312" s="88"/>
      <c r="R312" s="8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88"/>
      <c r="E313" s="88"/>
      <c r="F313" s="49"/>
      <c r="G313" s="88"/>
      <c r="H313" s="88"/>
      <c r="I313" s="49"/>
      <c r="J313" s="88"/>
      <c r="K313" s="88"/>
      <c r="L313" s="49"/>
      <c r="M313" s="88"/>
      <c r="N313" s="88"/>
      <c r="O313" s="88"/>
      <c r="P313" s="88"/>
      <c r="Q313" s="88"/>
      <c r="R313" s="8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88"/>
      <c r="E314" s="88"/>
      <c r="F314" s="49"/>
      <c r="G314" s="88"/>
      <c r="H314" s="88"/>
      <c r="I314" s="49"/>
      <c r="J314" s="88"/>
      <c r="K314" s="88"/>
      <c r="L314" s="49"/>
      <c r="M314" s="88"/>
      <c r="N314" s="88"/>
      <c r="O314" s="88"/>
      <c r="P314" s="88"/>
      <c r="Q314" s="88"/>
      <c r="R314" s="8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88"/>
      <c r="E315" s="88"/>
      <c r="F315" s="49"/>
      <c r="G315" s="88"/>
      <c r="H315" s="88"/>
      <c r="I315" s="49"/>
      <c r="J315" s="88"/>
      <c r="K315" s="88"/>
      <c r="L315" s="49"/>
      <c r="M315" s="88"/>
      <c r="N315" s="88"/>
      <c r="O315" s="88"/>
      <c r="P315" s="88"/>
      <c r="Q315" s="88"/>
      <c r="R315" s="8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88"/>
      <c r="E316" s="88"/>
      <c r="F316" s="49"/>
      <c r="G316" s="88"/>
      <c r="H316" s="88"/>
      <c r="I316" s="49"/>
      <c r="J316" s="88"/>
      <c r="K316" s="88"/>
      <c r="L316" s="49"/>
      <c r="M316" s="88"/>
      <c r="N316" s="88"/>
      <c r="O316" s="88"/>
      <c r="P316" s="88"/>
      <c r="Q316" s="88"/>
      <c r="R316" s="8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88"/>
      <c r="E317" s="88"/>
      <c r="F317" s="49"/>
      <c r="G317" s="88"/>
      <c r="H317" s="88"/>
      <c r="I317" s="49"/>
      <c r="J317" s="88"/>
      <c r="K317" s="88"/>
      <c r="L317" s="49"/>
      <c r="M317" s="88"/>
      <c r="N317" s="88"/>
      <c r="O317" s="88"/>
      <c r="P317" s="88"/>
      <c r="Q317" s="88"/>
      <c r="R317" s="8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88"/>
      <c r="E318" s="88"/>
      <c r="F318" s="49"/>
      <c r="G318" s="88"/>
      <c r="H318" s="88"/>
      <c r="I318" s="49"/>
      <c r="J318" s="88"/>
      <c r="K318" s="88"/>
      <c r="L318" s="49"/>
      <c r="M318" s="88"/>
      <c r="N318" s="88"/>
      <c r="O318" s="88"/>
      <c r="P318" s="88"/>
      <c r="Q318" s="88"/>
      <c r="R318" s="8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88"/>
      <c r="E319" s="88"/>
      <c r="F319" s="49"/>
      <c r="G319" s="88"/>
      <c r="H319" s="88"/>
      <c r="I319" s="49"/>
      <c r="J319" s="88"/>
      <c r="K319" s="88"/>
      <c r="L319" s="49"/>
      <c r="M319" s="88"/>
      <c r="N319" s="88"/>
      <c r="O319" s="88"/>
      <c r="P319" s="88"/>
      <c r="Q319" s="88"/>
      <c r="R319" s="8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88"/>
      <c r="E320" s="88"/>
      <c r="F320" s="49"/>
      <c r="G320" s="88"/>
      <c r="H320" s="88"/>
      <c r="I320" s="49"/>
      <c r="J320" s="88"/>
      <c r="K320" s="88"/>
      <c r="L320" s="49"/>
      <c r="M320" s="88"/>
      <c r="N320" s="88"/>
      <c r="O320" s="88"/>
      <c r="P320" s="88"/>
      <c r="Q320" s="88"/>
      <c r="R320" s="8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88"/>
      <c r="E321" s="88"/>
      <c r="F321" s="49"/>
      <c r="G321" s="88"/>
      <c r="H321" s="88"/>
      <c r="I321" s="49"/>
      <c r="J321" s="88"/>
      <c r="K321" s="88"/>
      <c r="L321" s="49"/>
      <c r="M321" s="88"/>
      <c r="N321" s="88"/>
      <c r="O321" s="88"/>
      <c r="P321" s="88"/>
      <c r="Q321" s="88"/>
      <c r="R321" s="8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88"/>
      <c r="E322" s="88"/>
      <c r="F322" s="49"/>
      <c r="G322" s="88"/>
      <c r="H322" s="88"/>
      <c r="I322" s="49"/>
      <c r="J322" s="88"/>
      <c r="K322" s="88"/>
      <c r="L322" s="49"/>
      <c r="M322" s="88"/>
      <c r="N322" s="88"/>
      <c r="O322" s="88"/>
      <c r="P322" s="88"/>
      <c r="Q322" s="88"/>
      <c r="R322" s="8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88"/>
      <c r="E323" s="88"/>
      <c r="F323" s="49"/>
      <c r="G323" s="88"/>
      <c r="H323" s="88"/>
      <c r="I323" s="49"/>
      <c r="J323" s="88"/>
      <c r="K323" s="88"/>
      <c r="L323" s="49"/>
      <c r="M323" s="88"/>
      <c r="N323" s="88"/>
      <c r="O323" s="88"/>
      <c r="P323" s="88"/>
      <c r="Q323" s="88"/>
      <c r="R323" s="8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88"/>
      <c r="E324" s="88"/>
      <c r="F324" s="49"/>
      <c r="G324" s="88"/>
      <c r="H324" s="88"/>
      <c r="I324" s="49"/>
      <c r="J324" s="88"/>
      <c r="K324" s="88"/>
      <c r="L324" s="49"/>
      <c r="M324" s="88"/>
      <c r="N324" s="88"/>
      <c r="O324" s="88"/>
      <c r="P324" s="88"/>
      <c r="Q324" s="88"/>
      <c r="R324" s="8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88"/>
      <c r="E325" s="88"/>
      <c r="F325" s="49"/>
      <c r="G325" s="88"/>
      <c r="H325" s="88"/>
      <c r="I325" s="49"/>
      <c r="J325" s="88"/>
      <c r="K325" s="88"/>
      <c r="L325" s="49"/>
      <c r="M325" s="88"/>
      <c r="N325" s="88"/>
      <c r="O325" s="88"/>
      <c r="P325" s="88"/>
      <c r="Q325" s="88"/>
      <c r="R325" s="8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88"/>
      <c r="E326" s="88"/>
      <c r="F326" s="49"/>
      <c r="G326" s="88"/>
      <c r="H326" s="88"/>
      <c r="I326" s="49"/>
      <c r="J326" s="88"/>
      <c r="K326" s="88"/>
      <c r="L326" s="49"/>
      <c r="M326" s="88"/>
      <c r="N326" s="88"/>
      <c r="O326" s="88"/>
      <c r="P326" s="88"/>
      <c r="Q326" s="88"/>
      <c r="R326" s="8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88"/>
      <c r="E327" s="88"/>
      <c r="F327" s="49"/>
      <c r="G327" s="88"/>
      <c r="H327" s="88"/>
      <c r="I327" s="49"/>
      <c r="J327" s="88"/>
      <c r="K327" s="88"/>
      <c r="L327" s="49"/>
      <c r="M327" s="88"/>
      <c r="N327" s="88"/>
      <c r="O327" s="88"/>
      <c r="P327" s="88"/>
      <c r="Q327" s="88"/>
      <c r="R327" s="8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88"/>
      <c r="E328" s="88"/>
      <c r="F328" s="49"/>
      <c r="G328" s="88"/>
      <c r="H328" s="88"/>
      <c r="I328" s="49"/>
      <c r="J328" s="88"/>
      <c r="K328" s="88"/>
      <c r="L328" s="49"/>
      <c r="M328" s="88"/>
      <c r="N328" s="88"/>
      <c r="O328" s="88"/>
      <c r="P328" s="88"/>
      <c r="Q328" s="88"/>
      <c r="R328" s="8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88"/>
      <c r="E329" s="88"/>
      <c r="F329" s="49"/>
      <c r="G329" s="88"/>
      <c r="H329" s="88"/>
      <c r="I329" s="49"/>
      <c r="J329" s="88"/>
      <c r="K329" s="88"/>
      <c r="L329" s="49"/>
      <c r="M329" s="88"/>
      <c r="N329" s="88"/>
      <c r="O329" s="88"/>
      <c r="P329" s="88"/>
      <c r="Q329" s="88"/>
      <c r="R329" s="8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88"/>
      <c r="E330" s="88"/>
      <c r="F330" s="49"/>
      <c r="G330" s="88"/>
      <c r="H330" s="88"/>
      <c r="I330" s="49"/>
      <c r="J330" s="88"/>
      <c r="K330" s="88"/>
      <c r="L330" s="49"/>
      <c r="M330" s="88"/>
      <c r="N330" s="88"/>
      <c r="O330" s="88"/>
      <c r="P330" s="88"/>
      <c r="Q330" s="88"/>
      <c r="R330" s="8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88"/>
      <c r="E331" s="88"/>
      <c r="F331" s="49"/>
      <c r="G331" s="88"/>
      <c r="H331" s="88"/>
      <c r="I331" s="49"/>
      <c r="J331" s="88"/>
      <c r="K331" s="88"/>
      <c r="L331" s="49"/>
      <c r="M331" s="88"/>
      <c r="N331" s="88"/>
      <c r="O331" s="88"/>
      <c r="P331" s="88"/>
      <c r="Q331" s="88"/>
      <c r="R331" s="8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88"/>
      <c r="E332" s="88"/>
      <c r="F332" s="49"/>
      <c r="G332" s="88"/>
      <c r="H332" s="88"/>
      <c r="I332" s="49"/>
      <c r="J332" s="88"/>
      <c r="K332" s="88"/>
      <c r="L332" s="49"/>
      <c r="M332" s="88"/>
      <c r="N332" s="88"/>
      <c r="O332" s="88"/>
      <c r="P332" s="88"/>
      <c r="Q332" s="88"/>
      <c r="R332" s="8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88"/>
      <c r="E333" s="88"/>
      <c r="F333" s="49"/>
      <c r="G333" s="88"/>
      <c r="H333" s="88"/>
      <c r="I333" s="49"/>
      <c r="J333" s="88"/>
      <c r="K333" s="88"/>
      <c r="L333" s="49"/>
      <c r="M333" s="88"/>
      <c r="N333" s="88"/>
      <c r="O333" s="88"/>
      <c r="P333" s="88"/>
      <c r="Q333" s="88"/>
      <c r="R333" s="8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88"/>
      <c r="E334" s="88"/>
      <c r="F334" s="49"/>
      <c r="G334" s="88"/>
      <c r="H334" s="88"/>
      <c r="I334" s="49"/>
      <c r="J334" s="88"/>
      <c r="K334" s="88"/>
      <c r="L334" s="49"/>
      <c r="M334" s="88"/>
      <c r="N334" s="88"/>
      <c r="O334" s="88"/>
      <c r="P334" s="88"/>
      <c r="Q334" s="88"/>
      <c r="R334" s="8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88"/>
      <c r="E335" s="88"/>
      <c r="F335" s="49"/>
      <c r="G335" s="88"/>
      <c r="H335" s="88"/>
      <c r="I335" s="49"/>
      <c r="J335" s="88"/>
      <c r="K335" s="88"/>
      <c r="L335" s="49"/>
      <c r="M335" s="88"/>
      <c r="N335" s="88"/>
      <c r="O335" s="88"/>
      <c r="P335" s="88"/>
      <c r="Q335" s="88"/>
      <c r="R335" s="8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88"/>
      <c r="E336" s="88"/>
      <c r="F336" s="49"/>
      <c r="G336" s="88"/>
      <c r="H336" s="88"/>
      <c r="I336" s="49"/>
      <c r="J336" s="88"/>
      <c r="K336" s="88"/>
      <c r="L336" s="49"/>
      <c r="M336" s="88"/>
      <c r="N336" s="88"/>
      <c r="O336" s="88"/>
      <c r="P336" s="88"/>
      <c r="Q336" s="88"/>
      <c r="R336" s="8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88"/>
      <c r="E337" s="88"/>
      <c r="F337" s="49"/>
      <c r="G337" s="88"/>
      <c r="H337" s="88"/>
      <c r="I337" s="49"/>
      <c r="J337" s="88"/>
      <c r="K337" s="88"/>
      <c r="L337" s="49"/>
      <c r="M337" s="88"/>
      <c r="N337" s="88"/>
      <c r="O337" s="88"/>
      <c r="P337" s="88"/>
      <c r="Q337" s="88"/>
      <c r="R337" s="8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88"/>
      <c r="E338" s="88"/>
      <c r="F338" s="49"/>
      <c r="G338" s="88"/>
      <c r="H338" s="88"/>
      <c r="I338" s="49"/>
      <c r="J338" s="88"/>
      <c r="K338" s="88"/>
      <c r="L338" s="49"/>
      <c r="M338" s="88"/>
      <c r="N338" s="88"/>
      <c r="O338" s="88"/>
      <c r="P338" s="88"/>
      <c r="Q338" s="88"/>
      <c r="R338" s="8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88"/>
      <c r="E339" s="88"/>
      <c r="F339" s="49"/>
      <c r="G339" s="88"/>
      <c r="H339" s="88"/>
      <c r="I339" s="49"/>
      <c r="J339" s="88"/>
      <c r="K339" s="88"/>
      <c r="L339" s="49"/>
      <c r="M339" s="88"/>
      <c r="N339" s="88"/>
      <c r="O339" s="88"/>
      <c r="P339" s="88"/>
      <c r="Q339" s="88"/>
      <c r="R339" s="8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88"/>
      <c r="E340" s="88"/>
      <c r="F340" s="49"/>
      <c r="G340" s="88"/>
      <c r="H340" s="88"/>
      <c r="I340" s="49"/>
      <c r="J340" s="88"/>
      <c r="K340" s="88"/>
      <c r="L340" s="49"/>
      <c r="M340" s="88"/>
      <c r="N340" s="88"/>
      <c r="O340" s="88"/>
      <c r="P340" s="88"/>
      <c r="Q340" s="88"/>
      <c r="R340" s="8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88"/>
      <c r="E341" s="88"/>
      <c r="F341" s="49"/>
      <c r="G341" s="88"/>
      <c r="H341" s="88"/>
      <c r="I341" s="49"/>
      <c r="J341" s="88"/>
      <c r="K341" s="88"/>
      <c r="L341" s="49"/>
      <c r="M341" s="88"/>
      <c r="N341" s="88"/>
      <c r="O341" s="88"/>
      <c r="P341" s="88"/>
      <c r="Q341" s="88"/>
      <c r="R341" s="8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88"/>
      <c r="E342" s="88"/>
      <c r="F342" s="49"/>
      <c r="G342" s="88"/>
      <c r="H342" s="88"/>
      <c r="I342" s="49"/>
      <c r="J342" s="88"/>
      <c r="K342" s="88"/>
      <c r="L342" s="49"/>
      <c r="M342" s="88"/>
      <c r="N342" s="88"/>
      <c r="O342" s="88"/>
      <c r="P342" s="88"/>
      <c r="Q342" s="88"/>
      <c r="R342" s="8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88"/>
      <c r="E343" s="88"/>
      <c r="F343" s="49"/>
      <c r="G343" s="88"/>
      <c r="H343" s="88"/>
      <c r="I343" s="49"/>
      <c r="J343" s="88"/>
      <c r="K343" s="88"/>
      <c r="L343" s="49"/>
      <c r="M343" s="88"/>
      <c r="N343" s="88"/>
      <c r="O343" s="88"/>
      <c r="P343" s="88"/>
      <c r="Q343" s="88"/>
      <c r="R343" s="8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88"/>
      <c r="E344" s="88"/>
      <c r="F344" s="49"/>
      <c r="G344" s="88"/>
      <c r="H344" s="88"/>
      <c r="I344" s="49"/>
      <c r="J344" s="88"/>
      <c r="K344" s="88"/>
      <c r="L344" s="49"/>
      <c r="M344" s="88"/>
      <c r="N344" s="88"/>
      <c r="O344" s="88"/>
      <c r="P344" s="88"/>
      <c r="Q344" s="88"/>
      <c r="R344" s="8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88"/>
      <c r="E345" s="88"/>
      <c r="F345" s="49"/>
      <c r="G345" s="88"/>
      <c r="H345" s="88"/>
      <c r="I345" s="49"/>
      <c r="J345" s="88"/>
      <c r="K345" s="88"/>
      <c r="L345" s="49"/>
      <c r="M345" s="88"/>
      <c r="N345" s="88"/>
      <c r="O345" s="88"/>
      <c r="P345" s="88"/>
      <c r="Q345" s="88"/>
      <c r="R345" s="8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88"/>
      <c r="E346" s="88"/>
      <c r="F346" s="49"/>
      <c r="G346" s="88"/>
      <c r="H346" s="88"/>
      <c r="I346" s="49"/>
      <c r="J346" s="88"/>
      <c r="K346" s="88"/>
      <c r="L346" s="49"/>
      <c r="M346" s="88"/>
      <c r="N346" s="88"/>
      <c r="O346" s="88"/>
      <c r="P346" s="88"/>
      <c r="Q346" s="88"/>
      <c r="R346" s="8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88"/>
      <c r="E347" s="88"/>
      <c r="F347" s="49"/>
      <c r="G347" s="88"/>
      <c r="H347" s="88"/>
      <c r="I347" s="49"/>
      <c r="J347" s="88"/>
      <c r="K347" s="88"/>
      <c r="L347" s="49"/>
      <c r="M347" s="88"/>
      <c r="N347" s="88"/>
      <c r="O347" s="88"/>
      <c r="P347" s="88"/>
      <c r="Q347" s="88"/>
      <c r="R347" s="8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88"/>
      <c r="E348" s="88"/>
      <c r="F348" s="49"/>
      <c r="G348" s="88"/>
      <c r="H348" s="88"/>
      <c r="I348" s="49"/>
      <c r="J348" s="88"/>
      <c r="K348" s="88"/>
      <c r="L348" s="49"/>
      <c r="M348" s="88"/>
      <c r="N348" s="88"/>
      <c r="O348" s="88"/>
      <c r="P348" s="88"/>
      <c r="Q348" s="88"/>
      <c r="R348" s="8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88"/>
      <c r="E349" s="88"/>
      <c r="F349" s="49"/>
      <c r="G349" s="88"/>
      <c r="H349" s="88"/>
      <c r="I349" s="49"/>
      <c r="J349" s="88"/>
      <c r="K349" s="88"/>
      <c r="L349" s="49"/>
      <c r="M349" s="88"/>
      <c r="N349" s="88"/>
      <c r="O349" s="88"/>
      <c r="P349" s="88"/>
      <c r="Q349" s="88"/>
      <c r="R349" s="8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88"/>
      <c r="E350" s="88"/>
      <c r="F350" s="49"/>
      <c r="G350" s="88"/>
      <c r="H350" s="88"/>
      <c r="I350" s="49"/>
      <c r="J350" s="88"/>
      <c r="K350" s="88"/>
      <c r="L350" s="49"/>
      <c r="M350" s="88"/>
      <c r="N350" s="88"/>
      <c r="O350" s="88"/>
      <c r="P350" s="88"/>
      <c r="Q350" s="88"/>
      <c r="R350" s="8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88"/>
      <c r="E351" s="88"/>
      <c r="F351" s="49"/>
      <c r="G351" s="88"/>
      <c r="H351" s="88"/>
      <c r="I351" s="49"/>
      <c r="J351" s="88"/>
      <c r="K351" s="88"/>
      <c r="L351" s="49"/>
      <c r="M351" s="88"/>
      <c r="N351" s="88"/>
      <c r="O351" s="88"/>
      <c r="P351" s="88"/>
      <c r="Q351" s="88"/>
      <c r="R351" s="8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88"/>
      <c r="E352" s="88"/>
      <c r="F352" s="49"/>
      <c r="G352" s="88"/>
      <c r="H352" s="88"/>
      <c r="I352" s="49"/>
      <c r="J352" s="88"/>
      <c r="K352" s="88"/>
      <c r="L352" s="49"/>
      <c r="M352" s="88"/>
      <c r="N352" s="88"/>
      <c r="O352" s="88"/>
      <c r="P352" s="88"/>
      <c r="Q352" s="88"/>
      <c r="R352" s="8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88"/>
      <c r="E353" s="88"/>
      <c r="F353" s="49"/>
      <c r="G353" s="88"/>
      <c r="H353" s="88"/>
      <c r="I353" s="49"/>
      <c r="J353" s="88"/>
      <c r="K353" s="88"/>
      <c r="L353" s="49"/>
      <c r="M353" s="88"/>
      <c r="N353" s="88"/>
      <c r="O353" s="88"/>
      <c r="P353" s="88"/>
      <c r="Q353" s="88"/>
      <c r="R353" s="8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88"/>
      <c r="E354" s="88"/>
      <c r="F354" s="49"/>
      <c r="G354" s="88"/>
      <c r="H354" s="88"/>
      <c r="I354" s="49"/>
      <c r="J354" s="88"/>
      <c r="K354" s="88"/>
      <c r="L354" s="49"/>
      <c r="M354" s="88"/>
      <c r="N354" s="88"/>
      <c r="O354" s="88"/>
      <c r="P354" s="88"/>
      <c r="Q354" s="88"/>
      <c r="R354" s="8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88"/>
      <c r="E355" s="88"/>
      <c r="F355" s="49"/>
      <c r="G355" s="88"/>
      <c r="H355" s="88"/>
      <c r="I355" s="49"/>
      <c r="J355" s="88"/>
      <c r="K355" s="88"/>
      <c r="L355" s="49"/>
      <c r="M355" s="88"/>
      <c r="N355" s="88"/>
      <c r="O355" s="88"/>
      <c r="P355" s="88"/>
      <c r="Q355" s="88"/>
      <c r="R355" s="8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88"/>
      <c r="E356" s="88"/>
      <c r="F356" s="49"/>
      <c r="G356" s="88"/>
      <c r="H356" s="88"/>
      <c r="I356" s="49"/>
      <c r="J356" s="88"/>
      <c r="K356" s="88"/>
      <c r="L356" s="49"/>
      <c r="M356" s="88"/>
      <c r="N356" s="88"/>
      <c r="O356" s="88"/>
      <c r="P356" s="88"/>
      <c r="Q356" s="88"/>
      <c r="R356" s="8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88"/>
      <c r="E357" s="88"/>
      <c r="F357" s="49"/>
      <c r="G357" s="88"/>
      <c r="H357" s="88"/>
      <c r="I357" s="49"/>
      <c r="J357" s="88"/>
      <c r="K357" s="88"/>
      <c r="L357" s="49"/>
      <c r="M357" s="88"/>
      <c r="N357" s="88"/>
      <c r="O357" s="88"/>
      <c r="P357" s="88"/>
      <c r="Q357" s="88"/>
      <c r="R357" s="8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88"/>
      <c r="E358" s="88"/>
      <c r="F358" s="49"/>
      <c r="G358" s="88"/>
      <c r="H358" s="88"/>
      <c r="I358" s="49"/>
      <c r="J358" s="88"/>
      <c r="K358" s="88"/>
      <c r="L358" s="49"/>
      <c r="M358" s="88"/>
      <c r="N358" s="88"/>
      <c r="O358" s="88"/>
      <c r="P358" s="88"/>
      <c r="Q358" s="88"/>
      <c r="R358" s="8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88"/>
      <c r="E359" s="88"/>
      <c r="F359" s="49"/>
      <c r="G359" s="88"/>
      <c r="H359" s="88"/>
      <c r="I359" s="49"/>
      <c r="J359" s="88"/>
      <c r="K359" s="88"/>
      <c r="L359" s="49"/>
      <c r="M359" s="88"/>
      <c r="N359" s="88"/>
      <c r="O359" s="88"/>
      <c r="P359" s="88"/>
      <c r="Q359" s="88"/>
      <c r="R359" s="8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88"/>
      <c r="E360" s="88"/>
      <c r="F360" s="49"/>
      <c r="G360" s="88"/>
      <c r="H360" s="88"/>
      <c r="I360" s="49"/>
      <c r="J360" s="88"/>
      <c r="K360" s="88"/>
      <c r="L360" s="49"/>
      <c r="M360" s="88"/>
      <c r="N360" s="88"/>
      <c r="O360" s="88"/>
      <c r="P360" s="88"/>
      <c r="Q360" s="88"/>
      <c r="R360" s="8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88"/>
      <c r="E361" s="88"/>
      <c r="F361" s="49"/>
      <c r="G361" s="88"/>
      <c r="H361" s="88"/>
      <c r="I361" s="49"/>
      <c r="J361" s="88"/>
      <c r="K361" s="88"/>
      <c r="L361" s="49"/>
      <c r="M361" s="88"/>
      <c r="N361" s="88"/>
      <c r="O361" s="88"/>
      <c r="P361" s="88"/>
      <c r="Q361" s="88"/>
      <c r="R361" s="8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88"/>
      <c r="E362" s="88"/>
      <c r="F362" s="49"/>
      <c r="G362" s="88"/>
      <c r="H362" s="88"/>
      <c r="I362" s="49"/>
      <c r="J362" s="88"/>
      <c r="K362" s="88"/>
      <c r="L362" s="49"/>
      <c r="M362" s="88"/>
      <c r="N362" s="88"/>
      <c r="O362" s="88"/>
      <c r="P362" s="88"/>
      <c r="Q362" s="88"/>
      <c r="R362" s="8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88"/>
      <c r="E363" s="88"/>
      <c r="F363" s="49"/>
      <c r="G363" s="88"/>
      <c r="H363" s="88"/>
      <c r="I363" s="49"/>
      <c r="J363" s="88"/>
      <c r="K363" s="88"/>
      <c r="L363" s="49"/>
      <c r="M363" s="88"/>
      <c r="N363" s="88"/>
      <c r="O363" s="88"/>
      <c r="P363" s="88"/>
      <c r="Q363" s="88"/>
      <c r="R363" s="8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88"/>
      <c r="E364" s="88"/>
      <c r="F364" s="49"/>
      <c r="G364" s="88"/>
      <c r="H364" s="88"/>
      <c r="I364" s="49"/>
      <c r="J364" s="88"/>
      <c r="K364" s="88"/>
      <c r="L364" s="49"/>
      <c r="M364" s="88"/>
      <c r="N364" s="88"/>
      <c r="O364" s="88"/>
      <c r="P364" s="88"/>
      <c r="Q364" s="88"/>
      <c r="R364" s="8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88"/>
      <c r="E365" s="88"/>
      <c r="F365" s="49"/>
      <c r="G365" s="88"/>
      <c r="H365" s="88"/>
      <c r="I365" s="49"/>
      <c r="J365" s="88"/>
      <c r="K365" s="88"/>
      <c r="L365" s="49"/>
      <c r="M365" s="88"/>
      <c r="N365" s="88"/>
      <c r="O365" s="88"/>
      <c r="P365" s="88"/>
      <c r="Q365" s="88"/>
      <c r="R365" s="8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88"/>
      <c r="E366" s="88"/>
      <c r="F366" s="49"/>
      <c r="G366" s="88"/>
      <c r="H366" s="88"/>
      <c r="I366" s="49"/>
      <c r="J366" s="88"/>
      <c r="K366" s="88"/>
      <c r="L366" s="49"/>
      <c r="M366" s="88"/>
      <c r="N366" s="88"/>
      <c r="O366" s="88"/>
      <c r="P366" s="88"/>
      <c r="Q366" s="88"/>
      <c r="R366" s="8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88"/>
      <c r="E367" s="88"/>
      <c r="F367" s="49"/>
      <c r="G367" s="88"/>
      <c r="H367" s="88"/>
      <c r="I367" s="49"/>
      <c r="J367" s="88"/>
      <c r="K367" s="88"/>
      <c r="L367" s="49"/>
      <c r="M367" s="88"/>
      <c r="N367" s="88"/>
      <c r="O367" s="88"/>
      <c r="P367" s="88"/>
      <c r="Q367" s="88"/>
      <c r="R367" s="8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88"/>
      <c r="E368" s="88"/>
      <c r="F368" s="49"/>
      <c r="G368" s="88"/>
      <c r="H368" s="88"/>
      <c r="I368" s="49"/>
      <c r="J368" s="88"/>
      <c r="K368" s="88"/>
      <c r="L368" s="49"/>
      <c r="M368" s="88"/>
      <c r="N368" s="88"/>
      <c r="O368" s="88"/>
      <c r="P368" s="88"/>
      <c r="Q368" s="88"/>
      <c r="R368" s="8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88"/>
      <c r="E369" s="88"/>
      <c r="F369" s="49"/>
      <c r="G369" s="88"/>
      <c r="H369" s="88"/>
      <c r="I369" s="49"/>
      <c r="J369" s="88"/>
      <c r="K369" s="88"/>
      <c r="L369" s="49"/>
      <c r="M369" s="88"/>
      <c r="N369" s="88"/>
      <c r="O369" s="88"/>
      <c r="P369" s="88"/>
      <c r="Q369" s="88"/>
      <c r="R369" s="8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88"/>
      <c r="E370" s="88"/>
      <c r="F370" s="49"/>
      <c r="G370" s="88"/>
      <c r="H370" s="88"/>
      <c r="I370" s="49"/>
      <c r="J370" s="88"/>
      <c r="K370" s="88"/>
      <c r="L370" s="49"/>
      <c r="M370" s="88"/>
      <c r="N370" s="88"/>
      <c r="O370" s="88"/>
      <c r="P370" s="88"/>
      <c r="Q370" s="88"/>
      <c r="R370" s="8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88"/>
      <c r="E371" s="88"/>
      <c r="F371" s="49"/>
      <c r="G371" s="88"/>
      <c r="H371" s="88"/>
      <c r="I371" s="49"/>
      <c r="J371" s="88"/>
      <c r="K371" s="88"/>
      <c r="L371" s="49"/>
      <c r="M371" s="88"/>
      <c r="N371" s="88"/>
      <c r="O371" s="88"/>
      <c r="P371" s="88"/>
      <c r="Q371" s="88"/>
      <c r="R371" s="8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88"/>
      <c r="E372" s="88"/>
      <c r="F372" s="49"/>
      <c r="G372" s="88"/>
      <c r="H372" s="88"/>
      <c r="I372" s="49"/>
      <c r="J372" s="88"/>
      <c r="K372" s="88"/>
      <c r="L372" s="49"/>
      <c r="M372" s="88"/>
      <c r="N372" s="88"/>
      <c r="O372" s="88"/>
      <c r="P372" s="88"/>
      <c r="Q372" s="88"/>
      <c r="R372" s="8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88"/>
      <c r="E373" s="88"/>
      <c r="F373" s="49"/>
      <c r="G373" s="88"/>
      <c r="H373" s="88"/>
      <c r="I373" s="49"/>
      <c r="J373" s="88"/>
      <c r="K373" s="88"/>
      <c r="L373" s="49"/>
      <c r="M373" s="88"/>
      <c r="N373" s="88"/>
      <c r="O373" s="88"/>
      <c r="P373" s="88"/>
      <c r="Q373" s="88"/>
      <c r="R373" s="8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88"/>
      <c r="E374" s="88"/>
      <c r="F374" s="49"/>
      <c r="G374" s="88"/>
      <c r="H374" s="88"/>
      <c r="I374" s="49"/>
      <c r="J374" s="88"/>
      <c r="K374" s="88"/>
      <c r="L374" s="49"/>
      <c r="M374" s="88"/>
      <c r="N374" s="88"/>
      <c r="O374" s="88"/>
      <c r="P374" s="88"/>
      <c r="Q374" s="88"/>
      <c r="R374" s="8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88"/>
      <c r="E375" s="88"/>
      <c r="F375" s="49"/>
      <c r="G375" s="88"/>
      <c r="H375" s="88"/>
      <c r="I375" s="49"/>
      <c r="J375" s="88"/>
      <c r="K375" s="88"/>
      <c r="L375" s="49"/>
      <c r="M375" s="88"/>
      <c r="N375" s="88"/>
      <c r="O375" s="88"/>
      <c r="P375" s="88"/>
      <c r="Q375" s="88"/>
      <c r="R375" s="8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88"/>
      <c r="E376" s="88"/>
      <c r="F376" s="49"/>
      <c r="G376" s="88"/>
      <c r="H376" s="88"/>
      <c r="I376" s="49"/>
      <c r="J376" s="88"/>
      <c r="K376" s="88"/>
      <c r="L376" s="49"/>
      <c r="M376" s="88"/>
      <c r="N376" s="88"/>
      <c r="O376" s="88"/>
      <c r="P376" s="88"/>
      <c r="Q376" s="88"/>
      <c r="R376" s="8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88"/>
      <c r="E377" s="88"/>
      <c r="F377" s="49"/>
      <c r="G377" s="88"/>
      <c r="H377" s="88"/>
      <c r="I377" s="49"/>
      <c r="J377" s="88"/>
      <c r="K377" s="88"/>
      <c r="L377" s="49"/>
      <c r="M377" s="88"/>
      <c r="N377" s="88"/>
      <c r="O377" s="88"/>
      <c r="P377" s="88"/>
      <c r="Q377" s="88"/>
      <c r="R377" s="8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88"/>
      <c r="E378" s="88"/>
      <c r="F378" s="49"/>
      <c r="G378" s="88"/>
      <c r="H378" s="88"/>
      <c r="I378" s="49"/>
      <c r="J378" s="88"/>
      <c r="K378" s="88"/>
      <c r="L378" s="49"/>
      <c r="M378" s="88"/>
      <c r="N378" s="88"/>
      <c r="O378" s="88"/>
      <c r="P378" s="88"/>
      <c r="Q378" s="88"/>
      <c r="R378" s="8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88"/>
      <c r="E379" s="88"/>
      <c r="F379" s="49"/>
      <c r="G379" s="88"/>
      <c r="H379" s="88"/>
      <c r="I379" s="49"/>
      <c r="J379" s="88"/>
      <c r="K379" s="88"/>
      <c r="L379" s="49"/>
      <c r="M379" s="88"/>
      <c r="N379" s="88"/>
      <c r="O379" s="88"/>
      <c r="P379" s="88"/>
      <c r="Q379" s="88"/>
      <c r="R379" s="8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88"/>
      <c r="E380" s="88"/>
      <c r="F380" s="49"/>
      <c r="G380" s="88"/>
      <c r="H380" s="88"/>
      <c r="I380" s="49"/>
      <c r="J380" s="88"/>
      <c r="K380" s="88"/>
      <c r="L380" s="49"/>
      <c r="M380" s="88"/>
      <c r="N380" s="88"/>
      <c r="O380" s="88"/>
      <c r="P380" s="88"/>
      <c r="Q380" s="88"/>
      <c r="R380" s="8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88"/>
      <c r="E381" s="88"/>
      <c r="F381" s="49"/>
      <c r="G381" s="88"/>
      <c r="H381" s="88"/>
      <c r="I381" s="49"/>
      <c r="J381" s="88"/>
      <c r="K381" s="88"/>
      <c r="L381" s="49"/>
      <c r="M381" s="88"/>
      <c r="N381" s="88"/>
      <c r="O381" s="88"/>
      <c r="P381" s="88"/>
      <c r="Q381" s="88"/>
      <c r="R381" s="8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88"/>
      <c r="E382" s="88"/>
      <c r="F382" s="49"/>
      <c r="G382" s="88"/>
      <c r="H382" s="88"/>
      <c r="I382" s="49"/>
      <c r="J382" s="88"/>
      <c r="K382" s="88"/>
      <c r="L382" s="49"/>
      <c r="M382" s="88"/>
      <c r="N382" s="88"/>
      <c r="O382" s="88"/>
      <c r="P382" s="88"/>
      <c r="Q382" s="88"/>
      <c r="R382" s="8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88"/>
      <c r="E383" s="88"/>
      <c r="F383" s="49"/>
      <c r="G383" s="88"/>
      <c r="H383" s="88"/>
      <c r="I383" s="49"/>
      <c r="J383" s="88"/>
      <c r="K383" s="88"/>
      <c r="L383" s="49"/>
      <c r="M383" s="88"/>
      <c r="N383" s="88"/>
      <c r="O383" s="88"/>
      <c r="P383" s="88"/>
      <c r="Q383" s="88"/>
      <c r="R383" s="8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88"/>
      <c r="E384" s="88"/>
      <c r="F384" s="49"/>
      <c r="G384" s="88"/>
      <c r="H384" s="88"/>
      <c r="I384" s="49"/>
      <c r="J384" s="88"/>
      <c r="K384" s="88"/>
      <c r="L384" s="49"/>
      <c r="M384" s="88"/>
      <c r="N384" s="88"/>
      <c r="O384" s="88"/>
      <c r="P384" s="88"/>
      <c r="Q384" s="88"/>
      <c r="R384" s="8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88"/>
      <c r="E385" s="88"/>
      <c r="F385" s="49"/>
      <c r="G385" s="88"/>
      <c r="H385" s="88"/>
      <c r="I385" s="49"/>
      <c r="J385" s="88"/>
      <c r="K385" s="88"/>
      <c r="L385" s="49"/>
      <c r="M385" s="88"/>
      <c r="N385" s="88"/>
      <c r="O385" s="88"/>
      <c r="P385" s="88"/>
      <c r="Q385" s="88"/>
      <c r="R385" s="8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88"/>
      <c r="E386" s="88"/>
      <c r="F386" s="49"/>
      <c r="G386" s="88"/>
      <c r="H386" s="88"/>
      <c r="I386" s="49"/>
      <c r="J386" s="88"/>
      <c r="K386" s="88"/>
      <c r="L386" s="49"/>
      <c r="M386" s="88"/>
      <c r="N386" s="88"/>
      <c r="O386" s="88"/>
      <c r="P386" s="88"/>
      <c r="Q386" s="88"/>
      <c r="R386" s="8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88"/>
      <c r="E387" s="88"/>
      <c r="F387" s="49"/>
      <c r="G387" s="88"/>
      <c r="H387" s="88"/>
      <c r="I387" s="49"/>
      <c r="J387" s="88"/>
      <c r="K387" s="88"/>
      <c r="L387" s="49"/>
      <c r="M387" s="88"/>
      <c r="N387" s="88"/>
      <c r="O387" s="88"/>
      <c r="P387" s="88"/>
      <c r="Q387" s="88"/>
      <c r="R387" s="8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88"/>
      <c r="E388" s="88"/>
      <c r="F388" s="49"/>
      <c r="G388" s="88"/>
      <c r="H388" s="88"/>
      <c r="I388" s="49"/>
      <c r="J388" s="88"/>
      <c r="K388" s="88"/>
      <c r="L388" s="49"/>
      <c r="M388" s="88"/>
      <c r="N388" s="88"/>
      <c r="O388" s="88"/>
      <c r="P388" s="88"/>
      <c r="Q388" s="88"/>
      <c r="R388" s="8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88"/>
      <c r="E389" s="88"/>
      <c r="F389" s="49"/>
      <c r="G389" s="88"/>
      <c r="H389" s="88"/>
      <c r="I389" s="49"/>
      <c r="J389" s="88"/>
      <c r="K389" s="88"/>
      <c r="L389" s="49"/>
      <c r="M389" s="88"/>
      <c r="N389" s="88"/>
      <c r="O389" s="88"/>
      <c r="P389" s="88"/>
      <c r="Q389" s="88"/>
      <c r="R389" s="8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88"/>
      <c r="E390" s="88"/>
      <c r="F390" s="49"/>
      <c r="G390" s="88"/>
      <c r="H390" s="88"/>
      <c r="I390" s="49"/>
      <c r="J390" s="88"/>
      <c r="K390" s="88"/>
      <c r="L390" s="49"/>
      <c r="M390" s="88"/>
      <c r="N390" s="88"/>
      <c r="O390" s="88"/>
      <c r="P390" s="88"/>
      <c r="Q390" s="88"/>
      <c r="R390" s="8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88"/>
      <c r="E391" s="88"/>
      <c r="F391" s="49"/>
      <c r="G391" s="88"/>
      <c r="H391" s="88"/>
      <c r="I391" s="49"/>
      <c r="J391" s="88"/>
      <c r="K391" s="88"/>
      <c r="L391" s="49"/>
      <c r="M391" s="88"/>
      <c r="N391" s="88"/>
      <c r="O391" s="88"/>
      <c r="P391" s="88"/>
      <c r="Q391" s="88"/>
      <c r="R391" s="8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88"/>
      <c r="E392" s="88"/>
      <c r="F392" s="49"/>
      <c r="G392" s="88"/>
      <c r="H392" s="88"/>
      <c r="I392" s="49"/>
      <c r="J392" s="88"/>
      <c r="K392" s="88"/>
      <c r="L392" s="49"/>
      <c r="M392" s="88"/>
      <c r="N392" s="88"/>
      <c r="O392" s="88"/>
      <c r="P392" s="88"/>
      <c r="Q392" s="88"/>
      <c r="R392" s="8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88"/>
      <c r="E393" s="88"/>
      <c r="F393" s="49"/>
      <c r="G393" s="88"/>
      <c r="H393" s="88"/>
      <c r="I393" s="49"/>
      <c r="J393" s="88"/>
      <c r="K393" s="88"/>
      <c r="L393" s="49"/>
      <c r="M393" s="88"/>
      <c r="N393" s="88"/>
      <c r="O393" s="88"/>
      <c r="P393" s="88"/>
      <c r="Q393" s="88"/>
      <c r="R393" s="8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88"/>
      <c r="E394" s="88"/>
      <c r="F394" s="49"/>
      <c r="G394" s="88"/>
      <c r="H394" s="88"/>
      <c r="I394" s="49"/>
      <c r="J394" s="88"/>
      <c r="K394" s="88"/>
      <c r="L394" s="49"/>
      <c r="M394" s="88"/>
      <c r="N394" s="88"/>
      <c r="O394" s="88"/>
      <c r="P394" s="88"/>
      <c r="Q394" s="88"/>
      <c r="R394" s="8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88"/>
      <c r="E395" s="88"/>
      <c r="F395" s="49"/>
      <c r="G395" s="88"/>
      <c r="H395" s="88"/>
      <c r="I395" s="49"/>
      <c r="J395" s="88"/>
      <c r="K395" s="88"/>
      <c r="L395" s="49"/>
      <c r="M395" s="88"/>
      <c r="N395" s="88"/>
      <c r="O395" s="88"/>
      <c r="P395" s="88"/>
      <c r="Q395" s="88"/>
      <c r="R395" s="8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88"/>
      <c r="E396" s="88"/>
      <c r="F396" s="49"/>
      <c r="G396" s="88"/>
      <c r="H396" s="88"/>
      <c r="I396" s="49"/>
      <c r="J396" s="88"/>
      <c r="K396" s="88"/>
      <c r="L396" s="49"/>
      <c r="M396" s="88"/>
      <c r="N396" s="88"/>
      <c r="O396" s="88"/>
      <c r="P396" s="88"/>
      <c r="Q396" s="88"/>
      <c r="R396" s="8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88"/>
      <c r="E397" s="88"/>
      <c r="F397" s="49"/>
      <c r="G397" s="88"/>
      <c r="H397" s="88"/>
      <c r="I397" s="49"/>
      <c r="J397" s="88"/>
      <c r="K397" s="88"/>
      <c r="L397" s="49"/>
      <c r="M397" s="88"/>
      <c r="N397" s="88"/>
      <c r="O397" s="88"/>
      <c r="P397" s="88"/>
      <c r="Q397" s="88"/>
      <c r="R397" s="8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88"/>
      <c r="E398" s="88"/>
      <c r="F398" s="49"/>
      <c r="G398" s="88"/>
      <c r="H398" s="88"/>
      <c r="I398" s="49"/>
      <c r="J398" s="88"/>
      <c r="K398" s="88"/>
      <c r="L398" s="49"/>
      <c r="M398" s="88"/>
      <c r="N398" s="88"/>
      <c r="O398" s="88"/>
      <c r="P398" s="88"/>
      <c r="Q398" s="88"/>
      <c r="R398" s="8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88"/>
      <c r="E399" s="88"/>
      <c r="F399" s="49"/>
      <c r="G399" s="88"/>
      <c r="H399" s="88"/>
      <c r="I399" s="49"/>
      <c r="J399" s="88"/>
      <c r="K399" s="88"/>
      <c r="L399" s="49"/>
      <c r="M399" s="88"/>
      <c r="N399" s="88"/>
      <c r="O399" s="88"/>
      <c r="P399" s="88"/>
      <c r="Q399" s="88"/>
      <c r="R399" s="8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88"/>
      <c r="E400" s="88"/>
      <c r="F400" s="49"/>
      <c r="G400" s="88"/>
      <c r="H400" s="88"/>
      <c r="I400" s="49"/>
      <c r="J400" s="88"/>
      <c r="K400" s="88"/>
      <c r="L400" s="49"/>
      <c r="M400" s="88"/>
      <c r="N400" s="88"/>
      <c r="O400" s="88"/>
      <c r="P400" s="88"/>
      <c r="Q400" s="88"/>
      <c r="R400" s="8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88"/>
      <c r="E401" s="88"/>
      <c r="F401" s="49"/>
      <c r="G401" s="88"/>
      <c r="H401" s="88"/>
      <c r="I401" s="49"/>
      <c r="J401" s="88"/>
      <c r="K401" s="88"/>
      <c r="L401" s="49"/>
      <c r="M401" s="88"/>
      <c r="N401" s="88"/>
      <c r="O401" s="88"/>
      <c r="P401" s="88"/>
      <c r="Q401" s="88"/>
      <c r="R401" s="8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88"/>
      <c r="E402" s="88"/>
      <c r="F402" s="49"/>
      <c r="G402" s="88"/>
      <c r="H402" s="88"/>
      <c r="I402" s="49"/>
      <c r="J402" s="88"/>
      <c r="K402" s="88"/>
      <c r="L402" s="49"/>
      <c r="M402" s="88"/>
      <c r="N402" s="88"/>
      <c r="O402" s="88"/>
      <c r="P402" s="88"/>
      <c r="Q402" s="88"/>
      <c r="R402" s="8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88"/>
      <c r="E403" s="88"/>
      <c r="F403" s="49"/>
      <c r="G403" s="88"/>
      <c r="H403" s="88"/>
      <c r="I403" s="49"/>
      <c r="J403" s="88"/>
      <c r="K403" s="88"/>
      <c r="L403" s="49"/>
      <c r="M403" s="88"/>
      <c r="N403" s="88"/>
      <c r="O403" s="88"/>
      <c r="P403" s="88"/>
      <c r="Q403" s="88"/>
      <c r="R403" s="8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88"/>
      <c r="E404" s="88"/>
      <c r="F404" s="49"/>
      <c r="G404" s="88"/>
      <c r="H404" s="88"/>
      <c r="I404" s="49"/>
      <c r="J404" s="88"/>
      <c r="K404" s="88"/>
      <c r="L404" s="49"/>
      <c r="M404" s="88"/>
      <c r="N404" s="88"/>
      <c r="O404" s="88"/>
      <c r="P404" s="88"/>
      <c r="Q404" s="88"/>
      <c r="R404" s="8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88"/>
      <c r="E405" s="88"/>
      <c r="F405" s="49"/>
      <c r="G405" s="88"/>
      <c r="H405" s="88"/>
      <c r="I405" s="49"/>
      <c r="J405" s="88"/>
      <c r="K405" s="88"/>
      <c r="L405" s="49"/>
      <c r="M405" s="88"/>
      <c r="N405" s="88"/>
      <c r="O405" s="88"/>
      <c r="P405" s="88"/>
      <c r="Q405" s="88"/>
      <c r="R405" s="8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88"/>
      <c r="E406" s="88"/>
      <c r="F406" s="49"/>
      <c r="G406" s="88"/>
      <c r="H406" s="88"/>
      <c r="I406" s="49"/>
      <c r="J406" s="88"/>
      <c r="K406" s="88"/>
      <c r="L406" s="49"/>
      <c r="M406" s="88"/>
      <c r="N406" s="88"/>
      <c r="O406" s="88"/>
      <c r="P406" s="88"/>
      <c r="Q406" s="88"/>
      <c r="R406" s="8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88"/>
      <c r="E407" s="88"/>
      <c r="F407" s="49"/>
      <c r="G407" s="88"/>
      <c r="H407" s="88"/>
      <c r="I407" s="49"/>
      <c r="J407" s="88"/>
      <c r="K407" s="88"/>
      <c r="L407" s="49"/>
      <c r="M407" s="88"/>
      <c r="N407" s="88"/>
      <c r="O407" s="88"/>
      <c r="P407" s="88"/>
      <c r="Q407" s="88"/>
      <c r="R407" s="8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88"/>
      <c r="E408" s="88"/>
      <c r="F408" s="49"/>
      <c r="G408" s="88"/>
      <c r="H408" s="88"/>
      <c r="I408" s="49"/>
      <c r="J408" s="88"/>
      <c r="K408" s="88"/>
      <c r="L408" s="49"/>
      <c r="M408" s="88"/>
      <c r="N408" s="88"/>
      <c r="O408" s="88"/>
      <c r="P408" s="88"/>
      <c r="Q408" s="88"/>
      <c r="R408" s="8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88"/>
      <c r="E409" s="88"/>
      <c r="F409" s="49"/>
      <c r="G409" s="88"/>
      <c r="H409" s="88"/>
      <c r="I409" s="49"/>
      <c r="J409" s="88"/>
      <c r="K409" s="88"/>
      <c r="L409" s="49"/>
      <c r="M409" s="88"/>
      <c r="N409" s="88"/>
      <c r="O409" s="88"/>
      <c r="P409" s="88"/>
      <c r="Q409" s="88"/>
      <c r="R409" s="8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88"/>
      <c r="E410" s="88"/>
      <c r="F410" s="49"/>
      <c r="G410" s="88"/>
      <c r="H410" s="88"/>
      <c r="I410" s="49"/>
      <c r="J410" s="88"/>
      <c r="K410" s="88"/>
      <c r="L410" s="49"/>
      <c r="M410" s="88"/>
      <c r="N410" s="88"/>
      <c r="O410" s="88"/>
      <c r="P410" s="88"/>
      <c r="Q410" s="88"/>
      <c r="R410" s="8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88"/>
      <c r="E411" s="88"/>
      <c r="F411" s="49"/>
      <c r="G411" s="88"/>
      <c r="H411" s="88"/>
      <c r="I411" s="49"/>
      <c r="J411" s="88"/>
      <c r="K411" s="88"/>
      <c r="L411" s="49"/>
      <c r="M411" s="88"/>
      <c r="N411" s="88"/>
      <c r="O411" s="88"/>
      <c r="P411" s="88"/>
      <c r="Q411" s="88"/>
      <c r="R411" s="8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88"/>
      <c r="E412" s="88"/>
      <c r="F412" s="49"/>
      <c r="G412" s="88"/>
      <c r="H412" s="88"/>
      <c r="I412" s="49"/>
      <c r="J412" s="88"/>
      <c r="K412" s="88"/>
      <c r="L412" s="49"/>
      <c r="M412" s="88"/>
      <c r="N412" s="88"/>
      <c r="O412" s="88"/>
      <c r="P412" s="88"/>
      <c r="Q412" s="88"/>
      <c r="R412" s="8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88"/>
      <c r="E413" s="88"/>
      <c r="F413" s="49"/>
      <c r="G413" s="88"/>
      <c r="H413" s="88"/>
      <c r="I413" s="49"/>
      <c r="J413" s="88"/>
      <c r="K413" s="88"/>
      <c r="L413" s="49"/>
      <c r="M413" s="88"/>
      <c r="N413" s="88"/>
      <c r="O413" s="88"/>
      <c r="P413" s="88"/>
      <c r="Q413" s="88"/>
      <c r="R413" s="8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88"/>
      <c r="E414" s="88"/>
      <c r="F414" s="49"/>
      <c r="G414" s="88"/>
      <c r="H414" s="88"/>
      <c r="I414" s="49"/>
      <c r="J414" s="88"/>
      <c r="K414" s="88"/>
      <c r="L414" s="49"/>
      <c r="M414" s="88"/>
      <c r="N414" s="88"/>
      <c r="O414" s="88"/>
      <c r="P414" s="88"/>
      <c r="Q414" s="88"/>
      <c r="R414" s="8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88"/>
      <c r="E415" s="88"/>
      <c r="F415" s="49"/>
      <c r="G415" s="88"/>
      <c r="H415" s="88"/>
      <c r="I415" s="49"/>
      <c r="J415" s="88"/>
      <c r="K415" s="88"/>
      <c r="L415" s="49"/>
      <c r="M415" s="88"/>
      <c r="N415" s="88"/>
      <c r="O415" s="88"/>
      <c r="P415" s="88"/>
      <c r="Q415" s="88"/>
      <c r="R415" s="8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88"/>
      <c r="E416" s="88"/>
      <c r="F416" s="49"/>
      <c r="G416" s="88"/>
      <c r="H416" s="88"/>
      <c r="I416" s="49"/>
      <c r="J416" s="88"/>
      <c r="K416" s="88"/>
      <c r="L416" s="49"/>
      <c r="M416" s="88"/>
      <c r="N416" s="88"/>
      <c r="O416" s="88"/>
      <c r="P416" s="88"/>
      <c r="Q416" s="88"/>
      <c r="R416" s="8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88"/>
      <c r="E417" s="88"/>
      <c r="F417" s="49"/>
      <c r="G417" s="88"/>
      <c r="H417" s="88"/>
      <c r="I417" s="49"/>
      <c r="J417" s="88"/>
      <c r="K417" s="88"/>
      <c r="L417" s="49"/>
      <c r="M417" s="88"/>
      <c r="N417" s="88"/>
      <c r="O417" s="88"/>
      <c r="P417" s="88"/>
      <c r="Q417" s="88"/>
      <c r="R417" s="8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88"/>
      <c r="E418" s="88"/>
      <c r="F418" s="49"/>
      <c r="G418" s="88"/>
      <c r="H418" s="88"/>
      <c r="I418" s="49"/>
      <c r="J418" s="88"/>
      <c r="K418" s="88"/>
      <c r="L418" s="49"/>
      <c r="M418" s="88"/>
      <c r="N418" s="88"/>
      <c r="O418" s="88"/>
      <c r="P418" s="88"/>
      <c r="Q418" s="88"/>
      <c r="R418" s="8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88"/>
      <c r="E419" s="88"/>
      <c r="F419" s="49"/>
      <c r="G419" s="88"/>
      <c r="H419" s="88"/>
      <c r="I419" s="49"/>
      <c r="J419" s="88"/>
      <c r="K419" s="88"/>
      <c r="L419" s="49"/>
      <c r="M419" s="88"/>
      <c r="N419" s="88"/>
      <c r="O419" s="88"/>
      <c r="P419" s="88"/>
      <c r="Q419" s="88"/>
      <c r="R419" s="8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88"/>
      <c r="E420" s="88"/>
      <c r="F420" s="49"/>
      <c r="G420" s="88"/>
      <c r="H420" s="88"/>
      <c r="I420" s="49"/>
      <c r="J420" s="88"/>
      <c r="K420" s="88"/>
      <c r="L420" s="49"/>
      <c r="M420" s="88"/>
      <c r="N420" s="88"/>
      <c r="O420" s="88"/>
      <c r="P420" s="88"/>
      <c r="Q420" s="88"/>
      <c r="R420" s="8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88"/>
      <c r="E421" s="88"/>
      <c r="F421" s="49"/>
      <c r="G421" s="88"/>
      <c r="H421" s="88"/>
      <c r="I421" s="49"/>
      <c r="J421" s="88"/>
      <c r="K421" s="88"/>
      <c r="L421" s="49"/>
      <c r="M421" s="88"/>
      <c r="N421" s="88"/>
      <c r="O421" s="88"/>
      <c r="P421" s="88"/>
      <c r="Q421" s="88"/>
      <c r="R421" s="8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88"/>
      <c r="E422" s="88"/>
      <c r="F422" s="49"/>
      <c r="G422" s="88"/>
      <c r="H422" s="88"/>
      <c r="I422" s="49"/>
      <c r="J422" s="88"/>
      <c r="K422" s="88"/>
      <c r="L422" s="49"/>
      <c r="M422" s="88"/>
      <c r="N422" s="88"/>
      <c r="O422" s="88"/>
      <c r="P422" s="88"/>
      <c r="Q422" s="88"/>
      <c r="R422" s="8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88"/>
      <c r="E423" s="88"/>
      <c r="F423" s="49"/>
      <c r="G423" s="88"/>
      <c r="H423" s="88"/>
      <c r="I423" s="49"/>
      <c r="J423" s="88"/>
      <c r="K423" s="88"/>
      <c r="L423" s="49"/>
      <c r="M423" s="88"/>
      <c r="N423" s="88"/>
      <c r="O423" s="88"/>
      <c r="P423" s="88"/>
      <c r="Q423" s="88"/>
      <c r="R423" s="8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88"/>
      <c r="E424" s="88"/>
      <c r="F424" s="49"/>
      <c r="G424" s="88"/>
      <c r="H424" s="88"/>
      <c r="I424" s="49"/>
      <c r="J424" s="88"/>
      <c r="K424" s="88"/>
      <c r="L424" s="49"/>
      <c r="M424" s="88"/>
      <c r="N424" s="88"/>
      <c r="O424" s="88"/>
      <c r="P424" s="88"/>
      <c r="Q424" s="88"/>
      <c r="R424" s="8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88"/>
      <c r="E425" s="88"/>
      <c r="F425" s="49"/>
      <c r="G425" s="88"/>
      <c r="H425" s="88"/>
      <c r="I425" s="49"/>
      <c r="J425" s="88"/>
      <c r="K425" s="88"/>
      <c r="L425" s="49"/>
      <c r="M425" s="88"/>
      <c r="N425" s="88"/>
      <c r="O425" s="88"/>
      <c r="P425" s="88"/>
      <c r="Q425" s="88"/>
      <c r="R425" s="8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88"/>
      <c r="E426" s="88"/>
      <c r="F426" s="49"/>
      <c r="G426" s="88"/>
      <c r="H426" s="88"/>
      <c r="I426" s="49"/>
      <c r="J426" s="88"/>
      <c r="K426" s="88"/>
      <c r="L426" s="49"/>
      <c r="M426" s="88"/>
      <c r="N426" s="88"/>
      <c r="O426" s="88"/>
      <c r="P426" s="88"/>
      <c r="Q426" s="88"/>
      <c r="R426" s="8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88"/>
      <c r="E427" s="88"/>
      <c r="F427" s="49"/>
      <c r="G427" s="88"/>
      <c r="H427" s="88"/>
      <c r="I427" s="49"/>
      <c r="J427" s="88"/>
      <c r="K427" s="88"/>
      <c r="L427" s="49"/>
      <c r="M427" s="88"/>
      <c r="N427" s="88"/>
      <c r="O427" s="88"/>
      <c r="P427" s="88"/>
      <c r="Q427" s="88"/>
      <c r="R427" s="8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88"/>
      <c r="E428" s="88"/>
      <c r="F428" s="49"/>
      <c r="G428" s="88"/>
      <c r="H428" s="88"/>
      <c r="I428" s="49"/>
      <c r="J428" s="88"/>
      <c r="K428" s="88"/>
      <c r="L428" s="49"/>
      <c r="M428" s="88"/>
      <c r="N428" s="88"/>
      <c r="O428" s="88"/>
      <c r="P428" s="88"/>
      <c r="Q428" s="88"/>
      <c r="R428" s="8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88"/>
      <c r="E429" s="88"/>
      <c r="F429" s="49"/>
      <c r="G429" s="88"/>
      <c r="H429" s="88"/>
      <c r="I429" s="49"/>
      <c r="J429" s="88"/>
      <c r="K429" s="88"/>
      <c r="L429" s="49"/>
      <c r="M429" s="88"/>
      <c r="N429" s="88"/>
      <c r="O429" s="88"/>
      <c r="P429" s="88"/>
      <c r="Q429" s="88"/>
      <c r="R429" s="8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88"/>
      <c r="E430" s="88"/>
      <c r="F430" s="49"/>
      <c r="G430" s="88"/>
      <c r="H430" s="88"/>
      <c r="I430" s="49"/>
      <c r="J430" s="88"/>
      <c r="K430" s="88"/>
      <c r="L430" s="49"/>
      <c r="M430" s="88"/>
      <c r="N430" s="88"/>
      <c r="O430" s="88"/>
      <c r="P430" s="88"/>
      <c r="Q430" s="88"/>
      <c r="R430" s="8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88"/>
      <c r="E431" s="88"/>
      <c r="F431" s="49"/>
      <c r="G431" s="88"/>
      <c r="H431" s="88"/>
      <c r="I431" s="49"/>
      <c r="J431" s="88"/>
      <c r="K431" s="88"/>
      <c r="L431" s="49"/>
      <c r="M431" s="88"/>
      <c r="N431" s="88"/>
      <c r="O431" s="88"/>
      <c r="P431" s="88"/>
      <c r="Q431" s="88"/>
      <c r="R431" s="8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88"/>
      <c r="E432" s="88"/>
      <c r="F432" s="49"/>
      <c r="G432" s="88"/>
      <c r="H432" s="88"/>
      <c r="I432" s="49"/>
      <c r="J432" s="88"/>
      <c r="K432" s="88"/>
      <c r="L432" s="49"/>
      <c r="M432" s="88"/>
      <c r="N432" s="88"/>
      <c r="O432" s="88"/>
      <c r="P432" s="88"/>
      <c r="Q432" s="88"/>
      <c r="R432" s="8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88"/>
      <c r="E433" s="88"/>
      <c r="F433" s="49"/>
      <c r="G433" s="88"/>
      <c r="H433" s="88"/>
      <c r="I433" s="49"/>
      <c r="J433" s="88"/>
      <c r="K433" s="88"/>
      <c r="L433" s="49"/>
      <c r="M433" s="88"/>
      <c r="N433" s="88"/>
      <c r="O433" s="88"/>
      <c r="P433" s="88"/>
      <c r="Q433" s="88"/>
      <c r="R433" s="8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88"/>
      <c r="E434" s="88"/>
      <c r="F434" s="49"/>
      <c r="G434" s="88"/>
      <c r="H434" s="88"/>
      <c r="I434" s="49"/>
      <c r="J434" s="88"/>
      <c r="K434" s="88"/>
      <c r="L434" s="49"/>
      <c r="M434" s="88"/>
      <c r="N434" s="88"/>
      <c r="O434" s="88"/>
      <c r="P434" s="88"/>
      <c r="Q434" s="88"/>
      <c r="R434" s="8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88"/>
      <c r="E435" s="88"/>
      <c r="F435" s="49"/>
      <c r="G435" s="88"/>
      <c r="H435" s="88"/>
      <c r="I435" s="49"/>
      <c r="J435" s="88"/>
      <c r="K435" s="88"/>
      <c r="L435" s="49"/>
      <c r="M435" s="88"/>
      <c r="N435" s="88"/>
      <c r="O435" s="88"/>
      <c r="P435" s="88"/>
      <c r="Q435" s="88"/>
      <c r="R435" s="8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88"/>
      <c r="E436" s="88"/>
      <c r="F436" s="49"/>
      <c r="G436" s="88"/>
      <c r="H436" s="88"/>
      <c r="I436" s="49"/>
      <c r="J436" s="88"/>
      <c r="K436" s="88"/>
      <c r="L436" s="49"/>
      <c r="M436" s="88"/>
      <c r="N436" s="88"/>
      <c r="O436" s="88"/>
      <c r="P436" s="88"/>
      <c r="Q436" s="88"/>
      <c r="R436" s="8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88"/>
      <c r="E437" s="88"/>
      <c r="F437" s="49"/>
      <c r="G437" s="88"/>
      <c r="H437" s="88"/>
      <c r="I437" s="49"/>
      <c r="J437" s="88"/>
      <c r="K437" s="88"/>
      <c r="L437" s="49"/>
      <c r="M437" s="88"/>
      <c r="N437" s="88"/>
      <c r="O437" s="88"/>
      <c r="P437" s="88"/>
      <c r="Q437" s="88"/>
      <c r="R437" s="8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88"/>
      <c r="E438" s="88"/>
      <c r="F438" s="49"/>
      <c r="G438" s="88"/>
      <c r="H438" s="88"/>
      <c r="I438" s="49"/>
      <c r="J438" s="88"/>
      <c r="K438" s="88"/>
      <c r="L438" s="49"/>
      <c r="M438" s="88"/>
      <c r="N438" s="88"/>
      <c r="O438" s="88"/>
      <c r="P438" s="88"/>
      <c r="Q438" s="88"/>
      <c r="R438" s="8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88"/>
      <c r="E439" s="88"/>
      <c r="F439" s="49"/>
      <c r="G439" s="88"/>
      <c r="H439" s="88"/>
      <c r="I439" s="49"/>
      <c r="J439" s="88"/>
      <c r="K439" s="88"/>
      <c r="L439" s="49"/>
      <c r="M439" s="88"/>
      <c r="N439" s="88"/>
      <c r="O439" s="88"/>
      <c r="P439" s="88"/>
      <c r="Q439" s="88"/>
      <c r="R439" s="8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88"/>
      <c r="E440" s="88"/>
      <c r="F440" s="49"/>
      <c r="G440" s="88"/>
      <c r="H440" s="88"/>
      <c r="I440" s="49"/>
      <c r="J440" s="88"/>
      <c r="K440" s="88"/>
      <c r="L440" s="49"/>
      <c r="M440" s="88"/>
      <c r="N440" s="88"/>
      <c r="O440" s="88"/>
      <c r="P440" s="88"/>
      <c r="Q440" s="88"/>
      <c r="R440" s="8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88"/>
      <c r="E441" s="88"/>
      <c r="F441" s="49"/>
      <c r="G441" s="88"/>
      <c r="H441" s="88"/>
      <c r="I441" s="49"/>
      <c r="J441" s="88"/>
      <c r="K441" s="88"/>
      <c r="L441" s="49"/>
      <c r="M441" s="88"/>
      <c r="N441" s="88"/>
      <c r="O441" s="88"/>
      <c r="P441" s="88"/>
      <c r="Q441" s="88"/>
      <c r="R441" s="8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88"/>
      <c r="E442" s="88"/>
      <c r="F442" s="49"/>
      <c r="G442" s="88"/>
      <c r="H442" s="88"/>
      <c r="I442" s="49"/>
      <c r="J442" s="88"/>
      <c r="K442" s="88"/>
      <c r="L442" s="49"/>
      <c r="M442" s="88"/>
      <c r="N442" s="88"/>
      <c r="O442" s="88"/>
      <c r="P442" s="88"/>
      <c r="Q442" s="88"/>
      <c r="R442" s="8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88"/>
      <c r="E443" s="88"/>
      <c r="F443" s="49"/>
      <c r="G443" s="88"/>
      <c r="H443" s="88"/>
      <c r="I443" s="49"/>
      <c r="J443" s="88"/>
      <c r="K443" s="88"/>
      <c r="L443" s="49"/>
      <c r="M443" s="88"/>
      <c r="N443" s="88"/>
      <c r="O443" s="88"/>
      <c r="P443" s="88"/>
      <c r="Q443" s="88"/>
      <c r="R443" s="8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88"/>
      <c r="E444" s="88"/>
      <c r="F444" s="49"/>
      <c r="G444" s="88"/>
      <c r="H444" s="88"/>
      <c r="I444" s="49"/>
      <c r="J444" s="88"/>
      <c r="K444" s="88"/>
      <c r="L444" s="49"/>
      <c r="M444" s="88"/>
      <c r="N444" s="88"/>
      <c r="O444" s="88"/>
      <c r="P444" s="88"/>
      <c r="Q444" s="88"/>
      <c r="R444" s="8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88"/>
      <c r="E445" s="88"/>
      <c r="F445" s="49"/>
      <c r="G445" s="88"/>
      <c r="H445" s="88"/>
      <c r="I445" s="49"/>
      <c r="J445" s="88"/>
      <c r="K445" s="88"/>
      <c r="L445" s="49"/>
      <c r="M445" s="88"/>
      <c r="N445" s="88"/>
      <c r="O445" s="88"/>
      <c r="P445" s="88"/>
      <c r="Q445" s="88"/>
      <c r="R445" s="8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88"/>
      <c r="E446" s="88"/>
      <c r="F446" s="49"/>
      <c r="G446" s="88"/>
      <c r="H446" s="88"/>
      <c r="I446" s="49"/>
      <c r="J446" s="88"/>
      <c r="K446" s="88"/>
      <c r="L446" s="49"/>
      <c r="M446" s="88"/>
      <c r="N446" s="88"/>
      <c r="O446" s="88"/>
      <c r="P446" s="88"/>
      <c r="Q446" s="88"/>
      <c r="R446" s="8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88"/>
      <c r="E447" s="88"/>
      <c r="F447" s="49"/>
      <c r="G447" s="88"/>
      <c r="H447" s="88"/>
      <c r="I447" s="49"/>
      <c r="J447" s="88"/>
      <c r="K447" s="88"/>
      <c r="L447" s="49"/>
      <c r="M447" s="88"/>
      <c r="N447" s="88"/>
      <c r="O447" s="88"/>
      <c r="P447" s="88"/>
      <c r="Q447" s="88"/>
      <c r="R447" s="8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88"/>
      <c r="E448" s="88"/>
      <c r="F448" s="49"/>
      <c r="G448" s="88"/>
      <c r="H448" s="88"/>
      <c r="I448" s="49"/>
      <c r="J448" s="88"/>
      <c r="K448" s="88"/>
      <c r="L448" s="49"/>
      <c r="M448" s="88"/>
      <c r="N448" s="88"/>
      <c r="O448" s="88"/>
      <c r="P448" s="88"/>
      <c r="Q448" s="88"/>
      <c r="R448" s="8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88"/>
      <c r="E449" s="88"/>
      <c r="F449" s="49"/>
      <c r="G449" s="88"/>
      <c r="H449" s="88"/>
      <c r="I449" s="49"/>
      <c r="J449" s="88"/>
      <c r="K449" s="88"/>
      <c r="L449" s="49"/>
      <c r="M449" s="88"/>
      <c r="N449" s="88"/>
      <c r="O449" s="88"/>
      <c r="P449" s="88"/>
      <c r="Q449" s="88"/>
      <c r="R449" s="8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88"/>
      <c r="E450" s="88"/>
      <c r="F450" s="49"/>
      <c r="G450" s="88"/>
      <c r="H450" s="88"/>
      <c r="I450" s="49"/>
      <c r="J450" s="88"/>
      <c r="K450" s="88"/>
      <c r="L450" s="49"/>
      <c r="M450" s="88"/>
      <c r="N450" s="88"/>
      <c r="O450" s="88"/>
      <c r="P450" s="88"/>
      <c r="Q450" s="88"/>
      <c r="R450" s="8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88"/>
      <c r="E451" s="88"/>
      <c r="F451" s="49"/>
      <c r="G451" s="88"/>
      <c r="H451" s="88"/>
      <c r="I451" s="49"/>
      <c r="J451" s="88"/>
      <c r="K451" s="88"/>
      <c r="L451" s="49"/>
      <c r="M451" s="88"/>
      <c r="N451" s="88"/>
      <c r="O451" s="88"/>
      <c r="P451" s="88"/>
      <c r="Q451" s="88"/>
      <c r="R451" s="8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88"/>
      <c r="E452" s="88"/>
      <c r="F452" s="49"/>
      <c r="G452" s="88"/>
      <c r="H452" s="88"/>
      <c r="I452" s="49"/>
      <c r="J452" s="88"/>
      <c r="K452" s="88"/>
      <c r="L452" s="49"/>
      <c r="M452" s="88"/>
      <c r="N452" s="88"/>
      <c r="O452" s="88"/>
      <c r="P452" s="88"/>
      <c r="Q452" s="88"/>
      <c r="R452" s="8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88"/>
      <c r="E453" s="88"/>
      <c r="F453" s="49"/>
      <c r="G453" s="88"/>
      <c r="H453" s="88"/>
      <c r="I453" s="49"/>
      <c r="J453" s="88"/>
      <c r="K453" s="88"/>
      <c r="L453" s="49"/>
      <c r="M453" s="88"/>
      <c r="N453" s="88"/>
      <c r="O453" s="88"/>
      <c r="P453" s="88"/>
      <c r="Q453" s="88"/>
      <c r="R453" s="8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88"/>
      <c r="E454" s="88"/>
      <c r="F454" s="49"/>
      <c r="G454" s="88"/>
      <c r="H454" s="88"/>
      <c r="I454" s="49"/>
      <c r="J454" s="88"/>
      <c r="K454" s="88"/>
      <c r="L454" s="49"/>
      <c r="M454" s="88"/>
      <c r="N454" s="88"/>
      <c r="O454" s="88"/>
      <c r="P454" s="88"/>
      <c r="Q454" s="88"/>
      <c r="R454" s="8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88"/>
      <c r="E455" s="88"/>
      <c r="F455" s="49"/>
      <c r="G455" s="88"/>
      <c r="H455" s="88"/>
      <c r="I455" s="49"/>
      <c r="J455" s="88"/>
      <c r="K455" s="88"/>
      <c r="L455" s="49"/>
      <c r="M455" s="88"/>
      <c r="N455" s="88"/>
      <c r="O455" s="88"/>
      <c r="P455" s="88"/>
      <c r="Q455" s="88"/>
      <c r="R455" s="8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88"/>
      <c r="E456" s="88"/>
      <c r="F456" s="49"/>
      <c r="G456" s="88"/>
      <c r="H456" s="88"/>
      <c r="I456" s="49"/>
      <c r="J456" s="88"/>
      <c r="K456" s="88"/>
      <c r="L456" s="49"/>
      <c r="M456" s="88"/>
      <c r="N456" s="88"/>
      <c r="O456" s="88"/>
      <c r="P456" s="88"/>
      <c r="Q456" s="88"/>
      <c r="R456" s="8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88"/>
      <c r="E457" s="88"/>
      <c r="F457" s="49"/>
      <c r="G457" s="88"/>
      <c r="H457" s="88"/>
      <c r="I457" s="49"/>
      <c r="J457" s="88"/>
      <c r="K457" s="88"/>
      <c r="L457" s="49"/>
      <c r="M457" s="88"/>
      <c r="N457" s="88"/>
      <c r="O457" s="88"/>
      <c r="P457" s="88"/>
      <c r="Q457" s="88"/>
      <c r="R457" s="8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88"/>
      <c r="E458" s="88"/>
      <c r="F458" s="49"/>
      <c r="G458" s="88"/>
      <c r="H458" s="88"/>
      <c r="I458" s="49"/>
      <c r="J458" s="88"/>
      <c r="K458" s="88"/>
      <c r="L458" s="49"/>
      <c r="M458" s="88"/>
      <c r="N458" s="88"/>
      <c r="O458" s="88"/>
      <c r="P458" s="88"/>
      <c r="Q458" s="88"/>
      <c r="R458" s="8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88"/>
      <c r="E459" s="88"/>
      <c r="F459" s="49"/>
      <c r="G459" s="88"/>
      <c r="H459" s="88"/>
      <c r="I459" s="49"/>
      <c r="J459" s="88"/>
      <c r="K459" s="88"/>
      <c r="L459" s="49"/>
      <c r="M459" s="88"/>
      <c r="N459" s="88"/>
      <c r="O459" s="88"/>
      <c r="P459" s="88"/>
      <c r="Q459" s="88"/>
      <c r="R459" s="8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88"/>
      <c r="E460" s="88"/>
      <c r="F460" s="49"/>
      <c r="G460" s="88"/>
      <c r="H460" s="88"/>
      <c r="I460" s="49"/>
      <c r="J460" s="88"/>
      <c r="K460" s="88"/>
      <c r="L460" s="49"/>
      <c r="M460" s="88"/>
      <c r="N460" s="88"/>
      <c r="O460" s="88"/>
      <c r="P460" s="88"/>
      <c r="Q460" s="88"/>
      <c r="R460" s="8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88"/>
      <c r="E461" s="88"/>
      <c r="F461" s="49"/>
      <c r="G461" s="88"/>
      <c r="H461" s="88"/>
      <c r="I461" s="49"/>
      <c r="J461" s="88"/>
      <c r="K461" s="88"/>
      <c r="L461" s="49"/>
      <c r="M461" s="88"/>
      <c r="N461" s="88"/>
      <c r="O461" s="88"/>
      <c r="P461" s="88"/>
      <c r="Q461" s="88"/>
      <c r="R461" s="8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88"/>
      <c r="E462" s="88"/>
      <c r="F462" s="49"/>
      <c r="G462" s="88"/>
      <c r="H462" s="88"/>
      <c r="I462" s="49"/>
      <c r="J462" s="88"/>
      <c r="K462" s="88"/>
      <c r="L462" s="49"/>
      <c r="M462" s="88"/>
      <c r="N462" s="88"/>
      <c r="O462" s="88"/>
      <c r="P462" s="88"/>
      <c r="Q462" s="88"/>
      <c r="R462" s="8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88"/>
      <c r="E463" s="88"/>
      <c r="F463" s="49"/>
      <c r="G463" s="88"/>
      <c r="H463" s="88"/>
      <c r="I463" s="49"/>
      <c r="J463" s="88"/>
      <c r="K463" s="88"/>
      <c r="L463" s="49"/>
      <c r="M463" s="88"/>
      <c r="N463" s="88"/>
      <c r="O463" s="88"/>
      <c r="P463" s="88"/>
      <c r="Q463" s="88"/>
      <c r="R463" s="8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88"/>
      <c r="E464" s="88"/>
      <c r="F464" s="49"/>
      <c r="G464" s="88"/>
      <c r="H464" s="88"/>
      <c r="I464" s="49"/>
      <c r="J464" s="88"/>
      <c r="K464" s="88"/>
      <c r="L464" s="49"/>
      <c r="M464" s="88"/>
      <c r="N464" s="88"/>
      <c r="O464" s="88"/>
      <c r="P464" s="88"/>
      <c r="Q464" s="88"/>
      <c r="R464" s="8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88"/>
      <c r="E465" s="88"/>
      <c r="F465" s="49"/>
      <c r="G465" s="88"/>
      <c r="H465" s="88"/>
      <c r="I465" s="49"/>
      <c r="J465" s="88"/>
      <c r="K465" s="88"/>
      <c r="L465" s="49"/>
      <c r="M465" s="88"/>
      <c r="N465" s="88"/>
      <c r="O465" s="88"/>
      <c r="P465" s="88"/>
      <c r="Q465" s="88"/>
      <c r="R465" s="8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88"/>
      <c r="E466" s="88"/>
      <c r="F466" s="49"/>
      <c r="G466" s="88"/>
      <c r="H466" s="88"/>
      <c r="I466" s="49"/>
      <c r="J466" s="88"/>
      <c r="K466" s="88"/>
      <c r="L466" s="49"/>
      <c r="M466" s="88"/>
      <c r="N466" s="88"/>
      <c r="O466" s="88"/>
      <c r="P466" s="88"/>
      <c r="Q466" s="88"/>
      <c r="R466" s="8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88"/>
      <c r="E467" s="88"/>
      <c r="F467" s="49"/>
      <c r="G467" s="88"/>
      <c r="H467" s="88"/>
      <c r="I467" s="49"/>
      <c r="J467" s="88"/>
      <c r="K467" s="88"/>
      <c r="L467" s="49"/>
      <c r="M467" s="88"/>
      <c r="N467" s="88"/>
      <c r="O467" s="88"/>
      <c r="P467" s="88"/>
      <c r="Q467" s="88"/>
      <c r="R467" s="8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88"/>
      <c r="E468" s="88"/>
      <c r="F468" s="49"/>
      <c r="G468" s="88"/>
      <c r="H468" s="88"/>
      <c r="I468" s="49"/>
      <c r="J468" s="88"/>
      <c r="K468" s="88"/>
      <c r="L468" s="49"/>
      <c r="M468" s="88"/>
      <c r="N468" s="88"/>
      <c r="O468" s="88"/>
      <c r="P468" s="88"/>
      <c r="Q468" s="88"/>
      <c r="R468" s="8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88"/>
      <c r="E469" s="88"/>
      <c r="F469" s="49"/>
      <c r="G469" s="88"/>
      <c r="H469" s="88"/>
      <c r="I469" s="49"/>
      <c r="J469" s="88"/>
      <c r="K469" s="88"/>
      <c r="L469" s="49"/>
      <c r="M469" s="88"/>
      <c r="N469" s="88"/>
      <c r="O469" s="88"/>
      <c r="P469" s="88"/>
      <c r="Q469" s="88"/>
      <c r="R469" s="8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88"/>
      <c r="E470" s="88"/>
      <c r="F470" s="49"/>
      <c r="G470" s="88"/>
      <c r="H470" s="88"/>
      <c r="I470" s="49"/>
      <c r="J470" s="88"/>
      <c r="K470" s="88"/>
      <c r="L470" s="49"/>
      <c r="M470" s="88"/>
      <c r="N470" s="88"/>
      <c r="O470" s="88"/>
      <c r="P470" s="88"/>
      <c r="Q470" s="88"/>
      <c r="R470" s="8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88"/>
      <c r="E471" s="88"/>
      <c r="F471" s="49"/>
      <c r="G471" s="88"/>
      <c r="H471" s="88"/>
      <c r="I471" s="49"/>
      <c r="J471" s="88"/>
      <c r="K471" s="88"/>
      <c r="L471" s="49"/>
      <c r="M471" s="88"/>
      <c r="N471" s="88"/>
      <c r="O471" s="88"/>
      <c r="P471" s="88"/>
      <c r="Q471" s="88"/>
      <c r="R471" s="8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88"/>
      <c r="E472" s="88"/>
      <c r="F472" s="49"/>
      <c r="G472" s="88"/>
      <c r="H472" s="88"/>
      <c r="I472" s="49"/>
      <c r="J472" s="88"/>
      <c r="K472" s="88"/>
      <c r="L472" s="49"/>
      <c r="M472" s="88"/>
      <c r="N472" s="88"/>
      <c r="O472" s="88"/>
      <c r="P472" s="88"/>
      <c r="Q472" s="88"/>
      <c r="R472" s="8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88"/>
      <c r="E473" s="88"/>
      <c r="F473" s="49"/>
      <c r="G473" s="88"/>
      <c r="H473" s="88"/>
      <c r="I473" s="49"/>
      <c r="J473" s="88"/>
      <c r="K473" s="88"/>
      <c r="L473" s="49"/>
      <c r="M473" s="88"/>
      <c r="N473" s="88"/>
      <c r="O473" s="88"/>
      <c r="P473" s="88"/>
      <c r="Q473" s="88"/>
      <c r="R473" s="8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88"/>
      <c r="E474" s="88"/>
      <c r="F474" s="49"/>
      <c r="G474" s="88"/>
      <c r="H474" s="88"/>
      <c r="I474" s="49"/>
      <c r="J474" s="88"/>
      <c r="K474" s="88"/>
      <c r="L474" s="49"/>
      <c r="M474" s="88"/>
      <c r="N474" s="88"/>
      <c r="O474" s="88"/>
      <c r="P474" s="88"/>
      <c r="Q474" s="88"/>
      <c r="R474" s="8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88"/>
      <c r="E475" s="88"/>
      <c r="F475" s="49"/>
      <c r="G475" s="88"/>
      <c r="H475" s="88"/>
      <c r="I475" s="49"/>
      <c r="J475" s="88"/>
      <c r="K475" s="88"/>
      <c r="L475" s="49"/>
      <c r="M475" s="88"/>
      <c r="N475" s="88"/>
      <c r="O475" s="88"/>
      <c r="P475" s="88"/>
      <c r="Q475" s="88"/>
      <c r="R475" s="8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88"/>
      <c r="E476" s="88"/>
      <c r="F476" s="49"/>
      <c r="G476" s="88"/>
      <c r="H476" s="88"/>
      <c r="I476" s="49"/>
      <c r="J476" s="88"/>
      <c r="K476" s="88"/>
      <c r="L476" s="49"/>
      <c r="M476" s="88"/>
      <c r="N476" s="88"/>
      <c r="O476" s="88"/>
      <c r="P476" s="88"/>
      <c r="Q476" s="88"/>
      <c r="R476" s="8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88"/>
      <c r="E477" s="88"/>
      <c r="F477" s="49"/>
      <c r="G477" s="88"/>
      <c r="H477" s="88"/>
      <c r="I477" s="49"/>
      <c r="J477" s="88"/>
      <c r="K477" s="88"/>
      <c r="L477" s="49"/>
      <c r="M477" s="88"/>
      <c r="N477" s="88"/>
      <c r="O477" s="88"/>
      <c r="P477" s="88"/>
      <c r="Q477" s="88"/>
      <c r="R477" s="8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88"/>
      <c r="E478" s="88"/>
      <c r="F478" s="49"/>
      <c r="G478" s="88"/>
      <c r="H478" s="88"/>
      <c r="I478" s="49"/>
      <c r="J478" s="88"/>
      <c r="K478" s="88"/>
      <c r="L478" s="49"/>
      <c r="M478" s="88"/>
      <c r="N478" s="88"/>
      <c r="O478" s="88"/>
      <c r="P478" s="88"/>
      <c r="Q478" s="88"/>
      <c r="R478" s="8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88"/>
      <c r="E479" s="88"/>
      <c r="F479" s="49"/>
      <c r="G479" s="88"/>
      <c r="H479" s="88"/>
      <c r="I479" s="49"/>
      <c r="J479" s="88"/>
      <c r="K479" s="88"/>
      <c r="L479" s="49"/>
      <c r="M479" s="88"/>
      <c r="N479" s="88"/>
      <c r="O479" s="88"/>
      <c r="P479" s="88"/>
      <c r="Q479" s="88"/>
      <c r="R479" s="8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88"/>
      <c r="E480" s="88"/>
      <c r="F480" s="49"/>
      <c r="G480" s="88"/>
      <c r="H480" s="88"/>
      <c r="I480" s="49"/>
      <c r="J480" s="88"/>
      <c r="K480" s="88"/>
      <c r="L480" s="49"/>
      <c r="M480" s="88"/>
      <c r="N480" s="88"/>
      <c r="O480" s="88"/>
      <c r="P480" s="88"/>
      <c r="Q480" s="88"/>
      <c r="R480" s="8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88"/>
      <c r="E481" s="88"/>
      <c r="F481" s="49"/>
      <c r="G481" s="88"/>
      <c r="H481" s="88"/>
      <c r="I481" s="49"/>
      <c r="J481" s="88"/>
      <c r="K481" s="88"/>
      <c r="L481" s="49"/>
      <c r="M481" s="88"/>
      <c r="N481" s="88"/>
      <c r="O481" s="88"/>
      <c r="P481" s="88"/>
      <c r="Q481" s="88"/>
      <c r="R481" s="8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88"/>
      <c r="E482" s="88"/>
      <c r="F482" s="49"/>
      <c r="G482" s="88"/>
      <c r="H482" s="88"/>
      <c r="I482" s="49"/>
      <c r="J482" s="88"/>
      <c r="K482" s="88"/>
      <c r="L482" s="49"/>
      <c r="M482" s="88"/>
      <c r="N482" s="88"/>
      <c r="O482" s="88"/>
      <c r="P482" s="88"/>
      <c r="Q482" s="88"/>
      <c r="R482" s="8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88"/>
      <c r="E483" s="88"/>
      <c r="F483" s="49"/>
      <c r="G483" s="88"/>
      <c r="H483" s="88"/>
      <c r="I483" s="49"/>
      <c r="J483" s="88"/>
      <c r="K483" s="88"/>
      <c r="L483" s="49"/>
      <c r="M483" s="88"/>
      <c r="N483" s="88"/>
      <c r="O483" s="88"/>
      <c r="P483" s="88"/>
      <c r="Q483" s="88"/>
      <c r="R483" s="8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88"/>
      <c r="E484" s="88"/>
      <c r="F484" s="49"/>
      <c r="G484" s="88"/>
      <c r="H484" s="88"/>
      <c r="I484" s="49"/>
      <c r="J484" s="88"/>
      <c r="K484" s="88"/>
      <c r="L484" s="49"/>
      <c r="M484" s="88"/>
      <c r="N484" s="88"/>
      <c r="O484" s="88"/>
      <c r="P484" s="88"/>
      <c r="Q484" s="88"/>
      <c r="R484" s="8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88"/>
      <c r="E485" s="88"/>
      <c r="F485" s="49"/>
      <c r="G485" s="88"/>
      <c r="H485" s="88"/>
      <c r="I485" s="49"/>
      <c r="J485" s="88"/>
      <c r="K485" s="88"/>
      <c r="L485" s="49"/>
      <c r="M485" s="88"/>
      <c r="N485" s="88"/>
      <c r="O485" s="88"/>
      <c r="P485" s="88"/>
      <c r="Q485" s="88"/>
      <c r="R485" s="8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88"/>
      <c r="E486" s="88"/>
      <c r="F486" s="49"/>
      <c r="G486" s="88"/>
      <c r="H486" s="88"/>
      <c r="I486" s="49"/>
      <c r="J486" s="88"/>
      <c r="K486" s="88"/>
      <c r="L486" s="49"/>
      <c r="M486" s="88"/>
      <c r="N486" s="88"/>
      <c r="O486" s="88"/>
      <c r="P486" s="88"/>
      <c r="Q486" s="88"/>
      <c r="R486" s="8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88"/>
      <c r="E487" s="88"/>
      <c r="F487" s="49"/>
      <c r="G487" s="88"/>
      <c r="H487" s="88"/>
      <c r="I487" s="49"/>
      <c r="J487" s="88"/>
      <c r="K487" s="88"/>
      <c r="L487" s="49"/>
      <c r="M487" s="88"/>
      <c r="N487" s="88"/>
      <c r="O487" s="88"/>
      <c r="P487" s="88"/>
      <c r="Q487" s="88"/>
      <c r="R487" s="8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88"/>
      <c r="E488" s="88"/>
      <c r="F488" s="49"/>
      <c r="G488" s="88"/>
      <c r="H488" s="88"/>
      <c r="I488" s="49"/>
      <c r="J488" s="88"/>
      <c r="K488" s="88"/>
      <c r="L488" s="49"/>
      <c r="M488" s="88"/>
      <c r="N488" s="88"/>
      <c r="O488" s="88"/>
      <c r="P488" s="88"/>
      <c r="Q488" s="88"/>
      <c r="R488" s="8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88"/>
      <c r="E489" s="88"/>
      <c r="F489" s="49"/>
      <c r="G489" s="88"/>
      <c r="H489" s="88"/>
      <c r="I489" s="49"/>
      <c r="J489" s="88"/>
      <c r="K489" s="88"/>
      <c r="L489" s="49"/>
      <c r="M489" s="88"/>
      <c r="N489" s="88"/>
      <c r="O489" s="88"/>
      <c r="P489" s="88"/>
      <c r="Q489" s="88"/>
      <c r="R489" s="8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88"/>
      <c r="E490" s="88"/>
      <c r="F490" s="49"/>
      <c r="G490" s="88"/>
      <c r="H490" s="88"/>
      <c r="I490" s="49"/>
      <c r="J490" s="88"/>
      <c r="K490" s="88"/>
      <c r="L490" s="49"/>
      <c r="M490" s="88"/>
      <c r="N490" s="88"/>
      <c r="O490" s="88"/>
      <c r="P490" s="88"/>
      <c r="Q490" s="88"/>
      <c r="R490" s="8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88"/>
      <c r="E491" s="88"/>
      <c r="F491" s="49"/>
      <c r="G491" s="88"/>
      <c r="H491" s="88"/>
      <c r="I491" s="49"/>
      <c r="J491" s="88"/>
      <c r="K491" s="88"/>
      <c r="L491" s="49"/>
      <c r="M491" s="88"/>
      <c r="N491" s="88"/>
      <c r="O491" s="88"/>
      <c r="P491" s="88"/>
      <c r="Q491" s="88"/>
      <c r="R491" s="8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88"/>
      <c r="E492" s="88"/>
      <c r="F492" s="49"/>
      <c r="G492" s="88"/>
      <c r="H492" s="88"/>
      <c r="I492" s="49"/>
      <c r="J492" s="88"/>
      <c r="K492" s="88"/>
      <c r="L492" s="49"/>
      <c r="M492" s="88"/>
      <c r="N492" s="88"/>
      <c r="O492" s="88"/>
      <c r="P492" s="88"/>
      <c r="Q492" s="88"/>
      <c r="R492" s="8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88"/>
      <c r="E493" s="88"/>
      <c r="F493" s="49"/>
      <c r="G493" s="88"/>
      <c r="H493" s="88"/>
      <c r="I493" s="49"/>
      <c r="J493" s="88"/>
      <c r="K493" s="88"/>
      <c r="L493" s="49"/>
      <c r="M493" s="88"/>
      <c r="N493" s="88"/>
      <c r="O493" s="88"/>
      <c r="P493" s="88"/>
      <c r="Q493" s="88"/>
      <c r="R493" s="8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88"/>
      <c r="E494" s="88"/>
      <c r="F494" s="49"/>
      <c r="G494" s="88"/>
      <c r="H494" s="88"/>
      <c r="I494" s="49"/>
      <c r="J494" s="88"/>
      <c r="K494" s="88"/>
      <c r="L494" s="49"/>
      <c r="M494" s="88"/>
      <c r="N494" s="88"/>
      <c r="O494" s="88"/>
      <c r="P494" s="88"/>
      <c r="Q494" s="88"/>
      <c r="R494" s="8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88"/>
      <c r="E495" s="88"/>
      <c r="F495" s="49"/>
      <c r="G495" s="88"/>
      <c r="H495" s="88"/>
      <c r="I495" s="49"/>
      <c r="J495" s="88"/>
      <c r="K495" s="88"/>
      <c r="L495" s="49"/>
      <c r="M495" s="88"/>
      <c r="N495" s="88"/>
      <c r="O495" s="88"/>
      <c r="P495" s="88"/>
      <c r="Q495" s="88"/>
      <c r="R495" s="8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88"/>
      <c r="E496" s="88"/>
      <c r="F496" s="49"/>
      <c r="G496" s="88"/>
      <c r="H496" s="88"/>
      <c r="I496" s="49"/>
      <c r="J496" s="88"/>
      <c r="K496" s="88"/>
      <c r="L496" s="49"/>
      <c r="M496" s="88"/>
      <c r="N496" s="88"/>
      <c r="O496" s="88"/>
      <c r="P496" s="88"/>
      <c r="Q496" s="88"/>
      <c r="R496" s="8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88"/>
      <c r="E497" s="88"/>
      <c r="F497" s="49"/>
      <c r="G497" s="88"/>
      <c r="H497" s="88"/>
      <c r="I497" s="49"/>
      <c r="J497" s="88"/>
      <c r="K497" s="88"/>
      <c r="L497" s="49"/>
      <c r="M497" s="88"/>
      <c r="N497" s="88"/>
      <c r="O497" s="88"/>
      <c r="P497" s="88"/>
      <c r="Q497" s="88"/>
      <c r="R497" s="8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88"/>
      <c r="E498" s="88"/>
      <c r="F498" s="49"/>
      <c r="G498" s="88"/>
      <c r="H498" s="88"/>
      <c r="I498" s="49"/>
      <c r="J498" s="88"/>
      <c r="K498" s="88"/>
      <c r="L498" s="49"/>
      <c r="M498" s="88"/>
      <c r="N498" s="88"/>
      <c r="O498" s="88"/>
      <c r="P498" s="88"/>
      <c r="Q498" s="88"/>
      <c r="R498" s="8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88"/>
      <c r="E499" s="88"/>
      <c r="F499" s="49"/>
      <c r="G499" s="88"/>
      <c r="H499" s="88"/>
      <c r="I499" s="49"/>
      <c r="J499" s="88"/>
      <c r="K499" s="88"/>
      <c r="L499" s="49"/>
      <c r="M499" s="88"/>
      <c r="N499" s="88"/>
      <c r="O499" s="88"/>
      <c r="P499" s="88"/>
      <c r="Q499" s="88"/>
      <c r="R499" s="8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88"/>
      <c r="E500" s="88"/>
      <c r="F500" s="49"/>
      <c r="G500" s="88"/>
      <c r="H500" s="88"/>
      <c r="I500" s="49"/>
      <c r="J500" s="88"/>
      <c r="K500" s="88"/>
      <c r="L500" s="49"/>
      <c r="M500" s="88"/>
      <c r="N500" s="88"/>
      <c r="O500" s="88"/>
      <c r="P500" s="88"/>
      <c r="Q500" s="88"/>
      <c r="R500" s="8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88"/>
      <c r="E501" s="88"/>
      <c r="F501" s="49"/>
      <c r="G501" s="88"/>
      <c r="H501" s="88"/>
      <c r="I501" s="49"/>
      <c r="J501" s="88"/>
      <c r="K501" s="88"/>
      <c r="L501" s="49"/>
      <c r="M501" s="88"/>
      <c r="N501" s="88"/>
      <c r="O501" s="88"/>
      <c r="P501" s="88"/>
      <c r="Q501" s="88"/>
      <c r="R501" s="8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88"/>
      <c r="E502" s="88"/>
      <c r="F502" s="49"/>
      <c r="G502" s="88"/>
      <c r="H502" s="88"/>
      <c r="I502" s="49"/>
      <c r="J502" s="88"/>
      <c r="K502" s="88"/>
      <c r="L502" s="49"/>
      <c r="M502" s="88"/>
      <c r="N502" s="88"/>
      <c r="O502" s="88"/>
      <c r="P502" s="88"/>
      <c r="Q502" s="88"/>
      <c r="R502" s="8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88"/>
      <c r="E503" s="88"/>
      <c r="F503" s="49"/>
      <c r="G503" s="88"/>
      <c r="H503" s="88"/>
      <c r="I503" s="49"/>
      <c r="J503" s="88"/>
      <c r="K503" s="88"/>
      <c r="L503" s="49"/>
      <c r="M503" s="88"/>
      <c r="N503" s="88"/>
      <c r="O503" s="88"/>
      <c r="P503" s="88"/>
      <c r="Q503" s="88"/>
      <c r="R503" s="8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88"/>
      <c r="E504" s="88"/>
      <c r="F504" s="49"/>
      <c r="G504" s="88"/>
      <c r="H504" s="88"/>
      <c r="I504" s="49"/>
      <c r="J504" s="88"/>
      <c r="K504" s="88"/>
      <c r="L504" s="49"/>
      <c r="M504" s="88"/>
      <c r="N504" s="88"/>
      <c r="O504" s="88"/>
      <c r="P504" s="88"/>
      <c r="Q504" s="88"/>
      <c r="R504" s="8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88"/>
      <c r="E505" s="88"/>
      <c r="F505" s="49"/>
      <c r="G505" s="88"/>
      <c r="H505" s="88"/>
      <c r="I505" s="49"/>
      <c r="J505" s="88"/>
      <c r="K505" s="88"/>
      <c r="L505" s="49"/>
      <c r="M505" s="88"/>
      <c r="N505" s="88"/>
      <c r="O505" s="88"/>
      <c r="P505" s="88"/>
      <c r="Q505" s="88"/>
      <c r="R505" s="8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88"/>
      <c r="E506" s="88"/>
      <c r="F506" s="49"/>
      <c r="G506" s="88"/>
      <c r="H506" s="88"/>
      <c r="I506" s="49"/>
      <c r="J506" s="88"/>
      <c r="K506" s="88"/>
      <c r="L506" s="49"/>
      <c r="M506" s="88"/>
      <c r="N506" s="88"/>
      <c r="O506" s="88"/>
      <c r="P506" s="88"/>
      <c r="Q506" s="88"/>
      <c r="R506" s="8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88"/>
      <c r="E507" s="88"/>
      <c r="F507" s="49"/>
      <c r="G507" s="88"/>
      <c r="H507" s="88"/>
      <c r="I507" s="49"/>
      <c r="J507" s="88"/>
      <c r="K507" s="88"/>
      <c r="L507" s="49"/>
      <c r="M507" s="88"/>
      <c r="N507" s="88"/>
      <c r="O507" s="88"/>
      <c r="P507" s="88"/>
      <c r="Q507" s="88"/>
      <c r="R507" s="8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88"/>
      <c r="E508" s="88"/>
      <c r="F508" s="49"/>
      <c r="G508" s="88"/>
      <c r="H508" s="88"/>
      <c r="I508" s="49"/>
      <c r="J508" s="88"/>
      <c r="K508" s="88"/>
      <c r="L508" s="49"/>
      <c r="M508" s="88"/>
      <c r="N508" s="88"/>
      <c r="O508" s="88"/>
      <c r="P508" s="88"/>
      <c r="Q508" s="88"/>
      <c r="R508" s="8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88"/>
      <c r="E509" s="88"/>
      <c r="F509" s="49"/>
      <c r="G509" s="88"/>
      <c r="H509" s="88"/>
      <c r="I509" s="49"/>
      <c r="J509" s="88"/>
      <c r="K509" s="88"/>
      <c r="L509" s="49"/>
      <c r="M509" s="88"/>
      <c r="N509" s="88"/>
      <c r="O509" s="88"/>
      <c r="P509" s="88"/>
      <c r="Q509" s="88"/>
      <c r="R509" s="8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88"/>
      <c r="E510" s="88"/>
      <c r="F510" s="49"/>
      <c r="G510" s="88"/>
      <c r="H510" s="88"/>
      <c r="I510" s="49"/>
      <c r="J510" s="88"/>
      <c r="K510" s="88"/>
      <c r="L510" s="49"/>
      <c r="M510" s="88"/>
      <c r="N510" s="88"/>
      <c r="O510" s="88"/>
      <c r="P510" s="88"/>
      <c r="Q510" s="88"/>
      <c r="R510" s="8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88"/>
      <c r="E511" s="88"/>
      <c r="F511" s="49"/>
      <c r="G511" s="88"/>
      <c r="H511" s="88"/>
      <c r="I511" s="49"/>
      <c r="J511" s="88"/>
      <c r="K511" s="88"/>
      <c r="L511" s="49"/>
      <c r="M511" s="88"/>
      <c r="N511" s="88"/>
      <c r="O511" s="88"/>
      <c r="P511" s="88"/>
      <c r="Q511" s="88"/>
      <c r="R511" s="8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88"/>
      <c r="E512" s="88"/>
      <c r="F512" s="49"/>
      <c r="G512" s="88"/>
      <c r="H512" s="88"/>
      <c r="I512" s="49"/>
      <c r="J512" s="88"/>
      <c r="K512" s="88"/>
      <c r="L512" s="49"/>
      <c r="M512" s="88"/>
      <c r="N512" s="88"/>
      <c r="O512" s="88"/>
      <c r="P512" s="88"/>
      <c r="Q512" s="88"/>
      <c r="R512" s="8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88"/>
      <c r="E513" s="88"/>
      <c r="F513" s="49"/>
      <c r="G513" s="88"/>
      <c r="H513" s="88"/>
      <c r="I513" s="49"/>
      <c r="J513" s="88"/>
      <c r="K513" s="88"/>
      <c r="L513" s="49"/>
      <c r="M513" s="88"/>
      <c r="N513" s="88"/>
      <c r="O513" s="88"/>
      <c r="P513" s="88"/>
      <c r="Q513" s="88"/>
      <c r="R513" s="8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88"/>
      <c r="E514" s="88"/>
      <c r="F514" s="49"/>
      <c r="G514" s="88"/>
      <c r="H514" s="88"/>
      <c r="I514" s="49"/>
      <c r="J514" s="88"/>
      <c r="K514" s="88"/>
      <c r="L514" s="49"/>
      <c r="M514" s="88"/>
      <c r="N514" s="88"/>
      <c r="O514" s="88"/>
      <c r="P514" s="88"/>
      <c r="Q514" s="88"/>
      <c r="R514" s="8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88"/>
      <c r="E515" s="88"/>
      <c r="F515" s="49"/>
      <c r="G515" s="88"/>
      <c r="H515" s="88"/>
      <c r="I515" s="49"/>
      <c r="J515" s="88"/>
      <c r="K515" s="88"/>
      <c r="L515" s="49"/>
      <c r="M515" s="88"/>
      <c r="N515" s="88"/>
      <c r="O515" s="88"/>
      <c r="P515" s="88"/>
      <c r="Q515" s="88"/>
      <c r="R515" s="8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88"/>
      <c r="E516" s="88"/>
      <c r="F516" s="49"/>
      <c r="G516" s="88"/>
      <c r="H516" s="88"/>
      <c r="I516" s="49"/>
      <c r="J516" s="88"/>
      <c r="K516" s="88"/>
      <c r="L516" s="49"/>
      <c r="M516" s="88"/>
      <c r="N516" s="88"/>
      <c r="O516" s="88"/>
      <c r="P516" s="88"/>
      <c r="Q516" s="88"/>
      <c r="R516" s="8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88"/>
      <c r="E517" s="88"/>
      <c r="F517" s="49"/>
      <c r="G517" s="88"/>
      <c r="H517" s="88"/>
      <c r="I517" s="49"/>
      <c r="J517" s="88"/>
      <c r="K517" s="88"/>
      <c r="L517" s="49"/>
      <c r="M517" s="88"/>
      <c r="N517" s="88"/>
      <c r="O517" s="88"/>
      <c r="P517" s="88"/>
      <c r="Q517" s="88"/>
      <c r="R517" s="8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88"/>
      <c r="E518" s="88"/>
      <c r="F518" s="49"/>
      <c r="G518" s="88"/>
      <c r="H518" s="88"/>
      <c r="I518" s="49"/>
      <c r="J518" s="88"/>
      <c r="K518" s="88"/>
      <c r="L518" s="49"/>
      <c r="M518" s="88"/>
      <c r="N518" s="88"/>
      <c r="O518" s="88"/>
      <c r="P518" s="88"/>
      <c r="Q518" s="88"/>
      <c r="R518" s="8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88"/>
      <c r="E519" s="88"/>
      <c r="F519" s="49"/>
      <c r="G519" s="88"/>
      <c r="H519" s="88"/>
      <c r="I519" s="49"/>
      <c r="J519" s="88"/>
      <c r="K519" s="88"/>
      <c r="L519" s="49"/>
      <c r="M519" s="88"/>
      <c r="N519" s="88"/>
      <c r="O519" s="88"/>
      <c r="P519" s="88"/>
      <c r="Q519" s="88"/>
      <c r="R519" s="8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88"/>
      <c r="E520" s="88"/>
      <c r="F520" s="49"/>
      <c r="G520" s="88"/>
      <c r="H520" s="88"/>
      <c r="I520" s="49"/>
      <c r="J520" s="88"/>
      <c r="K520" s="88"/>
      <c r="L520" s="49"/>
      <c r="M520" s="88"/>
      <c r="N520" s="88"/>
      <c r="O520" s="88"/>
      <c r="P520" s="88"/>
      <c r="Q520" s="88"/>
      <c r="R520" s="8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88"/>
      <c r="E521" s="88"/>
      <c r="F521" s="49"/>
      <c r="G521" s="88"/>
      <c r="H521" s="88"/>
      <c r="I521" s="49"/>
      <c r="J521" s="88"/>
      <c r="K521" s="88"/>
      <c r="L521" s="49"/>
      <c r="M521" s="88"/>
      <c r="N521" s="88"/>
      <c r="O521" s="88"/>
      <c r="P521" s="88"/>
      <c r="Q521" s="88"/>
      <c r="R521" s="8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88"/>
      <c r="E522" s="88"/>
      <c r="F522" s="49"/>
      <c r="G522" s="88"/>
      <c r="H522" s="88"/>
      <c r="I522" s="49"/>
      <c r="J522" s="88"/>
      <c r="K522" s="88"/>
      <c r="L522" s="49"/>
      <c r="M522" s="88"/>
      <c r="N522" s="88"/>
      <c r="O522" s="88"/>
      <c r="P522" s="88"/>
      <c r="Q522" s="88"/>
      <c r="R522" s="8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88"/>
      <c r="E523" s="88"/>
      <c r="F523" s="49"/>
      <c r="G523" s="88"/>
      <c r="H523" s="88"/>
      <c r="I523" s="49"/>
      <c r="J523" s="88"/>
      <c r="K523" s="88"/>
      <c r="L523" s="49"/>
      <c r="M523" s="88"/>
      <c r="N523" s="88"/>
      <c r="O523" s="88"/>
      <c r="P523" s="88"/>
      <c r="Q523" s="88"/>
      <c r="R523" s="8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88"/>
      <c r="E524" s="88"/>
      <c r="F524" s="49"/>
      <c r="G524" s="88"/>
      <c r="H524" s="88"/>
      <c r="I524" s="49"/>
      <c r="J524" s="88"/>
      <c r="K524" s="88"/>
      <c r="L524" s="49"/>
      <c r="M524" s="88"/>
      <c r="N524" s="88"/>
      <c r="O524" s="88"/>
      <c r="P524" s="88"/>
      <c r="Q524" s="88"/>
      <c r="R524" s="8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88"/>
      <c r="E525" s="88"/>
      <c r="F525" s="49"/>
      <c r="G525" s="88"/>
      <c r="H525" s="88"/>
      <c r="I525" s="49"/>
      <c r="J525" s="88"/>
      <c r="K525" s="88"/>
      <c r="L525" s="49"/>
      <c r="M525" s="88"/>
      <c r="N525" s="88"/>
      <c r="O525" s="88"/>
      <c r="P525" s="88"/>
      <c r="Q525" s="88"/>
      <c r="R525" s="8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88"/>
      <c r="E526" s="88"/>
      <c r="F526" s="49"/>
      <c r="G526" s="88"/>
      <c r="H526" s="88"/>
      <c r="I526" s="49"/>
      <c r="J526" s="88"/>
      <c r="K526" s="88"/>
      <c r="L526" s="49"/>
      <c r="M526" s="88"/>
      <c r="N526" s="88"/>
      <c r="O526" s="88"/>
      <c r="P526" s="88"/>
      <c r="Q526" s="88"/>
      <c r="R526" s="8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88"/>
      <c r="E527" s="88"/>
      <c r="F527" s="49"/>
      <c r="G527" s="88"/>
      <c r="H527" s="88"/>
      <c r="I527" s="49"/>
      <c r="J527" s="88"/>
      <c r="K527" s="88"/>
      <c r="L527" s="49"/>
      <c r="M527" s="88"/>
      <c r="N527" s="88"/>
      <c r="O527" s="88"/>
      <c r="P527" s="88"/>
      <c r="Q527" s="88"/>
      <c r="R527" s="8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88"/>
      <c r="E528" s="88"/>
      <c r="F528" s="49"/>
      <c r="G528" s="88"/>
      <c r="H528" s="88"/>
      <c r="I528" s="49"/>
      <c r="J528" s="88"/>
      <c r="K528" s="88"/>
      <c r="L528" s="49"/>
      <c r="M528" s="88"/>
      <c r="N528" s="88"/>
      <c r="O528" s="88"/>
      <c r="P528" s="88"/>
      <c r="Q528" s="88"/>
      <c r="R528" s="8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88"/>
      <c r="E529" s="88"/>
      <c r="F529" s="49"/>
      <c r="G529" s="88"/>
      <c r="H529" s="88"/>
      <c r="I529" s="49"/>
      <c r="J529" s="88"/>
      <c r="K529" s="88"/>
      <c r="L529" s="49"/>
      <c r="M529" s="88"/>
      <c r="N529" s="88"/>
      <c r="O529" s="88"/>
      <c r="P529" s="88"/>
      <c r="Q529" s="88"/>
      <c r="R529" s="8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88"/>
      <c r="E530" s="88"/>
      <c r="F530" s="49"/>
      <c r="G530" s="88"/>
      <c r="H530" s="88"/>
      <c r="I530" s="49"/>
      <c r="J530" s="88"/>
      <c r="K530" s="88"/>
      <c r="L530" s="49"/>
      <c r="M530" s="88"/>
      <c r="N530" s="88"/>
      <c r="O530" s="88"/>
      <c r="P530" s="88"/>
      <c r="Q530" s="88"/>
      <c r="R530" s="8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88"/>
      <c r="E531" s="88"/>
      <c r="F531" s="49"/>
      <c r="G531" s="88"/>
      <c r="H531" s="88"/>
      <c r="I531" s="49"/>
      <c r="J531" s="88"/>
      <c r="K531" s="88"/>
      <c r="L531" s="49"/>
      <c r="M531" s="88"/>
      <c r="N531" s="88"/>
      <c r="O531" s="88"/>
      <c r="P531" s="88"/>
      <c r="Q531" s="88"/>
      <c r="R531" s="8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88"/>
      <c r="E532" s="88"/>
      <c r="F532" s="49"/>
      <c r="G532" s="88"/>
      <c r="H532" s="88"/>
      <c r="I532" s="49"/>
      <c r="J532" s="88"/>
      <c r="K532" s="88"/>
      <c r="L532" s="49"/>
      <c r="M532" s="88"/>
      <c r="N532" s="88"/>
      <c r="O532" s="88"/>
      <c r="P532" s="88"/>
      <c r="Q532" s="88"/>
      <c r="R532" s="8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88"/>
      <c r="E533" s="88"/>
      <c r="F533" s="49"/>
      <c r="G533" s="88"/>
      <c r="H533" s="88"/>
      <c r="I533" s="49"/>
      <c r="J533" s="88"/>
      <c r="K533" s="88"/>
      <c r="L533" s="49"/>
      <c r="M533" s="88"/>
      <c r="N533" s="88"/>
      <c r="O533" s="88"/>
      <c r="P533" s="88"/>
      <c r="Q533" s="88"/>
      <c r="R533" s="8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88"/>
      <c r="E534" s="88"/>
      <c r="F534" s="49"/>
      <c r="G534" s="88"/>
      <c r="H534" s="88"/>
      <c r="I534" s="49"/>
      <c r="J534" s="88"/>
      <c r="K534" s="88"/>
      <c r="L534" s="49"/>
      <c r="M534" s="88"/>
      <c r="N534" s="88"/>
      <c r="O534" s="88"/>
      <c r="P534" s="88"/>
      <c r="Q534" s="88"/>
      <c r="R534" s="8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88"/>
      <c r="E535" s="88"/>
      <c r="F535" s="49"/>
      <c r="G535" s="88"/>
      <c r="H535" s="88"/>
      <c r="I535" s="49"/>
      <c r="J535" s="88"/>
      <c r="K535" s="88"/>
      <c r="L535" s="49"/>
      <c r="M535" s="88"/>
      <c r="N535" s="88"/>
      <c r="O535" s="88"/>
      <c r="P535" s="88"/>
      <c r="Q535" s="88"/>
      <c r="R535" s="8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88"/>
      <c r="E536" s="88"/>
      <c r="F536" s="49"/>
      <c r="G536" s="88"/>
      <c r="H536" s="88"/>
      <c r="I536" s="49"/>
      <c r="J536" s="88"/>
      <c r="K536" s="88"/>
      <c r="L536" s="49"/>
      <c r="M536" s="88"/>
      <c r="N536" s="88"/>
      <c r="O536" s="88"/>
      <c r="P536" s="88"/>
      <c r="Q536" s="88"/>
      <c r="R536" s="8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88"/>
      <c r="E537" s="88"/>
      <c r="F537" s="49"/>
      <c r="G537" s="88"/>
      <c r="H537" s="88"/>
      <c r="I537" s="49"/>
      <c r="J537" s="88"/>
      <c r="K537" s="88"/>
      <c r="L537" s="49"/>
      <c r="M537" s="88"/>
      <c r="N537" s="88"/>
      <c r="O537" s="88"/>
      <c r="P537" s="88"/>
      <c r="Q537" s="88"/>
      <c r="R537" s="8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88"/>
      <c r="E538" s="88"/>
      <c r="F538" s="49"/>
      <c r="G538" s="88"/>
      <c r="H538" s="88"/>
      <c r="I538" s="49"/>
      <c r="J538" s="88"/>
      <c r="K538" s="88"/>
      <c r="L538" s="49"/>
      <c r="M538" s="88"/>
      <c r="N538" s="88"/>
      <c r="O538" s="88"/>
      <c r="P538" s="88"/>
      <c r="Q538" s="88"/>
      <c r="R538" s="8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88"/>
      <c r="E539" s="88"/>
      <c r="F539" s="49"/>
      <c r="G539" s="88"/>
      <c r="H539" s="88"/>
      <c r="I539" s="49"/>
      <c r="J539" s="88"/>
      <c r="K539" s="88"/>
      <c r="L539" s="49"/>
      <c r="M539" s="88"/>
      <c r="N539" s="88"/>
      <c r="O539" s="88"/>
      <c r="P539" s="88"/>
      <c r="Q539" s="88"/>
      <c r="R539" s="8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88"/>
      <c r="E540" s="88"/>
      <c r="F540" s="49"/>
      <c r="G540" s="88"/>
      <c r="H540" s="88"/>
      <c r="I540" s="49"/>
      <c r="J540" s="88"/>
      <c r="K540" s="88"/>
      <c r="L540" s="49"/>
      <c r="M540" s="88"/>
      <c r="N540" s="88"/>
      <c r="O540" s="88"/>
      <c r="P540" s="88"/>
      <c r="Q540" s="88"/>
      <c r="R540" s="8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88"/>
      <c r="E541" s="88"/>
      <c r="F541" s="49"/>
      <c r="G541" s="88"/>
      <c r="H541" s="88"/>
      <c r="I541" s="49"/>
      <c r="J541" s="88"/>
      <c r="K541" s="88"/>
      <c r="L541" s="49"/>
      <c r="M541" s="88"/>
      <c r="N541" s="88"/>
      <c r="O541" s="88"/>
      <c r="P541" s="88"/>
      <c r="Q541" s="88"/>
      <c r="R541" s="8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88"/>
      <c r="E542" s="88"/>
      <c r="F542" s="49"/>
      <c r="G542" s="88"/>
      <c r="H542" s="88"/>
      <c r="I542" s="49"/>
      <c r="J542" s="88"/>
      <c r="K542" s="88"/>
      <c r="L542" s="49"/>
      <c r="M542" s="88"/>
      <c r="N542" s="88"/>
      <c r="O542" s="88"/>
      <c r="P542" s="88"/>
      <c r="Q542" s="88"/>
      <c r="R542" s="8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88"/>
      <c r="E543" s="88"/>
      <c r="F543" s="49"/>
      <c r="G543" s="88"/>
      <c r="H543" s="88"/>
      <c r="I543" s="49"/>
      <c r="J543" s="88"/>
      <c r="K543" s="88"/>
      <c r="L543" s="49"/>
      <c r="M543" s="88"/>
      <c r="N543" s="88"/>
      <c r="O543" s="88"/>
      <c r="P543" s="88"/>
      <c r="Q543" s="88"/>
      <c r="R543" s="8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88"/>
      <c r="E544" s="88"/>
      <c r="F544" s="49"/>
      <c r="G544" s="88"/>
      <c r="H544" s="88"/>
      <c r="I544" s="49"/>
      <c r="J544" s="88"/>
      <c r="K544" s="88"/>
      <c r="L544" s="49"/>
      <c r="M544" s="88"/>
      <c r="N544" s="88"/>
      <c r="O544" s="88"/>
      <c r="P544" s="88"/>
      <c r="Q544" s="88"/>
      <c r="R544" s="8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88"/>
      <c r="E545" s="88"/>
      <c r="F545" s="49"/>
      <c r="G545" s="88"/>
      <c r="H545" s="88"/>
      <c r="I545" s="49"/>
      <c r="J545" s="88"/>
      <c r="K545" s="88"/>
      <c r="L545" s="49"/>
      <c r="M545" s="88"/>
      <c r="N545" s="88"/>
      <c r="O545" s="88"/>
      <c r="P545" s="88"/>
      <c r="Q545" s="88"/>
      <c r="R545" s="8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88"/>
      <c r="E546" s="88"/>
      <c r="F546" s="49"/>
      <c r="G546" s="88"/>
      <c r="H546" s="88"/>
      <c r="I546" s="49"/>
      <c r="J546" s="88"/>
      <c r="K546" s="88"/>
      <c r="L546" s="49"/>
      <c r="M546" s="88"/>
      <c r="N546" s="88"/>
      <c r="O546" s="88"/>
      <c r="P546" s="88"/>
      <c r="Q546" s="88"/>
      <c r="R546" s="8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88"/>
      <c r="E547" s="88"/>
      <c r="F547" s="49"/>
      <c r="G547" s="88"/>
      <c r="H547" s="88"/>
      <c r="I547" s="49"/>
      <c r="J547" s="88"/>
      <c r="K547" s="88"/>
      <c r="L547" s="49"/>
      <c r="M547" s="88"/>
      <c r="N547" s="88"/>
      <c r="O547" s="88"/>
      <c r="P547" s="88"/>
      <c r="Q547" s="88"/>
      <c r="R547" s="8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88"/>
      <c r="E548" s="88"/>
      <c r="F548" s="49"/>
      <c r="G548" s="88"/>
      <c r="H548" s="88"/>
      <c r="I548" s="49"/>
      <c r="J548" s="88"/>
      <c r="K548" s="88"/>
      <c r="L548" s="49"/>
      <c r="M548" s="88"/>
      <c r="N548" s="88"/>
      <c r="O548" s="88"/>
      <c r="P548" s="88"/>
      <c r="Q548" s="88"/>
      <c r="R548" s="8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88"/>
      <c r="E549" s="88"/>
      <c r="F549" s="49"/>
      <c r="G549" s="88"/>
      <c r="H549" s="88"/>
      <c r="I549" s="49"/>
      <c r="J549" s="88"/>
      <c r="K549" s="88"/>
      <c r="L549" s="49"/>
      <c r="M549" s="88"/>
      <c r="N549" s="88"/>
      <c r="O549" s="88"/>
      <c r="P549" s="88"/>
      <c r="Q549" s="88"/>
      <c r="R549" s="8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88"/>
      <c r="E550" s="88"/>
      <c r="F550" s="49"/>
      <c r="G550" s="88"/>
      <c r="H550" s="88"/>
      <c r="I550" s="49"/>
      <c r="J550" s="88"/>
      <c r="K550" s="88"/>
      <c r="L550" s="49"/>
      <c r="M550" s="88"/>
      <c r="N550" s="88"/>
      <c r="O550" s="88"/>
      <c r="P550" s="88"/>
      <c r="Q550" s="88"/>
      <c r="R550" s="8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88"/>
      <c r="E551" s="88"/>
      <c r="F551" s="49"/>
      <c r="G551" s="88"/>
      <c r="H551" s="88"/>
      <c r="I551" s="49"/>
      <c r="J551" s="88"/>
      <c r="K551" s="88"/>
      <c r="L551" s="49"/>
      <c r="M551" s="88"/>
      <c r="N551" s="88"/>
      <c r="O551" s="88"/>
      <c r="P551" s="88"/>
      <c r="Q551" s="88"/>
      <c r="R551" s="8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88"/>
      <c r="E552" s="88"/>
      <c r="F552" s="49"/>
      <c r="G552" s="88"/>
      <c r="H552" s="88"/>
      <c r="I552" s="49"/>
      <c r="J552" s="88"/>
      <c r="K552" s="88"/>
      <c r="L552" s="49"/>
      <c r="M552" s="88"/>
      <c r="N552" s="88"/>
      <c r="O552" s="88"/>
      <c r="P552" s="88"/>
      <c r="Q552" s="88"/>
      <c r="R552" s="8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88"/>
      <c r="E553" s="88"/>
      <c r="F553" s="49"/>
      <c r="G553" s="88"/>
      <c r="H553" s="88"/>
      <c r="I553" s="49"/>
      <c r="J553" s="88"/>
      <c r="K553" s="88"/>
      <c r="L553" s="49"/>
      <c r="M553" s="88"/>
      <c r="N553" s="88"/>
      <c r="O553" s="88"/>
      <c r="P553" s="88"/>
      <c r="Q553" s="88"/>
      <c r="R553" s="8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88"/>
      <c r="E554" s="88"/>
      <c r="F554" s="49"/>
      <c r="G554" s="88"/>
      <c r="H554" s="88"/>
      <c r="I554" s="49"/>
      <c r="J554" s="88"/>
      <c r="K554" s="88"/>
      <c r="L554" s="49"/>
      <c r="M554" s="88"/>
      <c r="N554" s="88"/>
      <c r="O554" s="88"/>
      <c r="P554" s="88"/>
      <c r="Q554" s="88"/>
      <c r="R554" s="8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88"/>
      <c r="E555" s="88"/>
      <c r="F555" s="49"/>
      <c r="G555" s="88"/>
      <c r="H555" s="88"/>
      <c r="I555" s="49"/>
      <c r="J555" s="88"/>
      <c r="K555" s="88"/>
      <c r="L555" s="49"/>
      <c r="M555" s="88"/>
      <c r="N555" s="88"/>
      <c r="O555" s="88"/>
      <c r="P555" s="88"/>
      <c r="Q555" s="88"/>
      <c r="R555" s="8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88"/>
      <c r="E556" s="88"/>
      <c r="F556" s="49"/>
      <c r="G556" s="88"/>
      <c r="H556" s="88"/>
      <c r="I556" s="49"/>
      <c r="J556" s="88"/>
      <c r="K556" s="88"/>
      <c r="L556" s="49"/>
      <c r="M556" s="88"/>
      <c r="N556" s="88"/>
      <c r="O556" s="88"/>
      <c r="P556" s="88"/>
      <c r="Q556" s="88"/>
      <c r="R556" s="8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88"/>
      <c r="E557" s="88"/>
      <c r="F557" s="49"/>
      <c r="G557" s="88"/>
      <c r="H557" s="88"/>
      <c r="I557" s="49"/>
      <c r="J557" s="88"/>
      <c r="K557" s="88"/>
      <c r="L557" s="49"/>
      <c r="M557" s="88"/>
      <c r="N557" s="88"/>
      <c r="O557" s="88"/>
      <c r="P557" s="88"/>
      <c r="Q557" s="88"/>
      <c r="R557" s="8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88"/>
      <c r="E558" s="88"/>
      <c r="F558" s="49"/>
      <c r="G558" s="88"/>
      <c r="H558" s="88"/>
      <c r="I558" s="49"/>
      <c r="J558" s="88"/>
      <c r="K558" s="88"/>
      <c r="L558" s="49"/>
      <c r="M558" s="88"/>
      <c r="N558" s="88"/>
      <c r="O558" s="88"/>
      <c r="P558" s="88"/>
      <c r="Q558" s="88"/>
      <c r="R558" s="8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88"/>
      <c r="E559" s="88"/>
      <c r="F559" s="49"/>
      <c r="G559" s="88"/>
      <c r="H559" s="88"/>
      <c r="I559" s="49"/>
      <c r="J559" s="88"/>
      <c r="K559" s="88"/>
      <c r="L559" s="49"/>
      <c r="M559" s="88"/>
      <c r="N559" s="88"/>
      <c r="O559" s="88"/>
      <c r="P559" s="88"/>
      <c r="Q559" s="88"/>
      <c r="R559" s="8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88"/>
      <c r="E560" s="88"/>
      <c r="F560" s="49"/>
      <c r="G560" s="88"/>
      <c r="H560" s="88"/>
      <c r="I560" s="49"/>
      <c r="J560" s="88"/>
      <c r="K560" s="88"/>
      <c r="L560" s="49"/>
      <c r="M560" s="88"/>
      <c r="N560" s="88"/>
      <c r="O560" s="88"/>
      <c r="P560" s="88"/>
      <c r="Q560" s="88"/>
      <c r="R560" s="8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88"/>
      <c r="E561" s="88"/>
      <c r="F561" s="49"/>
      <c r="G561" s="88"/>
      <c r="H561" s="88"/>
      <c r="I561" s="49"/>
      <c r="J561" s="88"/>
      <c r="K561" s="88"/>
      <c r="L561" s="49"/>
      <c r="M561" s="88"/>
      <c r="N561" s="88"/>
      <c r="O561" s="88"/>
      <c r="P561" s="88"/>
      <c r="Q561" s="88"/>
      <c r="R561" s="8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88"/>
      <c r="E562" s="88"/>
      <c r="F562" s="49"/>
      <c r="G562" s="88"/>
      <c r="H562" s="88"/>
      <c r="I562" s="49"/>
      <c r="J562" s="88"/>
      <c r="K562" s="88"/>
      <c r="L562" s="49"/>
      <c r="M562" s="88"/>
      <c r="N562" s="88"/>
      <c r="O562" s="88"/>
      <c r="P562" s="88"/>
      <c r="Q562" s="88"/>
      <c r="R562" s="8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88"/>
      <c r="E563" s="88"/>
      <c r="F563" s="49"/>
      <c r="G563" s="88"/>
      <c r="H563" s="88"/>
      <c r="I563" s="49"/>
      <c r="J563" s="88"/>
      <c r="K563" s="88"/>
      <c r="L563" s="49"/>
      <c r="M563" s="88"/>
      <c r="N563" s="88"/>
      <c r="O563" s="88"/>
      <c r="P563" s="88"/>
      <c r="Q563" s="88"/>
      <c r="R563" s="8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88"/>
      <c r="E564" s="88"/>
      <c r="F564" s="49"/>
      <c r="G564" s="88"/>
      <c r="H564" s="88"/>
      <c r="I564" s="49"/>
      <c r="J564" s="88"/>
      <c r="K564" s="88"/>
      <c r="L564" s="49"/>
      <c r="M564" s="88"/>
      <c r="N564" s="88"/>
      <c r="O564" s="88"/>
      <c r="P564" s="88"/>
      <c r="Q564" s="88"/>
      <c r="R564" s="8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88"/>
      <c r="E565" s="88"/>
      <c r="F565" s="49"/>
      <c r="G565" s="88"/>
      <c r="H565" s="88"/>
      <c r="I565" s="49"/>
      <c r="J565" s="88"/>
      <c r="K565" s="88"/>
      <c r="L565" s="49"/>
      <c r="M565" s="88"/>
      <c r="N565" s="88"/>
      <c r="O565" s="88"/>
      <c r="P565" s="88"/>
      <c r="Q565" s="88"/>
      <c r="R565" s="8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88"/>
      <c r="E566" s="88"/>
      <c r="F566" s="49"/>
      <c r="G566" s="88"/>
      <c r="H566" s="88"/>
      <c r="I566" s="49"/>
      <c r="J566" s="88"/>
      <c r="K566" s="88"/>
      <c r="L566" s="49"/>
      <c r="M566" s="88"/>
      <c r="N566" s="88"/>
      <c r="O566" s="88"/>
      <c r="P566" s="88"/>
      <c r="Q566" s="88"/>
      <c r="R566" s="8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88"/>
      <c r="E567" s="88"/>
      <c r="F567" s="49"/>
      <c r="G567" s="88"/>
      <c r="H567" s="88"/>
      <c r="I567" s="49"/>
      <c r="J567" s="88"/>
      <c r="K567" s="88"/>
      <c r="L567" s="49"/>
      <c r="M567" s="88"/>
      <c r="N567" s="88"/>
      <c r="O567" s="88"/>
      <c r="P567" s="88"/>
      <c r="Q567" s="88"/>
      <c r="R567" s="8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88"/>
      <c r="E568" s="88"/>
      <c r="F568" s="49"/>
      <c r="G568" s="88"/>
      <c r="H568" s="88"/>
      <c r="I568" s="49"/>
      <c r="J568" s="88"/>
      <c r="K568" s="88"/>
      <c r="L568" s="49"/>
      <c r="M568" s="88"/>
      <c r="N568" s="88"/>
      <c r="O568" s="88"/>
      <c r="P568" s="88"/>
      <c r="Q568" s="88"/>
      <c r="R568" s="8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88"/>
      <c r="E569" s="88"/>
      <c r="F569" s="49"/>
      <c r="G569" s="88"/>
      <c r="H569" s="88"/>
      <c r="I569" s="49"/>
      <c r="J569" s="88"/>
      <c r="K569" s="88"/>
      <c r="L569" s="49"/>
      <c r="M569" s="88"/>
      <c r="N569" s="88"/>
      <c r="O569" s="88"/>
      <c r="P569" s="88"/>
      <c r="Q569" s="88"/>
      <c r="R569" s="8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88"/>
      <c r="E570" s="88"/>
      <c r="F570" s="49"/>
      <c r="G570" s="88"/>
      <c r="H570" s="88"/>
      <c r="I570" s="49"/>
      <c r="J570" s="88"/>
      <c r="K570" s="88"/>
      <c r="L570" s="49"/>
      <c r="M570" s="88"/>
      <c r="N570" s="88"/>
      <c r="O570" s="88"/>
      <c r="P570" s="88"/>
      <c r="Q570" s="88"/>
      <c r="R570" s="8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88"/>
      <c r="E571" s="88"/>
      <c r="F571" s="49"/>
      <c r="G571" s="88"/>
      <c r="H571" s="88"/>
      <c r="I571" s="49"/>
      <c r="J571" s="88"/>
      <c r="K571" s="88"/>
      <c r="L571" s="49"/>
      <c r="M571" s="88"/>
      <c r="N571" s="88"/>
      <c r="O571" s="88"/>
      <c r="P571" s="88"/>
      <c r="Q571" s="88"/>
      <c r="R571" s="8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88"/>
      <c r="E572" s="88"/>
      <c r="F572" s="49"/>
      <c r="G572" s="88"/>
      <c r="H572" s="88"/>
      <c r="I572" s="49"/>
      <c r="J572" s="88"/>
      <c r="K572" s="88"/>
      <c r="L572" s="49"/>
      <c r="M572" s="88"/>
      <c r="N572" s="88"/>
      <c r="O572" s="88"/>
      <c r="P572" s="88"/>
      <c r="Q572" s="88"/>
      <c r="R572" s="8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88"/>
      <c r="E573" s="88"/>
      <c r="F573" s="49"/>
      <c r="G573" s="88"/>
      <c r="H573" s="88"/>
      <c r="I573" s="49"/>
      <c r="J573" s="88"/>
      <c r="K573" s="88"/>
      <c r="L573" s="49"/>
      <c r="M573" s="88"/>
      <c r="N573" s="88"/>
      <c r="O573" s="88"/>
      <c r="P573" s="88"/>
      <c r="Q573" s="88"/>
      <c r="R573" s="8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88"/>
      <c r="E574" s="88"/>
      <c r="F574" s="49"/>
      <c r="G574" s="88"/>
      <c r="H574" s="88"/>
      <c r="I574" s="49"/>
      <c r="J574" s="88"/>
      <c r="K574" s="88"/>
      <c r="L574" s="49"/>
      <c r="M574" s="88"/>
      <c r="N574" s="88"/>
      <c r="O574" s="88"/>
      <c r="P574" s="88"/>
      <c r="Q574" s="88"/>
      <c r="R574" s="8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88"/>
      <c r="E575" s="88"/>
      <c r="F575" s="49"/>
      <c r="G575" s="88"/>
      <c r="H575" s="88"/>
      <c r="I575" s="49"/>
      <c r="J575" s="88"/>
      <c r="K575" s="88"/>
      <c r="L575" s="49"/>
      <c r="M575" s="88"/>
      <c r="N575" s="88"/>
      <c r="O575" s="88"/>
      <c r="P575" s="88"/>
      <c r="Q575" s="88"/>
      <c r="R575" s="8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88"/>
      <c r="E576" s="88"/>
      <c r="F576" s="49"/>
      <c r="G576" s="88"/>
      <c r="H576" s="88"/>
      <c r="I576" s="49"/>
      <c r="J576" s="88"/>
      <c r="K576" s="88"/>
      <c r="L576" s="49"/>
      <c r="M576" s="88"/>
      <c r="N576" s="88"/>
      <c r="O576" s="88"/>
      <c r="P576" s="88"/>
      <c r="Q576" s="88"/>
      <c r="R576" s="8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88"/>
      <c r="E577" s="88"/>
      <c r="F577" s="49"/>
      <c r="G577" s="88"/>
      <c r="H577" s="88"/>
      <c r="I577" s="49"/>
      <c r="J577" s="88"/>
      <c r="K577" s="88"/>
      <c r="L577" s="49"/>
      <c r="M577" s="88"/>
      <c r="N577" s="88"/>
      <c r="O577" s="88"/>
      <c r="P577" s="88"/>
      <c r="Q577" s="88"/>
      <c r="R577" s="8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88"/>
      <c r="E578" s="88"/>
      <c r="F578" s="49"/>
      <c r="G578" s="88"/>
      <c r="H578" s="88"/>
      <c r="I578" s="49"/>
      <c r="J578" s="88"/>
      <c r="K578" s="88"/>
      <c r="L578" s="49"/>
      <c r="M578" s="88"/>
      <c r="N578" s="88"/>
      <c r="O578" s="88"/>
      <c r="P578" s="88"/>
      <c r="Q578" s="88"/>
      <c r="R578" s="8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88"/>
      <c r="E579" s="88"/>
      <c r="F579" s="49"/>
      <c r="G579" s="88"/>
      <c r="H579" s="88"/>
      <c r="I579" s="49"/>
      <c r="J579" s="88"/>
      <c r="K579" s="88"/>
      <c r="L579" s="49"/>
      <c r="M579" s="88"/>
      <c r="N579" s="88"/>
      <c r="O579" s="88"/>
      <c r="P579" s="88"/>
      <c r="Q579" s="88"/>
      <c r="R579" s="8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88"/>
      <c r="E580" s="88"/>
      <c r="F580" s="49"/>
      <c r="G580" s="88"/>
      <c r="H580" s="88"/>
      <c r="I580" s="49"/>
      <c r="J580" s="88"/>
      <c r="K580" s="88"/>
      <c r="L580" s="49"/>
      <c r="M580" s="88"/>
      <c r="N580" s="88"/>
      <c r="O580" s="88"/>
      <c r="P580" s="88"/>
      <c r="Q580" s="88"/>
      <c r="R580" s="8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88"/>
      <c r="E581" s="88"/>
      <c r="F581" s="49"/>
      <c r="G581" s="88"/>
      <c r="H581" s="88"/>
      <c r="I581" s="49"/>
      <c r="J581" s="88"/>
      <c r="K581" s="88"/>
      <c r="L581" s="49"/>
      <c r="M581" s="88"/>
      <c r="N581" s="88"/>
      <c r="O581" s="88"/>
      <c r="P581" s="88"/>
      <c r="Q581" s="88"/>
      <c r="R581" s="8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88"/>
      <c r="E582" s="88"/>
      <c r="F582" s="49"/>
      <c r="G582" s="88"/>
      <c r="H582" s="88"/>
      <c r="I582" s="49"/>
      <c r="J582" s="88"/>
      <c r="K582" s="88"/>
      <c r="L582" s="49"/>
      <c r="M582" s="88"/>
      <c r="N582" s="88"/>
      <c r="O582" s="88"/>
      <c r="P582" s="88"/>
      <c r="Q582" s="88"/>
      <c r="R582" s="8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88"/>
      <c r="E583" s="88"/>
      <c r="F583" s="49"/>
      <c r="G583" s="88"/>
      <c r="H583" s="88"/>
      <c r="I583" s="49"/>
      <c r="J583" s="88"/>
      <c r="K583" s="88"/>
      <c r="L583" s="49"/>
      <c r="M583" s="88"/>
      <c r="N583" s="88"/>
      <c r="O583" s="88"/>
      <c r="P583" s="88"/>
      <c r="Q583" s="88"/>
      <c r="R583" s="8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88"/>
      <c r="E584" s="88"/>
      <c r="F584" s="49"/>
      <c r="G584" s="88"/>
      <c r="H584" s="88"/>
      <c r="I584" s="49"/>
      <c r="J584" s="88"/>
      <c r="K584" s="88"/>
      <c r="L584" s="49"/>
      <c r="M584" s="88"/>
      <c r="N584" s="88"/>
      <c r="O584" s="88"/>
      <c r="P584" s="88"/>
      <c r="Q584" s="88"/>
      <c r="R584" s="8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88"/>
      <c r="E585" s="88"/>
      <c r="F585" s="49"/>
      <c r="G585" s="88"/>
      <c r="H585" s="88"/>
      <c r="I585" s="49"/>
      <c r="J585" s="88"/>
      <c r="K585" s="88"/>
      <c r="L585" s="49"/>
      <c r="M585" s="88"/>
      <c r="N585" s="88"/>
      <c r="O585" s="88"/>
      <c r="P585" s="88"/>
      <c r="Q585" s="88"/>
      <c r="R585" s="8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88"/>
      <c r="E586" s="88"/>
      <c r="F586" s="49"/>
      <c r="G586" s="88"/>
      <c r="H586" s="88"/>
      <c r="I586" s="49"/>
      <c r="J586" s="88"/>
      <c r="K586" s="88"/>
      <c r="L586" s="49"/>
      <c r="M586" s="88"/>
      <c r="N586" s="88"/>
      <c r="O586" s="88"/>
      <c r="P586" s="88"/>
      <c r="Q586" s="88"/>
      <c r="R586" s="8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88"/>
      <c r="E587" s="88"/>
      <c r="F587" s="49"/>
      <c r="G587" s="88"/>
      <c r="H587" s="88"/>
      <c r="I587" s="49"/>
      <c r="J587" s="88"/>
      <c r="K587" s="88"/>
      <c r="L587" s="49"/>
      <c r="M587" s="88"/>
      <c r="N587" s="88"/>
      <c r="O587" s="88"/>
      <c r="P587" s="88"/>
      <c r="Q587" s="88"/>
      <c r="R587" s="8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88"/>
      <c r="E588" s="88"/>
      <c r="F588" s="49"/>
      <c r="G588" s="88"/>
      <c r="H588" s="88"/>
      <c r="I588" s="49"/>
      <c r="J588" s="88"/>
      <c r="K588" s="88"/>
      <c r="L588" s="49"/>
      <c r="M588" s="88"/>
      <c r="N588" s="88"/>
      <c r="O588" s="88"/>
      <c r="P588" s="88"/>
      <c r="Q588" s="88"/>
      <c r="R588" s="8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88"/>
      <c r="E589" s="88"/>
      <c r="F589" s="49"/>
      <c r="G589" s="88"/>
      <c r="H589" s="88"/>
      <c r="I589" s="49"/>
      <c r="J589" s="88"/>
      <c r="K589" s="88"/>
      <c r="L589" s="49"/>
      <c r="M589" s="88"/>
      <c r="N589" s="88"/>
      <c r="O589" s="88"/>
      <c r="P589" s="88"/>
      <c r="Q589" s="88"/>
      <c r="R589" s="8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88"/>
      <c r="E590" s="88"/>
      <c r="F590" s="49"/>
      <c r="G590" s="88"/>
      <c r="H590" s="88"/>
      <c r="I590" s="49"/>
      <c r="J590" s="88"/>
      <c r="K590" s="88"/>
      <c r="L590" s="49"/>
      <c r="M590" s="88"/>
      <c r="N590" s="88"/>
      <c r="O590" s="88"/>
      <c r="P590" s="88"/>
      <c r="Q590" s="88"/>
      <c r="R590" s="8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88"/>
      <c r="E591" s="88"/>
      <c r="F591" s="49"/>
      <c r="G591" s="88"/>
      <c r="H591" s="88"/>
      <c r="I591" s="49"/>
      <c r="J591" s="88"/>
      <c r="K591" s="88"/>
      <c r="L591" s="49"/>
      <c r="M591" s="88"/>
      <c r="N591" s="88"/>
      <c r="O591" s="88"/>
      <c r="P591" s="88"/>
      <c r="Q591" s="88"/>
      <c r="R591" s="8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88"/>
      <c r="E592" s="88"/>
      <c r="F592" s="49"/>
      <c r="G592" s="88"/>
      <c r="H592" s="88"/>
      <c r="I592" s="49"/>
      <c r="J592" s="88"/>
      <c r="K592" s="88"/>
      <c r="L592" s="49"/>
      <c r="M592" s="88"/>
      <c r="N592" s="88"/>
      <c r="O592" s="88"/>
      <c r="P592" s="88"/>
      <c r="Q592" s="88"/>
      <c r="R592" s="8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88"/>
      <c r="E593" s="88"/>
      <c r="F593" s="49"/>
      <c r="G593" s="88"/>
      <c r="H593" s="88"/>
      <c r="I593" s="49"/>
      <c r="J593" s="88"/>
      <c r="K593" s="88"/>
      <c r="L593" s="49"/>
      <c r="M593" s="88"/>
      <c r="N593" s="88"/>
      <c r="O593" s="88"/>
      <c r="P593" s="88"/>
      <c r="Q593" s="88"/>
      <c r="R593" s="8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88"/>
      <c r="E594" s="88"/>
      <c r="F594" s="49"/>
      <c r="G594" s="88"/>
      <c r="H594" s="88"/>
      <c r="I594" s="49"/>
      <c r="J594" s="88"/>
      <c r="K594" s="88"/>
      <c r="L594" s="49"/>
      <c r="M594" s="88"/>
      <c r="N594" s="88"/>
      <c r="O594" s="88"/>
      <c r="P594" s="88"/>
      <c r="Q594" s="88"/>
      <c r="R594" s="8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88"/>
      <c r="E595" s="88"/>
      <c r="F595" s="49"/>
      <c r="G595" s="88"/>
      <c r="H595" s="88"/>
      <c r="I595" s="49"/>
      <c r="J595" s="88"/>
      <c r="K595" s="88"/>
      <c r="L595" s="49"/>
      <c r="M595" s="88"/>
      <c r="N595" s="88"/>
      <c r="O595" s="88"/>
      <c r="P595" s="88"/>
      <c r="Q595" s="88"/>
      <c r="R595" s="8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88"/>
      <c r="E596" s="88"/>
      <c r="F596" s="49"/>
      <c r="G596" s="88"/>
      <c r="H596" s="88"/>
      <c r="I596" s="49"/>
      <c r="J596" s="88"/>
      <c r="K596" s="88"/>
      <c r="L596" s="49"/>
      <c r="M596" s="88"/>
      <c r="N596" s="88"/>
      <c r="O596" s="88"/>
      <c r="P596" s="88"/>
      <c r="Q596" s="88"/>
      <c r="R596" s="8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88"/>
      <c r="E597" s="88"/>
      <c r="F597" s="49"/>
      <c r="G597" s="88"/>
      <c r="H597" s="88"/>
      <c r="I597" s="49"/>
      <c r="J597" s="88"/>
      <c r="K597" s="88"/>
      <c r="L597" s="49"/>
      <c r="M597" s="88"/>
      <c r="N597" s="88"/>
      <c r="O597" s="88"/>
      <c r="P597" s="88"/>
      <c r="Q597" s="88"/>
      <c r="R597" s="8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88"/>
      <c r="E598" s="88"/>
      <c r="F598" s="49"/>
      <c r="G598" s="88"/>
      <c r="H598" s="88"/>
      <c r="I598" s="49"/>
      <c r="J598" s="88"/>
      <c r="K598" s="88"/>
      <c r="L598" s="49"/>
      <c r="M598" s="88"/>
      <c r="N598" s="88"/>
      <c r="O598" s="88"/>
      <c r="P598" s="88"/>
      <c r="Q598" s="88"/>
      <c r="R598" s="8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88"/>
      <c r="E599" s="88"/>
      <c r="F599" s="49"/>
      <c r="G599" s="88"/>
      <c r="H599" s="88"/>
      <c r="I599" s="49"/>
      <c r="J599" s="88"/>
      <c r="K599" s="88"/>
      <c r="L599" s="49"/>
      <c r="M599" s="88"/>
      <c r="N599" s="88"/>
      <c r="O599" s="88"/>
      <c r="P599" s="88"/>
      <c r="Q599" s="88"/>
      <c r="R599" s="8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88"/>
      <c r="E600" s="88"/>
      <c r="F600" s="49"/>
      <c r="G600" s="88"/>
      <c r="H600" s="88"/>
      <c r="I600" s="49"/>
      <c r="J600" s="88"/>
      <c r="K600" s="88"/>
      <c r="L600" s="49"/>
      <c r="M600" s="88"/>
      <c r="N600" s="88"/>
      <c r="O600" s="88"/>
      <c r="P600" s="88"/>
      <c r="Q600" s="88"/>
      <c r="R600" s="8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88"/>
      <c r="E601" s="88"/>
      <c r="F601" s="49"/>
      <c r="G601" s="88"/>
      <c r="H601" s="88"/>
      <c r="I601" s="49"/>
      <c r="J601" s="88"/>
      <c r="K601" s="88"/>
      <c r="L601" s="49"/>
      <c r="M601" s="88"/>
      <c r="N601" s="88"/>
      <c r="O601" s="88"/>
      <c r="P601" s="88"/>
      <c r="Q601" s="88"/>
      <c r="R601" s="8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88"/>
      <c r="E602" s="88"/>
      <c r="F602" s="49"/>
      <c r="G602" s="88"/>
      <c r="H602" s="88"/>
      <c r="I602" s="49"/>
      <c r="J602" s="88"/>
      <c r="K602" s="88"/>
      <c r="L602" s="49"/>
      <c r="M602" s="88"/>
      <c r="N602" s="88"/>
      <c r="O602" s="88"/>
      <c r="P602" s="88"/>
      <c r="Q602" s="88"/>
      <c r="R602" s="8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88"/>
      <c r="E603" s="88"/>
      <c r="F603" s="49"/>
      <c r="G603" s="88"/>
      <c r="H603" s="88"/>
      <c r="I603" s="49"/>
      <c r="J603" s="88"/>
      <c r="K603" s="88"/>
      <c r="L603" s="49"/>
      <c r="M603" s="88"/>
      <c r="N603" s="88"/>
      <c r="O603" s="88"/>
      <c r="P603" s="88"/>
      <c r="Q603" s="88"/>
      <c r="R603" s="8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88"/>
      <c r="E604" s="88"/>
      <c r="F604" s="49"/>
      <c r="G604" s="88"/>
      <c r="H604" s="88"/>
      <c r="I604" s="49"/>
      <c r="J604" s="88"/>
      <c r="K604" s="88"/>
      <c r="L604" s="49"/>
      <c r="M604" s="88"/>
      <c r="N604" s="88"/>
      <c r="O604" s="88"/>
      <c r="P604" s="88"/>
      <c r="Q604" s="88"/>
      <c r="R604" s="8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88"/>
      <c r="E605" s="88"/>
      <c r="F605" s="49"/>
      <c r="G605" s="88"/>
      <c r="H605" s="88"/>
      <c r="I605" s="49"/>
      <c r="J605" s="88"/>
      <c r="K605" s="88"/>
      <c r="L605" s="49"/>
      <c r="M605" s="88"/>
      <c r="N605" s="88"/>
      <c r="O605" s="88"/>
      <c r="P605" s="88"/>
      <c r="Q605" s="88"/>
      <c r="R605" s="8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88"/>
      <c r="E606" s="88"/>
      <c r="F606" s="49"/>
      <c r="G606" s="88"/>
      <c r="H606" s="88"/>
      <c r="I606" s="49"/>
      <c r="J606" s="88"/>
      <c r="K606" s="88"/>
      <c r="L606" s="49"/>
      <c r="M606" s="88"/>
      <c r="N606" s="88"/>
      <c r="O606" s="88"/>
      <c r="P606" s="88"/>
      <c r="Q606" s="88"/>
      <c r="R606" s="8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88"/>
      <c r="E607" s="88"/>
      <c r="F607" s="49"/>
      <c r="G607" s="88"/>
      <c r="H607" s="88"/>
      <c r="I607" s="49"/>
      <c r="J607" s="88"/>
      <c r="K607" s="88"/>
      <c r="L607" s="49"/>
      <c r="M607" s="88"/>
      <c r="N607" s="88"/>
      <c r="O607" s="88"/>
      <c r="P607" s="88"/>
      <c r="Q607" s="88"/>
      <c r="R607" s="8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88"/>
      <c r="E608" s="88"/>
      <c r="F608" s="49"/>
      <c r="G608" s="88"/>
      <c r="H608" s="88"/>
      <c r="I608" s="49"/>
      <c r="J608" s="88"/>
      <c r="K608" s="88"/>
      <c r="L608" s="49"/>
      <c r="M608" s="88"/>
      <c r="N608" s="88"/>
      <c r="O608" s="88"/>
      <c r="P608" s="88"/>
      <c r="Q608" s="88"/>
      <c r="R608" s="8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88"/>
      <c r="E609" s="88"/>
      <c r="F609" s="49"/>
      <c r="G609" s="88"/>
      <c r="H609" s="88"/>
      <c r="I609" s="49"/>
      <c r="J609" s="88"/>
      <c r="K609" s="88"/>
      <c r="L609" s="49"/>
      <c r="M609" s="88"/>
      <c r="N609" s="88"/>
      <c r="O609" s="88"/>
      <c r="P609" s="88"/>
      <c r="Q609" s="88"/>
      <c r="R609" s="8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88"/>
      <c r="E610" s="88"/>
      <c r="F610" s="49"/>
      <c r="G610" s="88"/>
      <c r="H610" s="88"/>
      <c r="I610" s="49"/>
      <c r="J610" s="88"/>
      <c r="K610" s="88"/>
      <c r="L610" s="49"/>
      <c r="M610" s="88"/>
      <c r="N610" s="88"/>
      <c r="O610" s="88"/>
      <c r="P610" s="88"/>
      <c r="Q610" s="88"/>
      <c r="R610" s="8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88"/>
      <c r="E611" s="88"/>
      <c r="F611" s="49"/>
      <c r="G611" s="88"/>
      <c r="H611" s="88"/>
      <c r="I611" s="49"/>
      <c r="J611" s="88"/>
      <c r="K611" s="88"/>
      <c r="L611" s="49"/>
      <c r="M611" s="88"/>
      <c r="N611" s="88"/>
      <c r="O611" s="88"/>
      <c r="P611" s="88"/>
      <c r="Q611" s="88"/>
      <c r="R611" s="8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88"/>
      <c r="E612" s="88"/>
      <c r="F612" s="49"/>
      <c r="G612" s="88"/>
      <c r="H612" s="88"/>
      <c r="I612" s="49"/>
      <c r="J612" s="88"/>
      <c r="K612" s="88"/>
      <c r="L612" s="49"/>
      <c r="M612" s="88"/>
      <c r="N612" s="88"/>
      <c r="O612" s="88"/>
      <c r="P612" s="88"/>
      <c r="Q612" s="88"/>
      <c r="R612" s="8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88"/>
      <c r="E613" s="88"/>
      <c r="F613" s="49"/>
      <c r="G613" s="88"/>
      <c r="H613" s="88"/>
      <c r="I613" s="49"/>
      <c r="J613" s="88"/>
      <c r="K613" s="88"/>
      <c r="L613" s="49"/>
      <c r="M613" s="88"/>
      <c r="N613" s="88"/>
      <c r="O613" s="88"/>
      <c r="P613" s="88"/>
      <c r="Q613" s="88"/>
      <c r="R613" s="8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88"/>
      <c r="E614" s="88"/>
      <c r="F614" s="49"/>
      <c r="G614" s="88"/>
      <c r="H614" s="88"/>
      <c r="I614" s="49"/>
      <c r="J614" s="88"/>
      <c r="K614" s="88"/>
      <c r="L614" s="49"/>
      <c r="M614" s="88"/>
      <c r="N614" s="88"/>
      <c r="O614" s="88"/>
      <c r="P614" s="88"/>
      <c r="Q614" s="88"/>
      <c r="R614" s="8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88"/>
      <c r="E615" s="88"/>
      <c r="F615" s="49"/>
      <c r="G615" s="88"/>
      <c r="H615" s="88"/>
      <c r="I615" s="49"/>
      <c r="J615" s="88"/>
      <c r="K615" s="88"/>
      <c r="L615" s="49"/>
      <c r="M615" s="88"/>
      <c r="N615" s="88"/>
      <c r="O615" s="88"/>
      <c r="P615" s="88"/>
      <c r="Q615" s="88"/>
      <c r="R615" s="8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88"/>
      <c r="E616" s="88"/>
      <c r="F616" s="49"/>
      <c r="G616" s="88"/>
      <c r="H616" s="88"/>
      <c r="I616" s="49"/>
      <c r="J616" s="88"/>
      <c r="K616" s="88"/>
      <c r="L616" s="49"/>
      <c r="M616" s="88"/>
      <c r="N616" s="88"/>
      <c r="O616" s="88"/>
      <c r="P616" s="88"/>
      <c r="Q616" s="88"/>
      <c r="R616" s="8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88"/>
      <c r="E617" s="88"/>
      <c r="F617" s="49"/>
      <c r="G617" s="88"/>
      <c r="H617" s="88"/>
      <c r="I617" s="49"/>
      <c r="J617" s="88"/>
      <c r="K617" s="88"/>
      <c r="L617" s="49"/>
      <c r="M617" s="88"/>
      <c r="N617" s="88"/>
      <c r="O617" s="88"/>
      <c r="P617" s="88"/>
      <c r="Q617" s="88"/>
      <c r="R617" s="8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88"/>
      <c r="E618" s="88"/>
      <c r="F618" s="49"/>
      <c r="G618" s="88"/>
      <c r="H618" s="88"/>
      <c r="I618" s="49"/>
      <c r="J618" s="88"/>
      <c r="K618" s="88"/>
      <c r="L618" s="49"/>
      <c r="M618" s="88"/>
      <c r="N618" s="88"/>
      <c r="O618" s="88"/>
      <c r="P618" s="88"/>
      <c r="Q618" s="88"/>
      <c r="R618" s="8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88"/>
      <c r="E619" s="88"/>
      <c r="F619" s="49"/>
      <c r="G619" s="88"/>
      <c r="H619" s="88"/>
      <c r="I619" s="49"/>
      <c r="J619" s="88"/>
      <c r="K619" s="88"/>
      <c r="L619" s="49"/>
      <c r="M619" s="88"/>
      <c r="N619" s="88"/>
      <c r="O619" s="88"/>
      <c r="P619" s="88"/>
      <c r="Q619" s="88"/>
      <c r="R619" s="8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88"/>
      <c r="E620" s="88"/>
      <c r="F620" s="49"/>
      <c r="G620" s="88"/>
      <c r="H620" s="88"/>
      <c r="I620" s="49"/>
      <c r="J620" s="88"/>
      <c r="K620" s="88"/>
      <c r="L620" s="49"/>
      <c r="M620" s="88"/>
      <c r="N620" s="88"/>
      <c r="O620" s="88"/>
      <c r="P620" s="88"/>
      <c r="Q620" s="88"/>
      <c r="R620" s="8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88"/>
      <c r="E621" s="88"/>
      <c r="F621" s="49"/>
      <c r="G621" s="88"/>
      <c r="H621" s="88"/>
      <c r="I621" s="49"/>
      <c r="J621" s="88"/>
      <c r="K621" s="88"/>
      <c r="L621" s="49"/>
      <c r="M621" s="88"/>
      <c r="N621" s="88"/>
      <c r="O621" s="88"/>
      <c r="P621" s="88"/>
      <c r="Q621" s="88"/>
      <c r="R621" s="8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88"/>
      <c r="E622" s="88"/>
      <c r="F622" s="49"/>
      <c r="G622" s="88"/>
      <c r="H622" s="88"/>
      <c r="I622" s="49"/>
      <c r="J622" s="88"/>
      <c r="K622" s="88"/>
      <c r="L622" s="49"/>
      <c r="M622" s="88"/>
      <c r="N622" s="88"/>
      <c r="O622" s="88"/>
      <c r="P622" s="88"/>
      <c r="Q622" s="88"/>
      <c r="R622" s="8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88"/>
      <c r="E623" s="88"/>
      <c r="F623" s="49"/>
      <c r="G623" s="88"/>
      <c r="H623" s="88"/>
      <c r="I623" s="49"/>
      <c r="J623" s="88"/>
      <c r="K623" s="88"/>
      <c r="L623" s="49"/>
      <c r="M623" s="88"/>
      <c r="N623" s="88"/>
      <c r="O623" s="88"/>
      <c r="P623" s="88"/>
      <c r="Q623" s="88"/>
      <c r="R623" s="8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88"/>
      <c r="E624" s="88"/>
      <c r="F624" s="49"/>
      <c r="G624" s="88"/>
      <c r="H624" s="88"/>
      <c r="I624" s="49"/>
      <c r="J624" s="88"/>
      <c r="K624" s="88"/>
      <c r="L624" s="49"/>
      <c r="M624" s="88"/>
      <c r="N624" s="88"/>
      <c r="O624" s="88"/>
      <c r="P624" s="88"/>
      <c r="Q624" s="88"/>
      <c r="R624" s="8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88"/>
      <c r="E625" s="88"/>
      <c r="F625" s="49"/>
      <c r="G625" s="88"/>
      <c r="H625" s="88"/>
      <c r="I625" s="49"/>
      <c r="J625" s="88"/>
      <c r="K625" s="88"/>
      <c r="L625" s="49"/>
      <c r="M625" s="88"/>
      <c r="N625" s="88"/>
      <c r="O625" s="88"/>
      <c r="P625" s="88"/>
      <c r="Q625" s="88"/>
      <c r="R625" s="8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88"/>
      <c r="E626" s="88"/>
      <c r="F626" s="49"/>
      <c r="G626" s="88"/>
      <c r="H626" s="88"/>
      <c r="I626" s="49"/>
      <c r="J626" s="88"/>
      <c r="K626" s="88"/>
      <c r="L626" s="49"/>
      <c r="M626" s="88"/>
      <c r="N626" s="88"/>
      <c r="O626" s="88"/>
      <c r="P626" s="88"/>
      <c r="Q626" s="88"/>
      <c r="R626" s="8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88"/>
      <c r="E627" s="88"/>
      <c r="F627" s="49"/>
      <c r="G627" s="88"/>
      <c r="H627" s="88"/>
      <c r="I627" s="49"/>
      <c r="J627" s="88"/>
      <c r="K627" s="88"/>
      <c r="L627" s="49"/>
      <c r="M627" s="88"/>
      <c r="N627" s="88"/>
      <c r="O627" s="88"/>
      <c r="P627" s="88"/>
      <c r="Q627" s="88"/>
      <c r="R627" s="8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88"/>
      <c r="E628" s="88"/>
      <c r="F628" s="49"/>
      <c r="G628" s="88"/>
      <c r="H628" s="88"/>
      <c r="I628" s="49"/>
      <c r="J628" s="88"/>
      <c r="K628" s="88"/>
      <c r="L628" s="49"/>
      <c r="M628" s="88"/>
      <c r="N628" s="88"/>
      <c r="O628" s="88"/>
      <c r="P628" s="88"/>
      <c r="Q628" s="88"/>
      <c r="R628" s="8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88"/>
      <c r="E629" s="88"/>
      <c r="F629" s="49"/>
      <c r="G629" s="88"/>
      <c r="H629" s="88"/>
      <c r="I629" s="49"/>
      <c r="J629" s="88"/>
      <c r="K629" s="88"/>
      <c r="L629" s="49"/>
      <c r="M629" s="88"/>
      <c r="N629" s="88"/>
      <c r="O629" s="88"/>
      <c r="P629" s="88"/>
      <c r="Q629" s="88"/>
      <c r="R629" s="8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88"/>
      <c r="E630" s="88"/>
      <c r="F630" s="49"/>
      <c r="G630" s="88"/>
      <c r="H630" s="88"/>
      <c r="I630" s="49"/>
      <c r="J630" s="88"/>
      <c r="K630" s="88"/>
      <c r="L630" s="49"/>
      <c r="M630" s="88"/>
      <c r="N630" s="88"/>
      <c r="O630" s="88"/>
      <c r="P630" s="88"/>
      <c r="Q630" s="88"/>
      <c r="R630" s="8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88"/>
      <c r="E631" s="88"/>
      <c r="F631" s="49"/>
      <c r="G631" s="88"/>
      <c r="H631" s="88"/>
      <c r="I631" s="49"/>
      <c r="J631" s="88"/>
      <c r="K631" s="88"/>
      <c r="L631" s="49"/>
      <c r="M631" s="88"/>
      <c r="N631" s="88"/>
      <c r="O631" s="88"/>
      <c r="P631" s="88"/>
      <c r="Q631" s="88"/>
      <c r="R631" s="8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88"/>
      <c r="E632" s="88"/>
      <c r="F632" s="49"/>
      <c r="G632" s="88"/>
      <c r="H632" s="88"/>
      <c r="I632" s="49"/>
      <c r="J632" s="88"/>
      <c r="K632" s="88"/>
      <c r="L632" s="49"/>
      <c r="M632" s="88"/>
      <c r="N632" s="88"/>
      <c r="O632" s="88"/>
      <c r="P632" s="88"/>
      <c r="Q632" s="88"/>
      <c r="R632" s="8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88"/>
      <c r="E633" s="88"/>
      <c r="F633" s="49"/>
      <c r="G633" s="88"/>
      <c r="H633" s="88"/>
      <c r="I633" s="49"/>
      <c r="J633" s="88"/>
      <c r="K633" s="88"/>
      <c r="L633" s="49"/>
      <c r="M633" s="88"/>
      <c r="N633" s="88"/>
      <c r="O633" s="88"/>
      <c r="P633" s="88"/>
      <c r="Q633" s="88"/>
      <c r="R633" s="8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88"/>
      <c r="E634" s="88"/>
      <c r="F634" s="49"/>
      <c r="G634" s="88"/>
      <c r="H634" s="88"/>
      <c r="I634" s="49"/>
      <c r="J634" s="88"/>
      <c r="K634" s="88"/>
      <c r="L634" s="49"/>
      <c r="M634" s="88"/>
      <c r="N634" s="88"/>
      <c r="O634" s="88"/>
      <c r="P634" s="88"/>
      <c r="Q634" s="88"/>
      <c r="R634" s="8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88"/>
      <c r="E635" s="88"/>
      <c r="F635" s="49"/>
      <c r="G635" s="88"/>
      <c r="H635" s="88"/>
      <c r="I635" s="49"/>
      <c r="J635" s="88"/>
      <c r="K635" s="88"/>
      <c r="L635" s="49"/>
      <c r="M635" s="88"/>
      <c r="N635" s="88"/>
      <c r="O635" s="88"/>
      <c r="P635" s="88"/>
      <c r="Q635" s="88"/>
      <c r="R635" s="8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88"/>
      <c r="E636" s="88"/>
      <c r="F636" s="49"/>
      <c r="G636" s="88"/>
      <c r="H636" s="88"/>
      <c r="I636" s="49"/>
      <c r="J636" s="88"/>
      <c r="K636" s="88"/>
      <c r="L636" s="49"/>
      <c r="M636" s="88"/>
      <c r="N636" s="88"/>
      <c r="O636" s="88"/>
      <c r="P636" s="88"/>
      <c r="Q636" s="88"/>
      <c r="R636" s="8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88"/>
      <c r="E637" s="88"/>
      <c r="F637" s="49"/>
      <c r="G637" s="88"/>
      <c r="H637" s="88"/>
      <c r="I637" s="49"/>
      <c r="J637" s="88"/>
      <c r="K637" s="88"/>
      <c r="L637" s="49"/>
      <c r="M637" s="88"/>
      <c r="N637" s="88"/>
      <c r="O637" s="88"/>
      <c r="P637" s="88"/>
      <c r="Q637" s="88"/>
      <c r="R637" s="8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88"/>
      <c r="E638" s="88"/>
      <c r="F638" s="49"/>
      <c r="G638" s="88"/>
      <c r="H638" s="88"/>
      <c r="I638" s="49"/>
      <c r="J638" s="88"/>
      <c r="K638" s="88"/>
      <c r="L638" s="49"/>
      <c r="M638" s="88"/>
      <c r="N638" s="88"/>
      <c r="O638" s="88"/>
      <c r="P638" s="88"/>
      <c r="Q638" s="88"/>
      <c r="R638" s="8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88"/>
      <c r="E639" s="88"/>
      <c r="F639" s="49"/>
      <c r="G639" s="88"/>
      <c r="H639" s="88"/>
      <c r="I639" s="49"/>
      <c r="J639" s="88"/>
      <c r="K639" s="88"/>
      <c r="L639" s="49"/>
      <c r="M639" s="88"/>
      <c r="N639" s="88"/>
      <c r="O639" s="88"/>
      <c r="P639" s="88"/>
      <c r="Q639" s="88"/>
      <c r="R639" s="8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88"/>
      <c r="E640" s="88"/>
      <c r="F640" s="49"/>
      <c r="G640" s="88"/>
      <c r="H640" s="88"/>
      <c r="I640" s="49"/>
      <c r="J640" s="88"/>
      <c r="K640" s="88"/>
      <c r="L640" s="49"/>
      <c r="M640" s="88"/>
      <c r="N640" s="88"/>
      <c r="O640" s="88"/>
      <c r="P640" s="88"/>
      <c r="Q640" s="88"/>
      <c r="R640" s="8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88"/>
      <c r="E641" s="88"/>
      <c r="F641" s="49"/>
      <c r="G641" s="88"/>
      <c r="H641" s="88"/>
      <c r="I641" s="49"/>
      <c r="J641" s="88"/>
      <c r="K641" s="88"/>
      <c r="L641" s="49"/>
      <c r="M641" s="88"/>
      <c r="N641" s="88"/>
      <c r="O641" s="88"/>
      <c r="P641" s="88"/>
      <c r="Q641" s="88"/>
      <c r="R641" s="8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88"/>
      <c r="E642" s="88"/>
      <c r="F642" s="49"/>
      <c r="G642" s="88"/>
      <c r="H642" s="88"/>
      <c r="I642" s="49"/>
      <c r="J642" s="88"/>
      <c r="K642" s="88"/>
      <c r="L642" s="49"/>
      <c r="M642" s="88"/>
      <c r="N642" s="88"/>
      <c r="O642" s="88"/>
      <c r="P642" s="88"/>
      <c r="Q642" s="88"/>
      <c r="R642" s="8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88"/>
      <c r="E643" s="88"/>
      <c r="F643" s="49"/>
      <c r="G643" s="88"/>
      <c r="H643" s="88"/>
      <c r="I643" s="49"/>
      <c r="J643" s="88"/>
      <c r="K643" s="88"/>
      <c r="L643" s="49"/>
      <c r="M643" s="88"/>
      <c r="N643" s="88"/>
      <c r="O643" s="88"/>
      <c r="P643" s="88"/>
      <c r="Q643" s="88"/>
      <c r="R643" s="8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88"/>
      <c r="E644" s="88"/>
      <c r="F644" s="49"/>
      <c r="G644" s="88"/>
      <c r="H644" s="88"/>
      <c r="I644" s="49"/>
      <c r="J644" s="88"/>
      <c r="K644" s="88"/>
      <c r="L644" s="49"/>
      <c r="M644" s="88"/>
      <c r="N644" s="88"/>
      <c r="O644" s="88"/>
      <c r="P644" s="88"/>
      <c r="Q644" s="88"/>
      <c r="R644" s="8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88"/>
      <c r="E645" s="88"/>
      <c r="F645" s="49"/>
      <c r="G645" s="88"/>
      <c r="H645" s="88"/>
      <c r="I645" s="49"/>
      <c r="J645" s="88"/>
      <c r="K645" s="88"/>
      <c r="L645" s="49"/>
      <c r="M645" s="88"/>
      <c r="N645" s="88"/>
      <c r="O645" s="88"/>
      <c r="P645" s="88"/>
      <c r="Q645" s="88"/>
      <c r="R645" s="8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88"/>
      <c r="E646" s="88"/>
      <c r="F646" s="49"/>
      <c r="G646" s="88"/>
      <c r="H646" s="88"/>
      <c r="I646" s="49"/>
      <c r="J646" s="88"/>
      <c r="K646" s="88"/>
      <c r="L646" s="49"/>
      <c r="M646" s="88"/>
      <c r="N646" s="88"/>
      <c r="O646" s="88"/>
      <c r="P646" s="88"/>
      <c r="Q646" s="88"/>
      <c r="R646" s="8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88"/>
      <c r="E647" s="88"/>
      <c r="F647" s="49"/>
      <c r="G647" s="88"/>
      <c r="H647" s="88"/>
      <c r="I647" s="49"/>
      <c r="J647" s="88"/>
      <c r="K647" s="88"/>
      <c r="L647" s="49"/>
      <c r="M647" s="88"/>
      <c r="N647" s="88"/>
      <c r="O647" s="88"/>
      <c r="P647" s="88"/>
      <c r="Q647" s="88"/>
      <c r="R647" s="8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88"/>
      <c r="E648" s="88"/>
      <c r="F648" s="49"/>
      <c r="G648" s="88"/>
      <c r="H648" s="88"/>
      <c r="I648" s="49"/>
      <c r="J648" s="88"/>
      <c r="K648" s="88"/>
      <c r="L648" s="49"/>
      <c r="M648" s="88"/>
      <c r="N648" s="88"/>
      <c r="O648" s="88"/>
      <c r="P648" s="88"/>
      <c r="Q648" s="88"/>
      <c r="R648" s="8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88"/>
      <c r="E649" s="88"/>
      <c r="F649" s="49"/>
      <c r="G649" s="88"/>
      <c r="H649" s="88"/>
      <c r="I649" s="49"/>
      <c r="J649" s="88"/>
      <c r="K649" s="88"/>
      <c r="L649" s="49"/>
      <c r="M649" s="88"/>
      <c r="N649" s="88"/>
      <c r="O649" s="88"/>
      <c r="P649" s="88"/>
      <c r="Q649" s="88"/>
      <c r="R649" s="8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88"/>
      <c r="E650" s="88"/>
      <c r="F650" s="49"/>
      <c r="G650" s="88"/>
      <c r="H650" s="88"/>
      <c r="I650" s="49"/>
      <c r="J650" s="88"/>
      <c r="K650" s="88"/>
      <c r="L650" s="49"/>
      <c r="M650" s="88"/>
      <c r="N650" s="88"/>
      <c r="O650" s="88"/>
      <c r="P650" s="88"/>
      <c r="Q650" s="88"/>
      <c r="R650" s="8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88"/>
      <c r="E651" s="88"/>
      <c r="F651" s="49"/>
      <c r="G651" s="88"/>
      <c r="H651" s="88"/>
      <c r="I651" s="49"/>
      <c r="J651" s="88"/>
      <c r="K651" s="88"/>
      <c r="L651" s="49"/>
      <c r="M651" s="88"/>
      <c r="N651" s="88"/>
      <c r="O651" s="88"/>
      <c r="P651" s="88"/>
      <c r="Q651" s="88"/>
      <c r="R651" s="8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88"/>
      <c r="E652" s="88"/>
      <c r="F652" s="49"/>
      <c r="G652" s="88"/>
      <c r="H652" s="88"/>
      <c r="I652" s="49"/>
      <c r="J652" s="88"/>
      <c r="K652" s="88"/>
      <c r="L652" s="49"/>
      <c r="M652" s="88"/>
      <c r="N652" s="88"/>
      <c r="O652" s="88"/>
      <c r="P652" s="88"/>
      <c r="Q652" s="88"/>
      <c r="R652" s="8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88"/>
      <c r="E653" s="88"/>
      <c r="F653" s="49"/>
      <c r="G653" s="88"/>
      <c r="H653" s="88"/>
      <c r="I653" s="49"/>
      <c r="J653" s="88"/>
      <c r="K653" s="88"/>
      <c r="L653" s="49"/>
      <c r="M653" s="88"/>
      <c r="N653" s="88"/>
      <c r="O653" s="88"/>
      <c r="P653" s="88"/>
      <c r="Q653" s="88"/>
      <c r="R653" s="8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88"/>
      <c r="E654" s="88"/>
      <c r="F654" s="49"/>
      <c r="G654" s="88"/>
      <c r="H654" s="88"/>
      <c r="I654" s="49"/>
      <c r="J654" s="88"/>
      <c r="K654" s="88"/>
      <c r="L654" s="49"/>
      <c r="M654" s="88"/>
      <c r="N654" s="88"/>
      <c r="O654" s="88"/>
      <c r="P654" s="88"/>
      <c r="Q654" s="88"/>
      <c r="R654" s="8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88"/>
      <c r="E655" s="88"/>
      <c r="F655" s="49"/>
      <c r="G655" s="88"/>
      <c r="H655" s="88"/>
      <c r="I655" s="49"/>
      <c r="J655" s="88"/>
      <c r="K655" s="88"/>
      <c r="L655" s="49"/>
      <c r="M655" s="88"/>
      <c r="N655" s="88"/>
      <c r="O655" s="88"/>
      <c r="P655" s="88"/>
      <c r="Q655" s="88"/>
      <c r="R655" s="8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88"/>
      <c r="E656" s="88"/>
      <c r="F656" s="49"/>
      <c r="G656" s="88"/>
      <c r="H656" s="88"/>
      <c r="I656" s="49"/>
      <c r="J656" s="88"/>
      <c r="K656" s="88"/>
      <c r="L656" s="49"/>
      <c r="M656" s="88"/>
      <c r="N656" s="88"/>
      <c r="O656" s="88"/>
      <c r="P656" s="88"/>
      <c r="Q656" s="88"/>
      <c r="R656" s="8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88"/>
      <c r="E657" s="88"/>
      <c r="F657" s="49"/>
      <c r="G657" s="88"/>
      <c r="H657" s="88"/>
      <c r="I657" s="49"/>
      <c r="J657" s="88"/>
      <c r="K657" s="88"/>
      <c r="L657" s="49"/>
      <c r="M657" s="88"/>
      <c r="N657" s="88"/>
      <c r="O657" s="88"/>
      <c r="P657" s="88"/>
      <c r="Q657" s="88"/>
      <c r="R657" s="8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88"/>
      <c r="E658" s="88"/>
      <c r="F658" s="49"/>
      <c r="G658" s="88"/>
      <c r="H658" s="88"/>
      <c r="I658" s="49"/>
      <c r="J658" s="88"/>
      <c r="K658" s="88"/>
      <c r="L658" s="49"/>
      <c r="M658" s="88"/>
      <c r="N658" s="88"/>
      <c r="O658" s="88"/>
      <c r="P658" s="88"/>
      <c r="Q658" s="88"/>
      <c r="R658" s="8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88"/>
      <c r="E659" s="88"/>
      <c r="F659" s="49"/>
      <c r="G659" s="88"/>
      <c r="H659" s="88"/>
      <c r="I659" s="49"/>
      <c r="J659" s="88"/>
      <c r="K659" s="88"/>
      <c r="L659" s="49"/>
      <c r="M659" s="88"/>
      <c r="N659" s="88"/>
      <c r="O659" s="88"/>
      <c r="P659" s="88"/>
      <c r="Q659" s="88"/>
      <c r="R659" s="8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88"/>
      <c r="E660" s="88"/>
      <c r="F660" s="49"/>
      <c r="G660" s="88"/>
      <c r="H660" s="88"/>
      <c r="I660" s="49"/>
      <c r="J660" s="88"/>
      <c r="K660" s="88"/>
      <c r="L660" s="49"/>
      <c r="M660" s="88"/>
      <c r="N660" s="88"/>
      <c r="O660" s="88"/>
      <c r="P660" s="88"/>
      <c r="Q660" s="88"/>
      <c r="R660" s="8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88"/>
      <c r="E661" s="88"/>
      <c r="F661" s="49"/>
      <c r="G661" s="88"/>
      <c r="H661" s="88"/>
      <c r="I661" s="49"/>
      <c r="J661" s="88"/>
      <c r="K661" s="88"/>
      <c r="L661" s="49"/>
      <c r="M661" s="88"/>
      <c r="N661" s="88"/>
      <c r="O661" s="88"/>
      <c r="P661" s="88"/>
      <c r="Q661" s="88"/>
      <c r="R661" s="8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88"/>
      <c r="E662" s="88"/>
      <c r="F662" s="49"/>
      <c r="G662" s="88"/>
      <c r="H662" s="88"/>
      <c r="I662" s="49"/>
      <c r="J662" s="88"/>
      <c r="K662" s="88"/>
      <c r="L662" s="49"/>
      <c r="M662" s="88"/>
      <c r="N662" s="88"/>
      <c r="O662" s="88"/>
      <c r="P662" s="88"/>
      <c r="Q662" s="88"/>
      <c r="R662" s="8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88"/>
      <c r="E663" s="88"/>
      <c r="F663" s="49"/>
      <c r="G663" s="88"/>
      <c r="H663" s="88"/>
      <c r="I663" s="49"/>
      <c r="J663" s="88"/>
      <c r="K663" s="88"/>
      <c r="L663" s="49"/>
      <c r="M663" s="88"/>
      <c r="N663" s="88"/>
      <c r="O663" s="88"/>
      <c r="P663" s="88"/>
      <c r="Q663" s="88"/>
      <c r="R663" s="8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88"/>
      <c r="E664" s="88"/>
      <c r="F664" s="49"/>
      <c r="G664" s="88"/>
      <c r="H664" s="88"/>
      <c r="I664" s="49"/>
      <c r="J664" s="88"/>
      <c r="K664" s="88"/>
      <c r="L664" s="49"/>
      <c r="M664" s="88"/>
      <c r="N664" s="88"/>
      <c r="O664" s="88"/>
      <c r="P664" s="88"/>
      <c r="Q664" s="88"/>
      <c r="R664" s="8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88"/>
      <c r="E665" s="88"/>
      <c r="F665" s="49"/>
      <c r="G665" s="88"/>
      <c r="H665" s="88"/>
      <c r="I665" s="49"/>
      <c r="J665" s="88"/>
      <c r="K665" s="88"/>
      <c r="L665" s="49"/>
      <c r="M665" s="88"/>
      <c r="N665" s="88"/>
      <c r="O665" s="88"/>
      <c r="P665" s="88"/>
      <c r="Q665" s="88"/>
      <c r="R665" s="8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88"/>
      <c r="E666" s="88"/>
      <c r="F666" s="49"/>
      <c r="G666" s="88"/>
      <c r="H666" s="88"/>
      <c r="I666" s="49"/>
      <c r="J666" s="88"/>
      <c r="K666" s="88"/>
      <c r="L666" s="49"/>
      <c r="M666" s="88"/>
      <c r="N666" s="88"/>
      <c r="O666" s="88"/>
      <c r="P666" s="88"/>
      <c r="Q666" s="88"/>
      <c r="R666" s="8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88"/>
      <c r="E667" s="88"/>
      <c r="F667" s="49"/>
      <c r="G667" s="88"/>
      <c r="H667" s="88"/>
      <c r="I667" s="49"/>
      <c r="J667" s="88"/>
      <c r="K667" s="88"/>
      <c r="L667" s="49"/>
      <c r="M667" s="88"/>
      <c r="N667" s="88"/>
      <c r="O667" s="88"/>
      <c r="P667" s="88"/>
      <c r="Q667" s="88"/>
      <c r="R667" s="8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88"/>
      <c r="E668" s="88"/>
      <c r="F668" s="49"/>
      <c r="G668" s="88"/>
      <c r="H668" s="88"/>
      <c r="I668" s="49"/>
      <c r="J668" s="88"/>
      <c r="K668" s="88"/>
      <c r="L668" s="49"/>
      <c r="M668" s="88"/>
      <c r="N668" s="88"/>
      <c r="O668" s="88"/>
      <c r="P668" s="88"/>
      <c r="Q668" s="88"/>
      <c r="R668" s="8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88"/>
      <c r="E669" s="88"/>
      <c r="F669" s="49"/>
      <c r="G669" s="88"/>
      <c r="H669" s="88"/>
      <c r="I669" s="49"/>
      <c r="J669" s="88"/>
      <c r="K669" s="88"/>
      <c r="L669" s="49"/>
      <c r="M669" s="88"/>
      <c r="N669" s="88"/>
      <c r="O669" s="88"/>
      <c r="P669" s="88"/>
      <c r="Q669" s="88"/>
      <c r="R669" s="8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88"/>
      <c r="E670" s="88"/>
      <c r="F670" s="49"/>
      <c r="G670" s="88"/>
      <c r="H670" s="88"/>
      <c r="I670" s="49"/>
      <c r="J670" s="88"/>
      <c r="K670" s="88"/>
      <c r="L670" s="49"/>
      <c r="M670" s="88"/>
      <c r="N670" s="88"/>
      <c r="O670" s="88"/>
      <c r="P670" s="88"/>
      <c r="Q670" s="88"/>
      <c r="R670" s="8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88"/>
      <c r="E671" s="88"/>
      <c r="F671" s="49"/>
      <c r="G671" s="88"/>
      <c r="H671" s="88"/>
      <c r="I671" s="49"/>
      <c r="J671" s="88"/>
      <c r="K671" s="88"/>
      <c r="L671" s="49"/>
      <c r="M671" s="88"/>
      <c r="N671" s="88"/>
      <c r="O671" s="88"/>
      <c r="P671" s="88"/>
      <c r="Q671" s="88"/>
      <c r="R671" s="8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88"/>
      <c r="E672" s="88"/>
      <c r="F672" s="49"/>
      <c r="G672" s="88"/>
      <c r="H672" s="88"/>
      <c r="I672" s="49"/>
      <c r="J672" s="88"/>
      <c r="K672" s="88"/>
      <c r="L672" s="49"/>
      <c r="M672" s="88"/>
      <c r="N672" s="88"/>
      <c r="O672" s="88"/>
      <c r="P672" s="88"/>
      <c r="Q672" s="88"/>
      <c r="R672" s="8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88"/>
      <c r="E673" s="88"/>
      <c r="F673" s="49"/>
      <c r="G673" s="88"/>
      <c r="H673" s="88"/>
      <c r="I673" s="49"/>
      <c r="J673" s="88"/>
      <c r="K673" s="88"/>
      <c r="L673" s="49"/>
      <c r="M673" s="88"/>
      <c r="N673" s="88"/>
      <c r="O673" s="88"/>
      <c r="P673" s="88"/>
      <c r="Q673" s="88"/>
      <c r="R673" s="8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88"/>
      <c r="E674" s="88"/>
      <c r="F674" s="49"/>
      <c r="G674" s="88"/>
      <c r="H674" s="88"/>
      <c r="I674" s="49"/>
      <c r="J674" s="88"/>
      <c r="K674" s="88"/>
      <c r="L674" s="49"/>
      <c r="M674" s="88"/>
      <c r="N674" s="88"/>
      <c r="O674" s="88"/>
      <c r="P674" s="88"/>
      <c r="Q674" s="88"/>
      <c r="R674" s="8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88"/>
      <c r="E675" s="88"/>
      <c r="F675" s="49"/>
      <c r="G675" s="88"/>
      <c r="H675" s="88"/>
      <c r="I675" s="49"/>
      <c r="J675" s="88"/>
      <c r="K675" s="88"/>
      <c r="L675" s="49"/>
      <c r="M675" s="88"/>
      <c r="N675" s="88"/>
      <c r="O675" s="88"/>
      <c r="P675" s="88"/>
      <c r="Q675" s="88"/>
      <c r="R675" s="8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88"/>
      <c r="E676" s="88"/>
      <c r="F676" s="49"/>
      <c r="G676" s="88"/>
      <c r="H676" s="88"/>
      <c r="I676" s="49"/>
      <c r="J676" s="88"/>
      <c r="K676" s="88"/>
      <c r="L676" s="49"/>
      <c r="M676" s="88"/>
      <c r="N676" s="88"/>
      <c r="O676" s="88"/>
      <c r="P676" s="88"/>
      <c r="Q676" s="88"/>
      <c r="R676" s="8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88"/>
      <c r="E677" s="88"/>
      <c r="F677" s="49"/>
      <c r="G677" s="88"/>
      <c r="H677" s="88"/>
      <c r="I677" s="49"/>
      <c r="J677" s="88"/>
      <c r="K677" s="88"/>
      <c r="L677" s="49"/>
      <c r="M677" s="88"/>
      <c r="N677" s="88"/>
      <c r="O677" s="88"/>
      <c r="P677" s="88"/>
      <c r="Q677" s="88"/>
      <c r="R677" s="8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88"/>
      <c r="E678" s="88"/>
      <c r="F678" s="49"/>
      <c r="G678" s="88"/>
      <c r="H678" s="88"/>
      <c r="I678" s="49"/>
      <c r="J678" s="88"/>
      <c r="K678" s="88"/>
      <c r="L678" s="49"/>
      <c r="M678" s="88"/>
      <c r="N678" s="88"/>
      <c r="O678" s="88"/>
      <c r="P678" s="88"/>
      <c r="Q678" s="88"/>
      <c r="R678" s="8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88"/>
      <c r="E679" s="88"/>
      <c r="F679" s="49"/>
      <c r="G679" s="88"/>
      <c r="H679" s="88"/>
      <c r="I679" s="49"/>
      <c r="J679" s="88"/>
      <c r="K679" s="88"/>
      <c r="L679" s="49"/>
      <c r="M679" s="88"/>
      <c r="N679" s="88"/>
      <c r="O679" s="88"/>
      <c r="P679" s="88"/>
      <c r="Q679" s="88"/>
      <c r="R679" s="8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88"/>
      <c r="E680" s="88"/>
      <c r="F680" s="49"/>
      <c r="G680" s="88"/>
      <c r="H680" s="88"/>
      <c r="I680" s="49"/>
      <c r="J680" s="88"/>
      <c r="K680" s="88"/>
      <c r="L680" s="49"/>
      <c r="M680" s="88"/>
      <c r="N680" s="88"/>
      <c r="O680" s="88"/>
      <c r="P680" s="88"/>
      <c r="Q680" s="88"/>
      <c r="R680" s="8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88"/>
      <c r="E681" s="88"/>
      <c r="F681" s="49"/>
      <c r="G681" s="88"/>
      <c r="H681" s="88"/>
      <c r="I681" s="49"/>
      <c r="J681" s="88"/>
      <c r="K681" s="88"/>
      <c r="L681" s="49"/>
      <c r="M681" s="88"/>
      <c r="N681" s="88"/>
      <c r="O681" s="88"/>
      <c r="P681" s="88"/>
      <c r="Q681" s="88"/>
      <c r="R681" s="8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88"/>
      <c r="E682" s="88"/>
      <c r="F682" s="49"/>
      <c r="G682" s="88"/>
      <c r="H682" s="88"/>
      <c r="I682" s="49"/>
      <c r="J682" s="88"/>
      <c r="K682" s="88"/>
      <c r="L682" s="49"/>
      <c r="M682" s="88"/>
      <c r="N682" s="88"/>
      <c r="O682" s="88"/>
      <c r="P682" s="88"/>
      <c r="Q682" s="88"/>
      <c r="R682" s="8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88"/>
      <c r="E683" s="88"/>
      <c r="F683" s="49"/>
      <c r="G683" s="88"/>
      <c r="H683" s="88"/>
      <c r="I683" s="49"/>
      <c r="J683" s="88"/>
      <c r="K683" s="88"/>
      <c r="L683" s="49"/>
      <c r="M683" s="88"/>
      <c r="N683" s="88"/>
      <c r="O683" s="88"/>
      <c r="P683" s="88"/>
      <c r="Q683" s="88"/>
      <c r="R683" s="8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88"/>
      <c r="E684" s="88"/>
      <c r="F684" s="49"/>
      <c r="G684" s="88"/>
      <c r="H684" s="88"/>
      <c r="I684" s="49"/>
      <c r="J684" s="88"/>
      <c r="K684" s="88"/>
      <c r="L684" s="49"/>
      <c r="M684" s="88"/>
      <c r="N684" s="88"/>
      <c r="O684" s="88"/>
      <c r="P684" s="88"/>
      <c r="Q684" s="88"/>
      <c r="R684" s="8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88"/>
      <c r="E685" s="88"/>
      <c r="F685" s="49"/>
      <c r="G685" s="88"/>
      <c r="H685" s="88"/>
      <c r="I685" s="49"/>
      <c r="J685" s="88"/>
      <c r="K685" s="88"/>
      <c r="L685" s="49"/>
      <c r="M685" s="88"/>
      <c r="N685" s="88"/>
      <c r="O685" s="88"/>
      <c r="P685" s="88"/>
      <c r="Q685" s="88"/>
      <c r="R685" s="8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88"/>
      <c r="E686" s="88"/>
      <c r="F686" s="49"/>
      <c r="G686" s="88"/>
      <c r="H686" s="88"/>
      <c r="I686" s="49"/>
      <c r="J686" s="88"/>
      <c r="K686" s="88"/>
      <c r="L686" s="49"/>
      <c r="M686" s="88"/>
      <c r="N686" s="88"/>
      <c r="O686" s="88"/>
      <c r="P686" s="88"/>
      <c r="Q686" s="88"/>
      <c r="R686" s="8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88"/>
      <c r="E687" s="88"/>
      <c r="F687" s="49"/>
      <c r="G687" s="88"/>
      <c r="H687" s="88"/>
      <c r="I687" s="49"/>
      <c r="J687" s="88"/>
      <c r="K687" s="88"/>
      <c r="L687" s="49"/>
      <c r="M687" s="88"/>
      <c r="N687" s="88"/>
      <c r="O687" s="88"/>
      <c r="P687" s="88"/>
      <c r="Q687" s="88"/>
      <c r="R687" s="8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88"/>
      <c r="E688" s="88"/>
      <c r="F688" s="49"/>
      <c r="G688" s="88"/>
      <c r="H688" s="88"/>
      <c r="I688" s="49"/>
      <c r="J688" s="88"/>
      <c r="K688" s="88"/>
      <c r="L688" s="49"/>
      <c r="M688" s="88"/>
      <c r="N688" s="88"/>
      <c r="O688" s="88"/>
      <c r="P688" s="88"/>
      <c r="Q688" s="88"/>
      <c r="R688" s="8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88"/>
      <c r="E689" s="88"/>
      <c r="F689" s="49"/>
      <c r="G689" s="88"/>
      <c r="H689" s="88"/>
      <c r="I689" s="49"/>
      <c r="J689" s="88"/>
      <c r="K689" s="88"/>
      <c r="L689" s="49"/>
      <c r="M689" s="88"/>
      <c r="N689" s="88"/>
      <c r="O689" s="88"/>
      <c r="P689" s="88"/>
      <c r="Q689" s="88"/>
      <c r="R689" s="8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88"/>
      <c r="E690" s="88"/>
      <c r="F690" s="49"/>
      <c r="G690" s="88"/>
      <c r="H690" s="88"/>
      <c r="I690" s="49"/>
      <c r="J690" s="88"/>
      <c r="K690" s="88"/>
      <c r="L690" s="49"/>
      <c r="M690" s="88"/>
      <c r="N690" s="88"/>
      <c r="O690" s="88"/>
      <c r="P690" s="88"/>
      <c r="Q690" s="88"/>
      <c r="R690" s="8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88"/>
      <c r="E691" s="88"/>
      <c r="F691" s="49"/>
      <c r="G691" s="88"/>
      <c r="H691" s="88"/>
      <c r="I691" s="49"/>
      <c r="J691" s="88"/>
      <c r="K691" s="88"/>
      <c r="L691" s="49"/>
      <c r="M691" s="88"/>
      <c r="N691" s="88"/>
      <c r="O691" s="88"/>
      <c r="P691" s="88"/>
      <c r="Q691" s="88"/>
      <c r="R691" s="8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88"/>
      <c r="E692" s="88"/>
      <c r="F692" s="49"/>
      <c r="G692" s="88"/>
      <c r="H692" s="88"/>
      <c r="I692" s="49"/>
      <c r="J692" s="88"/>
      <c r="K692" s="88"/>
      <c r="L692" s="49"/>
      <c r="M692" s="88"/>
      <c r="N692" s="88"/>
      <c r="O692" s="88"/>
      <c r="P692" s="88"/>
      <c r="Q692" s="88"/>
      <c r="R692" s="8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88"/>
      <c r="E693" s="88"/>
      <c r="F693" s="49"/>
      <c r="G693" s="88"/>
      <c r="H693" s="88"/>
      <c r="I693" s="49"/>
      <c r="J693" s="88"/>
      <c r="K693" s="88"/>
      <c r="L693" s="49"/>
      <c r="M693" s="88"/>
      <c r="N693" s="88"/>
      <c r="O693" s="88"/>
      <c r="P693" s="88"/>
      <c r="Q693" s="88"/>
      <c r="R693" s="8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88"/>
      <c r="E694" s="88"/>
      <c r="F694" s="49"/>
      <c r="G694" s="88"/>
      <c r="H694" s="88"/>
      <c r="I694" s="49"/>
      <c r="J694" s="88"/>
      <c r="K694" s="88"/>
      <c r="L694" s="49"/>
      <c r="M694" s="88"/>
      <c r="N694" s="88"/>
      <c r="O694" s="88"/>
      <c r="P694" s="88"/>
      <c r="Q694" s="88"/>
      <c r="R694" s="8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88"/>
      <c r="E695" s="88"/>
      <c r="F695" s="49"/>
      <c r="G695" s="88"/>
      <c r="H695" s="88"/>
      <c r="I695" s="49"/>
      <c r="J695" s="88"/>
      <c r="K695" s="88"/>
      <c r="L695" s="49"/>
      <c r="M695" s="88"/>
      <c r="N695" s="88"/>
      <c r="O695" s="88"/>
      <c r="P695" s="88"/>
      <c r="Q695" s="88"/>
      <c r="R695" s="8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88"/>
      <c r="E696" s="88"/>
      <c r="F696" s="49"/>
      <c r="G696" s="88"/>
      <c r="H696" s="88"/>
      <c r="I696" s="49"/>
      <c r="J696" s="88"/>
      <c r="K696" s="88"/>
      <c r="L696" s="49"/>
      <c r="M696" s="88"/>
      <c r="N696" s="88"/>
      <c r="O696" s="88"/>
      <c r="P696" s="88"/>
      <c r="Q696" s="88"/>
      <c r="R696" s="8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88"/>
      <c r="E697" s="88"/>
      <c r="F697" s="49"/>
      <c r="G697" s="88"/>
      <c r="H697" s="88"/>
      <c r="I697" s="49"/>
      <c r="J697" s="88"/>
      <c r="K697" s="88"/>
      <c r="L697" s="49"/>
      <c r="M697" s="88"/>
      <c r="N697" s="88"/>
      <c r="O697" s="88"/>
      <c r="P697" s="88"/>
      <c r="Q697" s="88"/>
      <c r="R697" s="8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88"/>
      <c r="E698" s="88"/>
      <c r="F698" s="49"/>
      <c r="G698" s="88"/>
      <c r="H698" s="88"/>
      <c r="I698" s="49"/>
      <c r="J698" s="88"/>
      <c r="K698" s="88"/>
      <c r="L698" s="49"/>
      <c r="M698" s="88"/>
      <c r="N698" s="88"/>
      <c r="O698" s="88"/>
      <c r="P698" s="88"/>
      <c r="Q698" s="88"/>
      <c r="R698" s="8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88"/>
      <c r="E699" s="88"/>
      <c r="F699" s="49"/>
      <c r="G699" s="88"/>
      <c r="H699" s="88"/>
      <c r="I699" s="49"/>
      <c r="J699" s="88"/>
      <c r="K699" s="88"/>
      <c r="L699" s="49"/>
      <c r="M699" s="88"/>
      <c r="N699" s="88"/>
      <c r="O699" s="88"/>
      <c r="P699" s="88"/>
      <c r="Q699" s="88"/>
      <c r="R699" s="8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88"/>
      <c r="E700" s="88"/>
      <c r="F700" s="49"/>
      <c r="G700" s="88"/>
      <c r="H700" s="88"/>
      <c r="I700" s="49"/>
      <c r="J700" s="88"/>
      <c r="K700" s="88"/>
      <c r="L700" s="49"/>
      <c r="M700" s="88"/>
      <c r="N700" s="88"/>
      <c r="O700" s="88"/>
      <c r="P700" s="88"/>
      <c r="Q700" s="88"/>
      <c r="R700" s="8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88"/>
      <c r="E701" s="88"/>
      <c r="F701" s="49"/>
      <c r="G701" s="88"/>
      <c r="H701" s="88"/>
      <c r="I701" s="49"/>
      <c r="J701" s="88"/>
      <c r="K701" s="88"/>
      <c r="L701" s="49"/>
      <c r="M701" s="88"/>
      <c r="N701" s="88"/>
      <c r="O701" s="88"/>
      <c r="P701" s="88"/>
      <c r="Q701" s="88"/>
      <c r="R701" s="8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88"/>
      <c r="E702" s="88"/>
      <c r="F702" s="49"/>
      <c r="G702" s="88"/>
      <c r="H702" s="88"/>
      <c r="I702" s="49"/>
      <c r="J702" s="88"/>
      <c r="K702" s="88"/>
      <c r="L702" s="49"/>
      <c r="M702" s="88"/>
      <c r="N702" s="88"/>
      <c r="O702" s="88"/>
      <c r="P702" s="88"/>
      <c r="Q702" s="88"/>
      <c r="R702" s="8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88"/>
      <c r="E703" s="88"/>
      <c r="F703" s="49"/>
      <c r="G703" s="88"/>
      <c r="H703" s="88"/>
      <c r="I703" s="49"/>
      <c r="J703" s="88"/>
      <c r="K703" s="88"/>
      <c r="L703" s="49"/>
      <c r="M703" s="88"/>
      <c r="N703" s="88"/>
      <c r="O703" s="88"/>
      <c r="P703" s="88"/>
      <c r="Q703" s="88"/>
      <c r="R703" s="8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88"/>
      <c r="E704" s="88"/>
      <c r="F704" s="49"/>
      <c r="G704" s="88"/>
      <c r="H704" s="88"/>
      <c r="I704" s="49"/>
      <c r="J704" s="88"/>
      <c r="K704" s="88"/>
      <c r="L704" s="49"/>
      <c r="M704" s="88"/>
      <c r="N704" s="88"/>
      <c r="O704" s="88"/>
      <c r="P704" s="88"/>
      <c r="Q704" s="88"/>
      <c r="R704" s="8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88"/>
      <c r="E705" s="88"/>
      <c r="F705" s="49"/>
      <c r="G705" s="88"/>
      <c r="H705" s="88"/>
      <c r="I705" s="49"/>
      <c r="J705" s="88"/>
      <c r="K705" s="88"/>
      <c r="L705" s="49"/>
      <c r="M705" s="88"/>
      <c r="N705" s="88"/>
      <c r="O705" s="88"/>
      <c r="P705" s="88"/>
      <c r="Q705" s="88"/>
      <c r="R705" s="8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88"/>
      <c r="E706" s="88"/>
      <c r="F706" s="49"/>
      <c r="G706" s="88"/>
      <c r="H706" s="88"/>
      <c r="I706" s="49"/>
      <c r="J706" s="88"/>
      <c r="K706" s="88"/>
      <c r="L706" s="49"/>
      <c r="M706" s="88"/>
      <c r="N706" s="88"/>
      <c r="O706" s="88"/>
      <c r="P706" s="88"/>
      <c r="Q706" s="88"/>
      <c r="R706" s="8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88"/>
      <c r="E707" s="88"/>
      <c r="F707" s="49"/>
      <c r="G707" s="88"/>
      <c r="H707" s="88"/>
      <c r="I707" s="49"/>
      <c r="J707" s="88"/>
      <c r="K707" s="88"/>
      <c r="L707" s="49"/>
      <c r="M707" s="88"/>
      <c r="N707" s="88"/>
      <c r="O707" s="88"/>
      <c r="P707" s="88"/>
      <c r="Q707" s="88"/>
      <c r="R707" s="8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88"/>
      <c r="E708" s="88"/>
      <c r="F708" s="49"/>
      <c r="G708" s="88"/>
      <c r="H708" s="88"/>
      <c r="I708" s="49"/>
      <c r="J708" s="88"/>
      <c r="K708" s="88"/>
      <c r="L708" s="49"/>
      <c r="M708" s="88"/>
      <c r="N708" s="88"/>
      <c r="O708" s="88"/>
      <c r="P708" s="88"/>
      <c r="Q708" s="88"/>
      <c r="R708" s="8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88"/>
      <c r="E709" s="88"/>
      <c r="F709" s="49"/>
      <c r="G709" s="88"/>
      <c r="H709" s="88"/>
      <c r="I709" s="49"/>
      <c r="J709" s="88"/>
      <c r="K709" s="88"/>
      <c r="L709" s="49"/>
      <c r="M709" s="88"/>
      <c r="N709" s="88"/>
      <c r="O709" s="88"/>
      <c r="P709" s="88"/>
      <c r="Q709" s="88"/>
      <c r="R709" s="8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88"/>
      <c r="E710" s="88"/>
      <c r="F710" s="49"/>
      <c r="G710" s="88"/>
      <c r="H710" s="88"/>
      <c r="I710" s="49"/>
      <c r="J710" s="88"/>
      <c r="K710" s="88"/>
      <c r="L710" s="49"/>
      <c r="M710" s="88"/>
      <c r="N710" s="88"/>
      <c r="O710" s="88"/>
      <c r="P710" s="88"/>
      <c r="Q710" s="88"/>
      <c r="R710" s="8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88"/>
      <c r="E711" s="88"/>
      <c r="F711" s="49"/>
      <c r="G711" s="88"/>
      <c r="H711" s="88"/>
      <c r="I711" s="49"/>
      <c r="J711" s="88"/>
      <c r="K711" s="88"/>
      <c r="L711" s="49"/>
      <c r="M711" s="88"/>
      <c r="N711" s="88"/>
      <c r="O711" s="88"/>
      <c r="P711" s="88"/>
      <c r="Q711" s="88"/>
      <c r="R711" s="8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88"/>
      <c r="E712" s="88"/>
      <c r="F712" s="49"/>
      <c r="G712" s="88"/>
      <c r="H712" s="88"/>
      <c r="I712" s="49"/>
      <c r="J712" s="88"/>
      <c r="K712" s="88"/>
      <c r="L712" s="49"/>
      <c r="M712" s="88"/>
      <c r="N712" s="88"/>
      <c r="O712" s="88"/>
      <c r="P712" s="88"/>
      <c r="Q712" s="88"/>
      <c r="R712" s="8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88"/>
      <c r="E713" s="88"/>
      <c r="F713" s="49"/>
      <c r="G713" s="88"/>
      <c r="H713" s="88"/>
      <c r="I713" s="49"/>
      <c r="J713" s="88"/>
      <c r="K713" s="88"/>
      <c r="L713" s="49"/>
      <c r="M713" s="88"/>
      <c r="N713" s="88"/>
      <c r="O713" s="88"/>
      <c r="P713" s="88"/>
      <c r="Q713" s="88"/>
      <c r="R713" s="8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88"/>
      <c r="E714" s="88"/>
      <c r="F714" s="49"/>
      <c r="G714" s="88"/>
      <c r="H714" s="88"/>
      <c r="I714" s="49"/>
      <c r="J714" s="88"/>
      <c r="K714" s="88"/>
      <c r="L714" s="49"/>
      <c r="M714" s="88"/>
      <c r="N714" s="88"/>
      <c r="O714" s="88"/>
      <c r="P714" s="88"/>
      <c r="Q714" s="88"/>
      <c r="R714" s="8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88"/>
      <c r="E715" s="88"/>
      <c r="F715" s="49"/>
      <c r="G715" s="88"/>
      <c r="H715" s="88"/>
      <c r="I715" s="49"/>
      <c r="J715" s="88"/>
      <c r="K715" s="88"/>
      <c r="L715" s="49"/>
      <c r="M715" s="88"/>
      <c r="N715" s="88"/>
      <c r="O715" s="88"/>
      <c r="P715" s="88"/>
      <c r="Q715" s="88"/>
      <c r="R715" s="8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88"/>
      <c r="E716" s="88"/>
      <c r="F716" s="49"/>
      <c r="G716" s="88"/>
      <c r="H716" s="88"/>
      <c r="I716" s="49"/>
      <c r="J716" s="88"/>
      <c r="K716" s="88"/>
      <c r="L716" s="49"/>
      <c r="M716" s="88"/>
      <c r="N716" s="88"/>
      <c r="O716" s="88"/>
      <c r="P716" s="88"/>
      <c r="Q716" s="88"/>
      <c r="R716" s="8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88"/>
      <c r="E717" s="88"/>
      <c r="F717" s="49"/>
      <c r="G717" s="88"/>
      <c r="H717" s="88"/>
      <c r="I717" s="49"/>
      <c r="J717" s="88"/>
      <c r="K717" s="88"/>
      <c r="L717" s="49"/>
      <c r="M717" s="88"/>
      <c r="N717" s="88"/>
      <c r="O717" s="88"/>
      <c r="P717" s="88"/>
      <c r="Q717" s="88"/>
      <c r="R717" s="8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88"/>
      <c r="E718" s="88"/>
      <c r="F718" s="49"/>
      <c r="G718" s="88"/>
      <c r="H718" s="88"/>
      <c r="I718" s="49"/>
      <c r="J718" s="88"/>
      <c r="K718" s="88"/>
      <c r="L718" s="49"/>
      <c r="M718" s="88"/>
      <c r="N718" s="88"/>
      <c r="O718" s="88"/>
      <c r="P718" s="88"/>
      <c r="Q718" s="88"/>
      <c r="R718" s="8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88"/>
      <c r="E719" s="88"/>
      <c r="F719" s="49"/>
      <c r="G719" s="88"/>
      <c r="H719" s="88"/>
      <c r="I719" s="49"/>
      <c r="J719" s="88"/>
      <c r="K719" s="88"/>
      <c r="L719" s="49"/>
      <c r="M719" s="88"/>
      <c r="N719" s="88"/>
      <c r="O719" s="88"/>
      <c r="P719" s="88"/>
      <c r="Q719" s="88"/>
      <c r="R719" s="8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88"/>
      <c r="E720" s="88"/>
      <c r="F720" s="49"/>
      <c r="G720" s="88"/>
      <c r="H720" s="88"/>
      <c r="I720" s="49"/>
      <c r="J720" s="88"/>
      <c r="K720" s="88"/>
      <c r="L720" s="49"/>
      <c r="M720" s="88"/>
      <c r="N720" s="88"/>
      <c r="O720" s="88"/>
      <c r="P720" s="88"/>
      <c r="Q720" s="88"/>
      <c r="R720" s="8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88"/>
      <c r="E721" s="88"/>
      <c r="F721" s="49"/>
      <c r="G721" s="88"/>
      <c r="H721" s="88"/>
      <c r="I721" s="49"/>
      <c r="J721" s="88"/>
      <c r="K721" s="88"/>
      <c r="L721" s="49"/>
      <c r="M721" s="88"/>
      <c r="N721" s="88"/>
      <c r="O721" s="88"/>
      <c r="P721" s="88"/>
      <c r="Q721" s="88"/>
      <c r="R721" s="8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88"/>
      <c r="E722" s="88"/>
      <c r="F722" s="49"/>
      <c r="G722" s="88"/>
      <c r="H722" s="88"/>
      <c r="I722" s="49"/>
      <c r="J722" s="88"/>
      <c r="K722" s="88"/>
      <c r="L722" s="49"/>
      <c r="M722" s="88"/>
      <c r="N722" s="88"/>
      <c r="O722" s="88"/>
      <c r="P722" s="88"/>
      <c r="Q722" s="88"/>
      <c r="R722" s="8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88"/>
      <c r="E723" s="88"/>
      <c r="F723" s="49"/>
      <c r="G723" s="88"/>
      <c r="H723" s="88"/>
      <c r="I723" s="49"/>
      <c r="J723" s="88"/>
      <c r="K723" s="88"/>
      <c r="L723" s="49"/>
      <c r="M723" s="88"/>
      <c r="N723" s="88"/>
      <c r="O723" s="88"/>
      <c r="P723" s="88"/>
      <c r="Q723" s="88"/>
      <c r="R723" s="8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88"/>
      <c r="E724" s="88"/>
      <c r="F724" s="49"/>
      <c r="G724" s="88"/>
      <c r="H724" s="88"/>
      <c r="I724" s="49"/>
      <c r="J724" s="88"/>
      <c r="K724" s="88"/>
      <c r="L724" s="49"/>
      <c r="M724" s="88"/>
      <c r="N724" s="88"/>
      <c r="O724" s="88"/>
      <c r="P724" s="88"/>
      <c r="Q724" s="88"/>
      <c r="R724" s="8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88"/>
      <c r="E725" s="88"/>
      <c r="F725" s="49"/>
      <c r="G725" s="88"/>
      <c r="H725" s="88"/>
      <c r="I725" s="49"/>
      <c r="J725" s="88"/>
      <c r="K725" s="88"/>
      <c r="L725" s="49"/>
      <c r="M725" s="88"/>
      <c r="N725" s="88"/>
      <c r="O725" s="88"/>
      <c r="P725" s="88"/>
      <c r="Q725" s="88"/>
      <c r="R725" s="8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88"/>
      <c r="E726" s="88"/>
      <c r="F726" s="49"/>
      <c r="G726" s="88"/>
      <c r="H726" s="88"/>
      <c r="I726" s="49"/>
      <c r="J726" s="88"/>
      <c r="K726" s="88"/>
      <c r="L726" s="49"/>
      <c r="M726" s="88"/>
      <c r="N726" s="88"/>
      <c r="O726" s="88"/>
      <c r="P726" s="88"/>
      <c r="Q726" s="88"/>
      <c r="R726" s="8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88"/>
      <c r="E727" s="88"/>
      <c r="F727" s="49"/>
      <c r="G727" s="88"/>
      <c r="H727" s="88"/>
      <c r="I727" s="49"/>
      <c r="J727" s="88"/>
      <c r="K727" s="88"/>
      <c r="L727" s="49"/>
      <c r="M727" s="88"/>
      <c r="N727" s="88"/>
      <c r="O727" s="88"/>
      <c r="P727" s="88"/>
      <c r="Q727" s="88"/>
      <c r="R727" s="8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88"/>
      <c r="E728" s="88"/>
      <c r="F728" s="49"/>
      <c r="G728" s="88"/>
      <c r="H728" s="88"/>
      <c r="I728" s="49"/>
      <c r="J728" s="88"/>
      <c r="K728" s="88"/>
      <c r="L728" s="49"/>
      <c r="M728" s="88"/>
      <c r="N728" s="88"/>
      <c r="O728" s="88"/>
      <c r="P728" s="88"/>
      <c r="Q728" s="88"/>
      <c r="R728" s="8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88"/>
      <c r="E729" s="88"/>
      <c r="F729" s="49"/>
      <c r="G729" s="88"/>
      <c r="H729" s="88"/>
      <c r="I729" s="49"/>
      <c r="J729" s="88"/>
      <c r="K729" s="88"/>
      <c r="L729" s="49"/>
      <c r="M729" s="88"/>
      <c r="N729" s="88"/>
      <c r="O729" s="88"/>
      <c r="P729" s="88"/>
      <c r="Q729" s="88"/>
      <c r="R729" s="8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88"/>
      <c r="E730" s="88"/>
      <c r="F730" s="49"/>
      <c r="G730" s="88"/>
      <c r="H730" s="88"/>
      <c r="I730" s="49"/>
      <c r="J730" s="88"/>
      <c r="K730" s="88"/>
      <c r="L730" s="49"/>
      <c r="M730" s="88"/>
      <c r="N730" s="88"/>
      <c r="O730" s="88"/>
      <c r="P730" s="88"/>
      <c r="Q730" s="88"/>
      <c r="R730" s="8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88"/>
      <c r="E731" s="88"/>
      <c r="F731" s="49"/>
      <c r="G731" s="88"/>
      <c r="H731" s="88"/>
      <c r="I731" s="49"/>
      <c r="J731" s="88"/>
      <c r="K731" s="88"/>
      <c r="L731" s="49"/>
      <c r="M731" s="88"/>
      <c r="N731" s="88"/>
      <c r="O731" s="88"/>
      <c r="P731" s="88"/>
      <c r="Q731" s="88"/>
      <c r="R731" s="8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88"/>
      <c r="E732" s="88"/>
      <c r="F732" s="49"/>
      <c r="G732" s="88"/>
      <c r="H732" s="88"/>
      <c r="I732" s="49"/>
      <c r="J732" s="88"/>
      <c r="K732" s="88"/>
      <c r="L732" s="49"/>
      <c r="M732" s="88"/>
      <c r="N732" s="88"/>
      <c r="O732" s="88"/>
      <c r="P732" s="88"/>
      <c r="Q732" s="88"/>
      <c r="R732" s="8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88"/>
      <c r="E733" s="88"/>
      <c r="F733" s="49"/>
      <c r="G733" s="88"/>
      <c r="H733" s="88"/>
      <c r="I733" s="49"/>
      <c r="J733" s="88"/>
      <c r="K733" s="88"/>
      <c r="L733" s="49"/>
      <c r="M733" s="88"/>
      <c r="N733" s="88"/>
      <c r="O733" s="88"/>
      <c r="P733" s="88"/>
      <c r="Q733" s="88"/>
      <c r="R733" s="8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88"/>
      <c r="E734" s="88"/>
      <c r="F734" s="49"/>
      <c r="G734" s="88"/>
      <c r="H734" s="88"/>
      <c r="I734" s="49"/>
      <c r="J734" s="88"/>
      <c r="K734" s="88"/>
      <c r="L734" s="49"/>
      <c r="M734" s="88"/>
      <c r="N734" s="88"/>
      <c r="O734" s="88"/>
      <c r="P734" s="88"/>
      <c r="Q734" s="88"/>
      <c r="R734" s="8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88"/>
      <c r="E735" s="88"/>
      <c r="F735" s="49"/>
      <c r="G735" s="88"/>
      <c r="H735" s="88"/>
      <c r="I735" s="49"/>
      <c r="J735" s="88"/>
      <c r="K735" s="88"/>
      <c r="L735" s="49"/>
      <c r="M735" s="88"/>
      <c r="N735" s="88"/>
      <c r="O735" s="88"/>
      <c r="P735" s="88"/>
      <c r="Q735" s="88"/>
      <c r="R735" s="8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88"/>
      <c r="E736" s="88"/>
      <c r="F736" s="49"/>
      <c r="G736" s="88"/>
      <c r="H736" s="88"/>
      <c r="I736" s="49"/>
      <c r="J736" s="88"/>
      <c r="K736" s="88"/>
      <c r="L736" s="49"/>
      <c r="M736" s="88"/>
      <c r="N736" s="88"/>
      <c r="O736" s="88"/>
      <c r="P736" s="88"/>
      <c r="Q736" s="88"/>
      <c r="R736" s="8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88"/>
      <c r="E737" s="88"/>
      <c r="F737" s="49"/>
      <c r="G737" s="88"/>
      <c r="H737" s="88"/>
      <c r="I737" s="49"/>
      <c r="J737" s="88"/>
      <c r="K737" s="88"/>
      <c r="L737" s="49"/>
      <c r="M737" s="88"/>
      <c r="N737" s="88"/>
      <c r="O737" s="88"/>
      <c r="P737" s="88"/>
      <c r="Q737" s="88"/>
      <c r="R737" s="8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88"/>
      <c r="E738" s="88"/>
      <c r="F738" s="49"/>
      <c r="G738" s="88"/>
      <c r="H738" s="88"/>
      <c r="I738" s="49"/>
      <c r="J738" s="88"/>
      <c r="K738" s="88"/>
      <c r="L738" s="49"/>
      <c r="M738" s="88"/>
      <c r="N738" s="88"/>
      <c r="O738" s="88"/>
      <c r="P738" s="88"/>
      <c r="Q738" s="88"/>
      <c r="R738" s="8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88"/>
      <c r="E739" s="88"/>
      <c r="F739" s="49"/>
      <c r="G739" s="88"/>
      <c r="H739" s="88"/>
      <c r="I739" s="49"/>
      <c r="J739" s="88"/>
      <c r="K739" s="88"/>
      <c r="L739" s="49"/>
      <c r="M739" s="88"/>
      <c r="N739" s="88"/>
      <c r="O739" s="88"/>
      <c r="P739" s="88"/>
      <c r="Q739" s="88"/>
      <c r="R739" s="8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88"/>
      <c r="E740" s="88"/>
      <c r="F740" s="49"/>
      <c r="G740" s="88"/>
      <c r="H740" s="88"/>
      <c r="I740" s="49"/>
      <c r="J740" s="88"/>
      <c r="K740" s="88"/>
      <c r="L740" s="49"/>
      <c r="M740" s="88"/>
      <c r="N740" s="88"/>
      <c r="O740" s="88"/>
      <c r="P740" s="88"/>
      <c r="Q740" s="88"/>
      <c r="R740" s="8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88"/>
      <c r="E741" s="88"/>
      <c r="F741" s="49"/>
      <c r="G741" s="88"/>
      <c r="H741" s="88"/>
      <c r="I741" s="49"/>
      <c r="J741" s="88"/>
      <c r="K741" s="88"/>
      <c r="L741" s="49"/>
      <c r="M741" s="88"/>
      <c r="N741" s="88"/>
      <c r="O741" s="88"/>
      <c r="P741" s="88"/>
      <c r="Q741" s="88"/>
      <c r="R741" s="8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88"/>
      <c r="E742" s="88"/>
      <c r="F742" s="49"/>
      <c r="G742" s="88"/>
      <c r="H742" s="88"/>
      <c r="I742" s="49"/>
      <c r="J742" s="88"/>
      <c r="K742" s="88"/>
      <c r="L742" s="49"/>
      <c r="M742" s="88"/>
      <c r="N742" s="88"/>
      <c r="O742" s="88"/>
      <c r="P742" s="88"/>
      <c r="Q742" s="88"/>
      <c r="R742" s="8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88"/>
      <c r="E743" s="88"/>
      <c r="F743" s="49"/>
      <c r="G743" s="88"/>
      <c r="H743" s="88"/>
      <c r="I743" s="49"/>
      <c r="J743" s="88"/>
      <c r="K743" s="88"/>
      <c r="L743" s="49"/>
      <c r="M743" s="88"/>
      <c r="N743" s="88"/>
      <c r="O743" s="88"/>
      <c r="P743" s="88"/>
      <c r="Q743" s="88"/>
      <c r="R743" s="8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88"/>
      <c r="E744" s="88"/>
      <c r="F744" s="49"/>
      <c r="G744" s="88"/>
      <c r="H744" s="88"/>
      <c r="I744" s="49"/>
      <c r="J744" s="88"/>
      <c r="K744" s="88"/>
      <c r="L744" s="49"/>
      <c r="M744" s="88"/>
      <c r="N744" s="88"/>
      <c r="O744" s="88"/>
      <c r="P744" s="88"/>
      <c r="Q744" s="88"/>
      <c r="R744" s="8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88"/>
      <c r="E745" s="88"/>
      <c r="F745" s="49"/>
      <c r="G745" s="88"/>
      <c r="H745" s="88"/>
      <c r="I745" s="49"/>
      <c r="J745" s="88"/>
      <c r="K745" s="88"/>
      <c r="L745" s="49"/>
      <c r="M745" s="88"/>
      <c r="N745" s="88"/>
      <c r="O745" s="88"/>
      <c r="P745" s="88"/>
      <c r="Q745" s="88"/>
      <c r="R745" s="8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88"/>
      <c r="E746" s="88"/>
      <c r="F746" s="49"/>
      <c r="G746" s="88"/>
      <c r="H746" s="88"/>
      <c r="I746" s="49"/>
      <c r="J746" s="88"/>
      <c r="K746" s="88"/>
      <c r="L746" s="49"/>
      <c r="M746" s="88"/>
      <c r="N746" s="88"/>
      <c r="O746" s="88"/>
      <c r="P746" s="88"/>
      <c r="Q746" s="88"/>
      <c r="R746" s="8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88"/>
      <c r="E747" s="88"/>
      <c r="F747" s="49"/>
      <c r="G747" s="88"/>
      <c r="H747" s="88"/>
      <c r="I747" s="49"/>
      <c r="J747" s="88"/>
      <c r="K747" s="88"/>
      <c r="L747" s="49"/>
      <c r="M747" s="88"/>
      <c r="N747" s="88"/>
      <c r="O747" s="88"/>
      <c r="P747" s="88"/>
      <c r="Q747" s="88"/>
      <c r="R747" s="8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88"/>
      <c r="E748" s="88"/>
      <c r="F748" s="49"/>
      <c r="G748" s="88"/>
      <c r="H748" s="88"/>
      <c r="I748" s="49"/>
      <c r="J748" s="88"/>
      <c r="K748" s="88"/>
      <c r="L748" s="49"/>
      <c r="M748" s="88"/>
      <c r="N748" s="88"/>
      <c r="O748" s="88"/>
      <c r="P748" s="88"/>
      <c r="Q748" s="88"/>
      <c r="R748" s="8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88"/>
      <c r="E749" s="88"/>
      <c r="F749" s="49"/>
      <c r="G749" s="88"/>
      <c r="H749" s="88"/>
      <c r="I749" s="49"/>
      <c r="J749" s="88"/>
      <c r="K749" s="88"/>
      <c r="L749" s="49"/>
      <c r="M749" s="88"/>
      <c r="N749" s="88"/>
      <c r="O749" s="88"/>
      <c r="P749" s="88"/>
      <c r="Q749" s="88"/>
      <c r="R749" s="8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88"/>
      <c r="E750" s="88"/>
      <c r="F750" s="49"/>
      <c r="G750" s="88"/>
      <c r="H750" s="88"/>
      <c r="I750" s="49"/>
      <c r="J750" s="88"/>
      <c r="K750" s="88"/>
      <c r="L750" s="49"/>
      <c r="M750" s="88"/>
      <c r="N750" s="88"/>
      <c r="O750" s="88"/>
      <c r="P750" s="88"/>
      <c r="Q750" s="88"/>
      <c r="R750" s="8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88"/>
      <c r="E751" s="88"/>
      <c r="F751" s="49"/>
      <c r="G751" s="88"/>
      <c r="H751" s="88"/>
      <c r="I751" s="49"/>
      <c r="J751" s="88"/>
      <c r="K751" s="88"/>
      <c r="L751" s="49"/>
      <c r="M751" s="88"/>
      <c r="N751" s="88"/>
      <c r="O751" s="88"/>
      <c r="P751" s="88"/>
      <c r="Q751" s="88"/>
      <c r="R751" s="8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88"/>
      <c r="E752" s="88"/>
      <c r="F752" s="49"/>
      <c r="G752" s="88"/>
      <c r="H752" s="88"/>
      <c r="I752" s="49"/>
      <c r="J752" s="88"/>
      <c r="K752" s="88"/>
      <c r="L752" s="49"/>
      <c r="M752" s="88"/>
      <c r="N752" s="88"/>
      <c r="O752" s="88"/>
      <c r="P752" s="88"/>
      <c r="Q752" s="88"/>
      <c r="R752" s="8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88"/>
      <c r="E753" s="88"/>
      <c r="F753" s="49"/>
      <c r="G753" s="88"/>
      <c r="H753" s="88"/>
      <c r="I753" s="49"/>
      <c r="J753" s="88"/>
      <c r="K753" s="88"/>
      <c r="L753" s="49"/>
      <c r="M753" s="88"/>
      <c r="N753" s="88"/>
      <c r="O753" s="88"/>
      <c r="P753" s="88"/>
      <c r="Q753" s="88"/>
      <c r="R753" s="8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88"/>
      <c r="E754" s="88"/>
      <c r="F754" s="49"/>
      <c r="G754" s="88"/>
      <c r="H754" s="88"/>
      <c r="I754" s="49"/>
      <c r="J754" s="88"/>
      <c r="K754" s="88"/>
      <c r="L754" s="49"/>
      <c r="M754" s="88"/>
      <c r="N754" s="88"/>
      <c r="O754" s="88"/>
      <c r="P754" s="88"/>
      <c r="Q754" s="88"/>
      <c r="R754" s="8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88"/>
      <c r="E755" s="88"/>
      <c r="F755" s="49"/>
      <c r="G755" s="88"/>
      <c r="H755" s="88"/>
      <c r="I755" s="49"/>
      <c r="J755" s="88"/>
      <c r="K755" s="88"/>
      <c r="L755" s="49"/>
      <c r="M755" s="88"/>
      <c r="N755" s="88"/>
      <c r="O755" s="88"/>
      <c r="P755" s="88"/>
      <c r="Q755" s="88"/>
      <c r="R755" s="8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88"/>
      <c r="E756" s="88"/>
      <c r="F756" s="49"/>
      <c r="G756" s="88"/>
      <c r="H756" s="88"/>
      <c r="I756" s="49"/>
      <c r="J756" s="88"/>
      <c r="K756" s="88"/>
      <c r="L756" s="49"/>
      <c r="M756" s="88"/>
      <c r="N756" s="88"/>
      <c r="O756" s="88"/>
      <c r="P756" s="88"/>
      <c r="Q756" s="88"/>
      <c r="R756" s="8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88"/>
      <c r="E757" s="88"/>
      <c r="F757" s="49"/>
      <c r="G757" s="88"/>
      <c r="H757" s="88"/>
      <c r="I757" s="49"/>
      <c r="J757" s="88"/>
      <c r="K757" s="88"/>
      <c r="L757" s="49"/>
      <c r="M757" s="88"/>
      <c r="N757" s="88"/>
      <c r="O757" s="88"/>
      <c r="P757" s="88"/>
      <c r="Q757" s="88"/>
      <c r="R757" s="8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88"/>
      <c r="E758" s="88"/>
      <c r="F758" s="49"/>
      <c r="G758" s="88"/>
      <c r="H758" s="88"/>
      <c r="I758" s="49"/>
      <c r="J758" s="88"/>
      <c r="K758" s="88"/>
      <c r="L758" s="49"/>
      <c r="M758" s="88"/>
      <c r="N758" s="88"/>
      <c r="O758" s="88"/>
      <c r="P758" s="88"/>
      <c r="Q758" s="88"/>
      <c r="R758" s="8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88"/>
      <c r="E759" s="88"/>
      <c r="F759" s="49"/>
      <c r="G759" s="88"/>
      <c r="H759" s="88"/>
      <c r="I759" s="49"/>
      <c r="J759" s="88"/>
      <c r="K759" s="88"/>
      <c r="L759" s="49"/>
      <c r="M759" s="88"/>
      <c r="N759" s="88"/>
      <c r="O759" s="88"/>
      <c r="P759" s="88"/>
      <c r="Q759" s="88"/>
      <c r="R759" s="8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88"/>
      <c r="E760" s="88"/>
      <c r="F760" s="49"/>
      <c r="G760" s="88"/>
      <c r="H760" s="88"/>
      <c r="I760" s="49"/>
      <c r="J760" s="88"/>
      <c r="K760" s="88"/>
      <c r="L760" s="49"/>
      <c r="M760" s="88"/>
      <c r="N760" s="88"/>
      <c r="O760" s="88"/>
      <c r="P760" s="88"/>
      <c r="Q760" s="88"/>
      <c r="R760" s="8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88"/>
      <c r="E761" s="88"/>
      <c r="F761" s="49"/>
      <c r="G761" s="88"/>
      <c r="H761" s="88"/>
      <c r="I761" s="49"/>
      <c r="J761" s="88"/>
      <c r="K761" s="88"/>
      <c r="L761" s="49"/>
      <c r="M761" s="88"/>
      <c r="N761" s="88"/>
      <c r="O761" s="88"/>
      <c r="P761" s="88"/>
      <c r="Q761" s="88"/>
      <c r="R761" s="8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88"/>
      <c r="E762" s="88"/>
      <c r="F762" s="49"/>
      <c r="G762" s="88"/>
      <c r="H762" s="88"/>
      <c r="I762" s="49"/>
      <c r="J762" s="88"/>
      <c r="K762" s="88"/>
      <c r="L762" s="49"/>
      <c r="M762" s="88"/>
      <c r="N762" s="88"/>
      <c r="O762" s="88"/>
      <c r="P762" s="88"/>
      <c r="Q762" s="88"/>
      <c r="R762" s="8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88"/>
      <c r="E763" s="88"/>
      <c r="F763" s="49"/>
      <c r="G763" s="88"/>
      <c r="H763" s="88"/>
      <c r="I763" s="49"/>
      <c r="J763" s="88"/>
      <c r="K763" s="88"/>
      <c r="L763" s="49"/>
      <c r="M763" s="88"/>
      <c r="N763" s="88"/>
      <c r="O763" s="88"/>
      <c r="P763" s="88"/>
      <c r="Q763" s="88"/>
      <c r="R763" s="8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88"/>
      <c r="E764" s="88"/>
      <c r="F764" s="49"/>
      <c r="G764" s="88"/>
      <c r="H764" s="88"/>
      <c r="I764" s="49"/>
      <c r="J764" s="88"/>
      <c r="K764" s="88"/>
      <c r="L764" s="49"/>
      <c r="M764" s="88"/>
      <c r="N764" s="88"/>
      <c r="O764" s="88"/>
      <c r="P764" s="88"/>
      <c r="Q764" s="88"/>
      <c r="R764" s="8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88"/>
      <c r="E765" s="88"/>
      <c r="F765" s="49"/>
      <c r="G765" s="88"/>
      <c r="H765" s="88"/>
      <c r="I765" s="49"/>
      <c r="J765" s="88"/>
      <c r="K765" s="88"/>
      <c r="L765" s="49"/>
      <c r="M765" s="88"/>
      <c r="N765" s="88"/>
      <c r="O765" s="88"/>
      <c r="P765" s="88"/>
      <c r="Q765" s="88"/>
      <c r="R765" s="8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88"/>
      <c r="E766" s="88"/>
      <c r="F766" s="49"/>
      <c r="G766" s="88"/>
      <c r="H766" s="88"/>
      <c r="I766" s="49"/>
      <c r="J766" s="88"/>
      <c r="K766" s="88"/>
      <c r="L766" s="49"/>
      <c r="M766" s="88"/>
      <c r="N766" s="88"/>
      <c r="O766" s="88"/>
      <c r="P766" s="88"/>
      <c r="Q766" s="88"/>
      <c r="R766" s="8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88"/>
      <c r="E767" s="88"/>
      <c r="F767" s="49"/>
      <c r="G767" s="88"/>
      <c r="H767" s="88"/>
      <c r="I767" s="49"/>
      <c r="J767" s="88"/>
      <c r="K767" s="88"/>
      <c r="L767" s="49"/>
      <c r="M767" s="88"/>
      <c r="N767" s="88"/>
      <c r="O767" s="88"/>
      <c r="P767" s="88"/>
      <c r="Q767" s="88"/>
      <c r="R767" s="8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88"/>
      <c r="E768" s="88"/>
      <c r="F768" s="49"/>
      <c r="G768" s="88"/>
      <c r="H768" s="88"/>
      <c r="I768" s="49"/>
      <c r="J768" s="88"/>
      <c r="K768" s="88"/>
      <c r="L768" s="49"/>
      <c r="M768" s="88"/>
      <c r="N768" s="88"/>
      <c r="O768" s="88"/>
      <c r="P768" s="88"/>
      <c r="Q768" s="88"/>
      <c r="R768" s="8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88"/>
      <c r="E769" s="88"/>
      <c r="F769" s="49"/>
      <c r="G769" s="88"/>
      <c r="H769" s="88"/>
      <c r="I769" s="49"/>
      <c r="J769" s="88"/>
      <c r="K769" s="88"/>
      <c r="L769" s="49"/>
      <c r="M769" s="88"/>
      <c r="N769" s="88"/>
      <c r="O769" s="88"/>
      <c r="P769" s="88"/>
      <c r="Q769" s="88"/>
      <c r="R769" s="8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88"/>
      <c r="E770" s="88"/>
      <c r="F770" s="49"/>
      <c r="G770" s="88"/>
      <c r="H770" s="88"/>
      <c r="I770" s="49"/>
      <c r="J770" s="88"/>
      <c r="K770" s="88"/>
      <c r="L770" s="49"/>
      <c r="M770" s="88"/>
      <c r="N770" s="88"/>
      <c r="O770" s="88"/>
      <c r="P770" s="88"/>
      <c r="Q770" s="88"/>
      <c r="R770" s="8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88"/>
      <c r="E771" s="88"/>
      <c r="F771" s="49"/>
      <c r="G771" s="88"/>
      <c r="H771" s="88"/>
      <c r="I771" s="49"/>
      <c r="J771" s="88"/>
      <c r="K771" s="88"/>
      <c r="L771" s="49"/>
      <c r="M771" s="88"/>
      <c r="N771" s="88"/>
      <c r="O771" s="88"/>
      <c r="P771" s="88"/>
      <c r="Q771" s="88"/>
      <c r="R771" s="8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88"/>
      <c r="E772" s="88"/>
      <c r="F772" s="49"/>
      <c r="G772" s="88"/>
      <c r="H772" s="88"/>
      <c r="I772" s="49"/>
      <c r="J772" s="88"/>
      <c r="K772" s="88"/>
      <c r="L772" s="49"/>
      <c r="M772" s="88"/>
      <c r="N772" s="88"/>
      <c r="O772" s="88"/>
      <c r="P772" s="88"/>
      <c r="Q772" s="88"/>
      <c r="R772" s="8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88"/>
      <c r="E773" s="88"/>
      <c r="F773" s="49"/>
      <c r="G773" s="88"/>
      <c r="H773" s="88"/>
      <c r="I773" s="49"/>
      <c r="J773" s="88"/>
      <c r="K773" s="88"/>
      <c r="L773" s="49"/>
      <c r="M773" s="88"/>
      <c r="N773" s="88"/>
      <c r="O773" s="88"/>
      <c r="P773" s="88"/>
      <c r="Q773" s="88"/>
      <c r="R773" s="8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88"/>
      <c r="E774" s="88"/>
      <c r="F774" s="49"/>
      <c r="G774" s="88"/>
      <c r="H774" s="88"/>
      <c r="I774" s="49"/>
      <c r="J774" s="88"/>
      <c r="K774" s="88"/>
      <c r="L774" s="49"/>
      <c r="M774" s="88"/>
      <c r="N774" s="88"/>
      <c r="O774" s="88"/>
      <c r="P774" s="88"/>
      <c r="Q774" s="88"/>
      <c r="R774" s="8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88"/>
      <c r="E775" s="88"/>
      <c r="F775" s="49"/>
      <c r="G775" s="88"/>
      <c r="H775" s="88"/>
      <c r="I775" s="49"/>
      <c r="J775" s="88"/>
      <c r="K775" s="88"/>
      <c r="L775" s="49"/>
      <c r="M775" s="88"/>
      <c r="N775" s="88"/>
      <c r="O775" s="88"/>
      <c r="P775" s="88"/>
      <c r="Q775" s="88"/>
      <c r="R775" s="8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88"/>
      <c r="E776" s="88"/>
      <c r="F776" s="49"/>
      <c r="G776" s="88"/>
      <c r="H776" s="88"/>
      <c r="I776" s="49"/>
      <c r="J776" s="88"/>
      <c r="K776" s="88"/>
      <c r="L776" s="49"/>
      <c r="M776" s="88"/>
      <c r="N776" s="88"/>
      <c r="O776" s="88"/>
      <c r="P776" s="88"/>
      <c r="Q776" s="88"/>
      <c r="R776" s="8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88"/>
      <c r="E777" s="88"/>
      <c r="F777" s="49"/>
      <c r="G777" s="88"/>
      <c r="H777" s="88"/>
      <c r="I777" s="49"/>
      <c r="J777" s="88"/>
      <c r="K777" s="88"/>
      <c r="L777" s="49"/>
      <c r="M777" s="88"/>
      <c r="N777" s="88"/>
      <c r="O777" s="88"/>
      <c r="P777" s="88"/>
      <c r="Q777" s="88"/>
      <c r="R777" s="8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88"/>
      <c r="E778" s="88"/>
      <c r="F778" s="49"/>
      <c r="G778" s="88"/>
      <c r="H778" s="88"/>
      <c r="I778" s="49"/>
      <c r="J778" s="88"/>
      <c r="K778" s="88"/>
      <c r="L778" s="49"/>
      <c r="M778" s="88"/>
      <c r="N778" s="88"/>
      <c r="O778" s="88"/>
      <c r="P778" s="88"/>
      <c r="Q778" s="88"/>
      <c r="R778" s="8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88"/>
      <c r="E779" s="88"/>
      <c r="F779" s="49"/>
      <c r="G779" s="88"/>
      <c r="H779" s="88"/>
      <c r="I779" s="49"/>
      <c r="J779" s="88"/>
      <c r="K779" s="88"/>
      <c r="L779" s="49"/>
      <c r="M779" s="88"/>
      <c r="N779" s="88"/>
      <c r="O779" s="88"/>
      <c r="P779" s="88"/>
      <c r="Q779" s="88"/>
      <c r="R779" s="8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88"/>
      <c r="E780" s="88"/>
      <c r="F780" s="49"/>
      <c r="G780" s="88"/>
      <c r="H780" s="88"/>
      <c r="I780" s="49"/>
      <c r="J780" s="88"/>
      <c r="K780" s="88"/>
      <c r="L780" s="49"/>
      <c r="M780" s="88"/>
      <c r="N780" s="88"/>
      <c r="O780" s="88"/>
      <c r="P780" s="88"/>
      <c r="Q780" s="88"/>
      <c r="R780" s="8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88"/>
      <c r="E781" s="88"/>
      <c r="F781" s="49"/>
      <c r="G781" s="88"/>
      <c r="H781" s="88"/>
      <c r="I781" s="49"/>
      <c r="J781" s="88"/>
      <c r="K781" s="88"/>
      <c r="L781" s="49"/>
      <c r="M781" s="88"/>
      <c r="N781" s="88"/>
      <c r="O781" s="88"/>
      <c r="P781" s="88"/>
      <c r="Q781" s="88"/>
      <c r="R781" s="8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88"/>
      <c r="E782" s="88"/>
      <c r="F782" s="49"/>
      <c r="G782" s="88"/>
      <c r="H782" s="88"/>
      <c r="I782" s="49"/>
      <c r="J782" s="88"/>
      <c r="K782" s="88"/>
      <c r="L782" s="49"/>
      <c r="M782" s="88"/>
      <c r="N782" s="88"/>
      <c r="O782" s="88"/>
      <c r="P782" s="88"/>
      <c r="Q782" s="88"/>
      <c r="R782" s="8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88"/>
      <c r="E783" s="88"/>
      <c r="F783" s="49"/>
      <c r="G783" s="88"/>
      <c r="H783" s="88"/>
      <c r="I783" s="49"/>
      <c r="J783" s="88"/>
      <c r="K783" s="88"/>
      <c r="L783" s="49"/>
      <c r="M783" s="88"/>
      <c r="N783" s="88"/>
      <c r="O783" s="88"/>
      <c r="P783" s="88"/>
      <c r="Q783" s="88"/>
      <c r="R783" s="8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88"/>
      <c r="E784" s="88"/>
      <c r="F784" s="49"/>
      <c r="G784" s="88"/>
      <c r="H784" s="88"/>
      <c r="I784" s="49"/>
      <c r="J784" s="88"/>
      <c r="K784" s="88"/>
      <c r="L784" s="49"/>
      <c r="M784" s="88"/>
      <c r="N784" s="88"/>
      <c r="O784" s="88"/>
      <c r="P784" s="88"/>
      <c r="Q784" s="88"/>
      <c r="R784" s="8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88"/>
      <c r="E785" s="88"/>
      <c r="F785" s="49"/>
      <c r="G785" s="88"/>
      <c r="H785" s="88"/>
      <c r="I785" s="49"/>
      <c r="J785" s="88"/>
      <c r="K785" s="88"/>
      <c r="L785" s="49"/>
      <c r="M785" s="88"/>
      <c r="N785" s="88"/>
      <c r="O785" s="88"/>
      <c r="P785" s="88"/>
      <c r="Q785" s="88"/>
      <c r="R785" s="8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88"/>
      <c r="E786" s="88"/>
      <c r="F786" s="49"/>
      <c r="G786" s="88"/>
      <c r="H786" s="88"/>
      <c r="I786" s="49"/>
      <c r="J786" s="88"/>
      <c r="K786" s="88"/>
      <c r="L786" s="49"/>
      <c r="M786" s="88"/>
      <c r="N786" s="88"/>
      <c r="O786" s="88"/>
      <c r="P786" s="88"/>
      <c r="Q786" s="88"/>
      <c r="R786" s="8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88"/>
      <c r="E787" s="88"/>
      <c r="F787" s="49"/>
      <c r="G787" s="88"/>
      <c r="H787" s="88"/>
      <c r="I787" s="49"/>
      <c r="J787" s="88"/>
      <c r="K787" s="88"/>
      <c r="L787" s="49"/>
      <c r="M787" s="88"/>
      <c r="N787" s="88"/>
      <c r="O787" s="88"/>
      <c r="P787" s="88"/>
      <c r="Q787" s="88"/>
      <c r="R787" s="8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88"/>
      <c r="E788" s="88"/>
      <c r="F788" s="49"/>
      <c r="G788" s="88"/>
      <c r="H788" s="88"/>
      <c r="I788" s="49"/>
      <c r="J788" s="88"/>
      <c r="K788" s="88"/>
      <c r="L788" s="49"/>
      <c r="M788" s="88"/>
      <c r="N788" s="88"/>
      <c r="O788" s="88"/>
      <c r="P788" s="88"/>
      <c r="Q788" s="88"/>
      <c r="R788" s="8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88"/>
      <c r="E789" s="88"/>
      <c r="F789" s="49"/>
      <c r="G789" s="88"/>
      <c r="H789" s="88"/>
      <c r="I789" s="49"/>
      <c r="J789" s="88"/>
      <c r="K789" s="88"/>
      <c r="L789" s="49"/>
      <c r="M789" s="88"/>
      <c r="N789" s="88"/>
      <c r="O789" s="88"/>
      <c r="P789" s="88"/>
      <c r="Q789" s="88"/>
      <c r="R789" s="8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88"/>
      <c r="E790" s="88"/>
      <c r="F790" s="49"/>
      <c r="G790" s="88"/>
      <c r="H790" s="88"/>
      <c r="I790" s="49"/>
      <c r="J790" s="88"/>
      <c r="K790" s="88"/>
      <c r="L790" s="49"/>
      <c r="M790" s="88"/>
      <c r="N790" s="88"/>
      <c r="O790" s="88"/>
      <c r="P790" s="88"/>
      <c r="Q790" s="88"/>
      <c r="R790" s="8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88"/>
      <c r="E791" s="88"/>
      <c r="F791" s="49"/>
      <c r="G791" s="88"/>
      <c r="H791" s="88"/>
      <c r="I791" s="49"/>
      <c r="J791" s="88"/>
      <c r="K791" s="88"/>
      <c r="L791" s="49"/>
      <c r="M791" s="88"/>
      <c r="N791" s="88"/>
      <c r="O791" s="88"/>
      <c r="P791" s="88"/>
      <c r="Q791" s="88"/>
      <c r="R791" s="8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88"/>
      <c r="E792" s="88"/>
      <c r="F792" s="49"/>
      <c r="G792" s="88"/>
      <c r="H792" s="88"/>
      <c r="I792" s="49"/>
      <c r="J792" s="88"/>
      <c r="K792" s="88"/>
      <c r="L792" s="49"/>
      <c r="M792" s="88"/>
      <c r="N792" s="88"/>
      <c r="O792" s="88"/>
      <c r="P792" s="88"/>
      <c r="Q792" s="88"/>
      <c r="R792" s="8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88"/>
      <c r="E793" s="88"/>
      <c r="F793" s="49"/>
      <c r="G793" s="88"/>
      <c r="H793" s="88"/>
      <c r="I793" s="49"/>
      <c r="J793" s="88"/>
      <c r="K793" s="88"/>
      <c r="L793" s="49"/>
      <c r="M793" s="88"/>
      <c r="N793" s="88"/>
      <c r="O793" s="88"/>
      <c r="P793" s="88"/>
      <c r="Q793" s="88"/>
      <c r="R793" s="8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88"/>
      <c r="E794" s="88"/>
      <c r="F794" s="49"/>
      <c r="G794" s="88"/>
      <c r="H794" s="88"/>
      <c r="I794" s="49"/>
      <c r="J794" s="88"/>
      <c r="K794" s="88"/>
      <c r="L794" s="49"/>
      <c r="M794" s="88"/>
      <c r="N794" s="88"/>
      <c r="O794" s="88"/>
      <c r="P794" s="88"/>
      <c r="Q794" s="88"/>
      <c r="R794" s="8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88"/>
      <c r="E795" s="88"/>
      <c r="F795" s="49"/>
      <c r="G795" s="88"/>
      <c r="H795" s="88"/>
      <c r="I795" s="49"/>
      <c r="J795" s="88"/>
      <c r="K795" s="88"/>
      <c r="L795" s="49"/>
      <c r="M795" s="88"/>
      <c r="N795" s="88"/>
      <c r="O795" s="88"/>
      <c r="P795" s="88"/>
      <c r="Q795" s="88"/>
      <c r="R795" s="8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88"/>
      <c r="E796" s="88"/>
      <c r="F796" s="49"/>
      <c r="G796" s="88"/>
      <c r="H796" s="88"/>
      <c r="I796" s="49"/>
      <c r="J796" s="88"/>
      <c r="K796" s="88"/>
      <c r="L796" s="49"/>
      <c r="M796" s="88"/>
      <c r="N796" s="88"/>
      <c r="O796" s="88"/>
      <c r="P796" s="88"/>
      <c r="Q796" s="88"/>
      <c r="R796" s="8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88"/>
      <c r="E797" s="88"/>
      <c r="F797" s="49"/>
      <c r="G797" s="88"/>
      <c r="H797" s="88"/>
      <c r="I797" s="49"/>
      <c r="J797" s="88"/>
      <c r="K797" s="88"/>
      <c r="L797" s="49"/>
      <c r="M797" s="88"/>
      <c r="N797" s="88"/>
      <c r="O797" s="88"/>
      <c r="P797" s="88"/>
      <c r="Q797" s="88"/>
      <c r="R797" s="8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88"/>
      <c r="E798" s="88"/>
      <c r="F798" s="49"/>
      <c r="G798" s="88"/>
      <c r="H798" s="88"/>
      <c r="I798" s="49"/>
      <c r="J798" s="88"/>
      <c r="K798" s="88"/>
      <c r="L798" s="49"/>
      <c r="M798" s="88"/>
      <c r="N798" s="88"/>
      <c r="O798" s="88"/>
      <c r="P798" s="88"/>
      <c r="Q798" s="88"/>
      <c r="R798" s="8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88"/>
      <c r="E799" s="88"/>
      <c r="F799" s="49"/>
      <c r="G799" s="88"/>
      <c r="H799" s="88"/>
      <c r="I799" s="49"/>
      <c r="J799" s="88"/>
      <c r="K799" s="88"/>
      <c r="L799" s="49"/>
      <c r="M799" s="88"/>
      <c r="N799" s="88"/>
      <c r="O799" s="88"/>
      <c r="P799" s="88"/>
      <c r="Q799" s="88"/>
      <c r="R799" s="8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88"/>
      <c r="E800" s="88"/>
      <c r="F800" s="49"/>
      <c r="G800" s="88"/>
      <c r="H800" s="88"/>
      <c r="I800" s="49"/>
      <c r="J800" s="88"/>
      <c r="K800" s="88"/>
      <c r="L800" s="49"/>
      <c r="M800" s="88"/>
      <c r="N800" s="88"/>
      <c r="O800" s="88"/>
      <c r="P800" s="88"/>
      <c r="Q800" s="88"/>
      <c r="R800" s="8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88"/>
      <c r="E801" s="88"/>
      <c r="F801" s="49"/>
      <c r="G801" s="88"/>
      <c r="H801" s="88"/>
      <c r="I801" s="49"/>
      <c r="J801" s="88"/>
      <c r="K801" s="88"/>
      <c r="L801" s="49"/>
      <c r="M801" s="88"/>
      <c r="N801" s="88"/>
      <c r="O801" s="88"/>
      <c r="P801" s="88"/>
      <c r="Q801" s="88"/>
      <c r="R801" s="8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88"/>
      <c r="E802" s="88"/>
      <c r="F802" s="49"/>
      <c r="G802" s="88"/>
      <c r="H802" s="88"/>
      <c r="I802" s="49"/>
      <c r="J802" s="88"/>
      <c r="K802" s="88"/>
      <c r="L802" s="49"/>
      <c r="M802" s="88"/>
      <c r="N802" s="88"/>
      <c r="O802" s="88"/>
      <c r="P802" s="88"/>
      <c r="Q802" s="88"/>
      <c r="R802" s="8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88"/>
      <c r="E803" s="88"/>
      <c r="F803" s="49"/>
      <c r="G803" s="88"/>
      <c r="H803" s="88"/>
      <c r="I803" s="49"/>
      <c r="J803" s="88"/>
      <c r="K803" s="88"/>
      <c r="L803" s="49"/>
      <c r="M803" s="88"/>
      <c r="N803" s="88"/>
      <c r="O803" s="88"/>
      <c r="P803" s="88"/>
      <c r="Q803" s="88"/>
      <c r="R803" s="8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88"/>
      <c r="E804" s="88"/>
      <c r="F804" s="49"/>
      <c r="G804" s="88"/>
      <c r="H804" s="88"/>
      <c r="I804" s="49"/>
      <c r="J804" s="88"/>
      <c r="K804" s="88"/>
      <c r="L804" s="49"/>
      <c r="M804" s="88"/>
      <c r="N804" s="88"/>
      <c r="O804" s="88"/>
      <c r="P804" s="88"/>
      <c r="Q804" s="88"/>
      <c r="R804" s="8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88"/>
      <c r="E805" s="88"/>
      <c r="F805" s="49"/>
      <c r="G805" s="88"/>
      <c r="H805" s="88"/>
      <c r="I805" s="49"/>
      <c r="J805" s="88"/>
      <c r="K805" s="88"/>
      <c r="L805" s="49"/>
      <c r="M805" s="88"/>
      <c r="N805" s="88"/>
      <c r="O805" s="88"/>
      <c r="P805" s="88"/>
      <c r="Q805" s="88"/>
      <c r="R805" s="8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88"/>
      <c r="E806" s="88"/>
      <c r="F806" s="49"/>
      <c r="G806" s="88"/>
      <c r="H806" s="88"/>
      <c r="I806" s="49"/>
      <c r="J806" s="88"/>
      <c r="K806" s="88"/>
      <c r="L806" s="49"/>
      <c r="M806" s="88"/>
      <c r="N806" s="88"/>
      <c r="O806" s="88"/>
      <c r="P806" s="88"/>
      <c r="Q806" s="88"/>
      <c r="R806" s="8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88"/>
      <c r="E807" s="88"/>
      <c r="F807" s="49"/>
      <c r="G807" s="88"/>
      <c r="H807" s="88"/>
      <c r="I807" s="49"/>
      <c r="J807" s="88"/>
      <c r="K807" s="88"/>
      <c r="L807" s="49"/>
      <c r="M807" s="88"/>
      <c r="N807" s="88"/>
      <c r="O807" s="88"/>
      <c r="P807" s="88"/>
      <c r="Q807" s="88"/>
      <c r="R807" s="8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88"/>
      <c r="E808" s="88"/>
      <c r="F808" s="49"/>
      <c r="G808" s="88"/>
      <c r="H808" s="88"/>
      <c r="I808" s="49"/>
      <c r="J808" s="88"/>
      <c r="K808" s="88"/>
      <c r="L808" s="49"/>
      <c r="M808" s="88"/>
      <c r="N808" s="88"/>
      <c r="O808" s="88"/>
      <c r="P808" s="88"/>
      <c r="Q808" s="88"/>
      <c r="R808" s="8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88"/>
      <c r="E809" s="88"/>
      <c r="F809" s="49"/>
      <c r="G809" s="88"/>
      <c r="H809" s="88"/>
      <c r="I809" s="49"/>
      <c r="J809" s="88"/>
      <c r="K809" s="88"/>
      <c r="L809" s="49"/>
      <c r="M809" s="88"/>
      <c r="N809" s="88"/>
      <c r="O809" s="88"/>
      <c r="P809" s="88"/>
      <c r="Q809" s="88"/>
      <c r="R809" s="8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88"/>
      <c r="E810" s="88"/>
      <c r="F810" s="49"/>
      <c r="G810" s="88"/>
      <c r="H810" s="88"/>
      <c r="I810" s="49"/>
      <c r="J810" s="88"/>
      <c r="K810" s="88"/>
      <c r="L810" s="49"/>
      <c r="M810" s="88"/>
      <c r="N810" s="88"/>
      <c r="O810" s="88"/>
      <c r="P810" s="88"/>
      <c r="Q810" s="88"/>
      <c r="R810" s="8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88"/>
      <c r="E811" s="88"/>
      <c r="F811" s="49"/>
      <c r="G811" s="88"/>
      <c r="H811" s="88"/>
      <c r="I811" s="49"/>
      <c r="J811" s="88"/>
      <c r="K811" s="88"/>
      <c r="L811" s="49"/>
      <c r="M811" s="88"/>
      <c r="N811" s="88"/>
      <c r="O811" s="88"/>
      <c r="P811" s="88"/>
      <c r="Q811" s="88"/>
      <c r="R811" s="8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88"/>
      <c r="E812" s="88"/>
      <c r="F812" s="49"/>
      <c r="G812" s="88"/>
      <c r="H812" s="88"/>
      <c r="I812" s="49"/>
      <c r="J812" s="88"/>
      <c r="K812" s="88"/>
      <c r="L812" s="49"/>
      <c r="M812" s="88"/>
      <c r="N812" s="88"/>
      <c r="O812" s="88"/>
      <c r="P812" s="88"/>
      <c r="Q812" s="88"/>
      <c r="R812" s="8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88"/>
      <c r="E813" s="88"/>
      <c r="F813" s="49"/>
      <c r="G813" s="88"/>
      <c r="H813" s="88"/>
      <c r="I813" s="49"/>
      <c r="J813" s="88"/>
      <c r="K813" s="88"/>
      <c r="L813" s="49"/>
      <c r="M813" s="88"/>
      <c r="N813" s="88"/>
      <c r="O813" s="88"/>
      <c r="P813" s="88"/>
      <c r="Q813" s="88"/>
      <c r="R813" s="8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88"/>
      <c r="E814" s="88"/>
      <c r="F814" s="49"/>
      <c r="G814" s="88"/>
      <c r="H814" s="88"/>
      <c r="I814" s="49"/>
      <c r="J814" s="88"/>
      <c r="K814" s="88"/>
      <c r="L814" s="49"/>
      <c r="M814" s="88"/>
      <c r="N814" s="88"/>
      <c r="O814" s="88"/>
      <c r="P814" s="88"/>
      <c r="Q814" s="88"/>
      <c r="R814" s="8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88"/>
      <c r="E815" s="88"/>
      <c r="F815" s="49"/>
      <c r="G815" s="88"/>
      <c r="H815" s="88"/>
      <c r="I815" s="49"/>
      <c r="J815" s="88"/>
      <c r="K815" s="88"/>
      <c r="L815" s="49"/>
      <c r="M815" s="88"/>
      <c r="N815" s="88"/>
      <c r="O815" s="88"/>
      <c r="P815" s="88"/>
      <c r="Q815" s="88"/>
      <c r="R815" s="8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88"/>
      <c r="E816" s="88"/>
      <c r="F816" s="49"/>
      <c r="G816" s="88"/>
      <c r="H816" s="88"/>
      <c r="I816" s="49"/>
      <c r="J816" s="88"/>
      <c r="K816" s="88"/>
      <c r="L816" s="49"/>
      <c r="M816" s="88"/>
      <c r="N816" s="88"/>
      <c r="O816" s="88"/>
      <c r="P816" s="88"/>
      <c r="Q816" s="88"/>
      <c r="R816" s="8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88"/>
      <c r="E817" s="88"/>
      <c r="F817" s="49"/>
      <c r="G817" s="88"/>
      <c r="H817" s="88"/>
      <c r="I817" s="49"/>
      <c r="J817" s="88"/>
      <c r="K817" s="88"/>
      <c r="L817" s="49"/>
      <c r="M817" s="88"/>
      <c r="N817" s="88"/>
      <c r="O817" s="88"/>
      <c r="P817" s="88"/>
      <c r="Q817" s="88"/>
      <c r="R817" s="8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88"/>
      <c r="E818" s="88"/>
      <c r="F818" s="49"/>
      <c r="G818" s="88"/>
      <c r="H818" s="88"/>
      <c r="I818" s="49"/>
      <c r="J818" s="88"/>
      <c r="K818" s="88"/>
      <c r="L818" s="49"/>
      <c r="M818" s="88"/>
      <c r="N818" s="88"/>
      <c r="O818" s="88"/>
      <c r="P818" s="88"/>
      <c r="Q818" s="88"/>
      <c r="R818" s="8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88"/>
      <c r="E819" s="88"/>
      <c r="F819" s="49"/>
      <c r="G819" s="88"/>
      <c r="H819" s="88"/>
      <c r="I819" s="49"/>
      <c r="J819" s="88"/>
      <c r="K819" s="88"/>
      <c r="L819" s="49"/>
      <c r="M819" s="88"/>
      <c r="N819" s="88"/>
      <c r="O819" s="88"/>
      <c r="P819" s="88"/>
      <c r="Q819" s="88"/>
      <c r="R819" s="8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88"/>
      <c r="E820" s="88"/>
      <c r="F820" s="49"/>
      <c r="G820" s="88"/>
      <c r="H820" s="88"/>
      <c r="I820" s="49"/>
      <c r="J820" s="88"/>
      <c r="K820" s="88"/>
      <c r="L820" s="49"/>
      <c r="M820" s="88"/>
      <c r="N820" s="88"/>
      <c r="O820" s="88"/>
      <c r="P820" s="88"/>
      <c r="Q820" s="88"/>
      <c r="R820" s="8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88"/>
      <c r="E821" s="88"/>
      <c r="F821" s="49"/>
      <c r="G821" s="88"/>
      <c r="H821" s="88"/>
      <c r="I821" s="49"/>
      <c r="J821" s="88"/>
      <c r="K821" s="88"/>
      <c r="L821" s="49"/>
      <c r="M821" s="88"/>
      <c r="N821" s="88"/>
      <c r="O821" s="88"/>
      <c r="P821" s="88"/>
      <c r="Q821" s="88"/>
      <c r="R821" s="8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88"/>
      <c r="E822" s="88"/>
      <c r="F822" s="49"/>
      <c r="G822" s="88"/>
      <c r="H822" s="88"/>
      <c r="I822" s="49"/>
      <c r="J822" s="88"/>
      <c r="K822" s="88"/>
      <c r="L822" s="49"/>
      <c r="M822" s="88"/>
      <c r="N822" s="88"/>
      <c r="O822" s="88"/>
      <c r="P822" s="88"/>
      <c r="Q822" s="88"/>
      <c r="R822" s="8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88"/>
      <c r="E823" s="88"/>
      <c r="F823" s="49"/>
      <c r="G823" s="88"/>
      <c r="H823" s="88"/>
      <c r="I823" s="49"/>
      <c r="J823" s="88"/>
      <c r="K823" s="88"/>
      <c r="L823" s="49"/>
      <c r="M823" s="88"/>
      <c r="N823" s="88"/>
      <c r="O823" s="88"/>
      <c r="P823" s="88"/>
      <c r="Q823" s="88"/>
      <c r="R823" s="8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88"/>
      <c r="E824" s="88"/>
      <c r="F824" s="49"/>
      <c r="G824" s="88"/>
      <c r="H824" s="88"/>
      <c r="I824" s="49"/>
      <c r="J824" s="88"/>
      <c r="K824" s="88"/>
      <c r="L824" s="49"/>
      <c r="M824" s="88"/>
      <c r="N824" s="88"/>
      <c r="O824" s="88"/>
      <c r="P824" s="88"/>
      <c r="Q824" s="88"/>
      <c r="R824" s="8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88"/>
      <c r="E825" s="88"/>
      <c r="F825" s="49"/>
      <c r="G825" s="88"/>
      <c r="H825" s="88"/>
      <c r="I825" s="49"/>
      <c r="J825" s="88"/>
      <c r="K825" s="88"/>
      <c r="L825" s="49"/>
      <c r="M825" s="88"/>
      <c r="N825" s="88"/>
      <c r="O825" s="88"/>
      <c r="P825" s="88"/>
      <c r="Q825" s="88"/>
      <c r="R825" s="8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88"/>
      <c r="E826" s="88"/>
      <c r="F826" s="49"/>
      <c r="G826" s="88"/>
      <c r="H826" s="88"/>
      <c r="I826" s="49"/>
      <c r="J826" s="88"/>
      <c r="K826" s="88"/>
      <c r="L826" s="49"/>
      <c r="M826" s="88"/>
      <c r="N826" s="88"/>
      <c r="O826" s="88"/>
      <c r="P826" s="88"/>
      <c r="Q826" s="88"/>
      <c r="R826" s="8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88"/>
      <c r="E827" s="88"/>
      <c r="F827" s="49"/>
      <c r="G827" s="88"/>
      <c r="H827" s="88"/>
      <c r="I827" s="49"/>
      <c r="J827" s="88"/>
      <c r="K827" s="88"/>
      <c r="L827" s="49"/>
      <c r="M827" s="88"/>
      <c r="N827" s="88"/>
      <c r="O827" s="88"/>
      <c r="P827" s="88"/>
      <c r="Q827" s="88"/>
      <c r="R827" s="8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88"/>
      <c r="E828" s="88"/>
      <c r="F828" s="49"/>
      <c r="G828" s="88"/>
      <c r="H828" s="88"/>
      <c r="I828" s="49"/>
      <c r="J828" s="88"/>
      <c r="K828" s="88"/>
      <c r="L828" s="49"/>
      <c r="M828" s="88"/>
      <c r="N828" s="88"/>
      <c r="O828" s="88"/>
      <c r="P828" s="88"/>
      <c r="Q828" s="88"/>
      <c r="R828" s="8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88"/>
      <c r="E829" s="88"/>
      <c r="F829" s="49"/>
      <c r="G829" s="88"/>
      <c r="H829" s="88"/>
      <c r="I829" s="49"/>
      <c r="J829" s="88"/>
      <c r="K829" s="88"/>
      <c r="L829" s="49"/>
      <c r="M829" s="88"/>
      <c r="N829" s="88"/>
      <c r="O829" s="88"/>
      <c r="P829" s="88"/>
      <c r="Q829" s="88"/>
      <c r="R829" s="8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88"/>
      <c r="E830" s="88"/>
      <c r="F830" s="49"/>
      <c r="G830" s="88"/>
      <c r="H830" s="88"/>
      <c r="I830" s="49"/>
      <c r="J830" s="88"/>
      <c r="K830" s="88"/>
      <c r="L830" s="49"/>
      <c r="M830" s="88"/>
      <c r="N830" s="88"/>
      <c r="O830" s="88"/>
      <c r="P830" s="88"/>
      <c r="Q830" s="88"/>
      <c r="R830" s="8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88"/>
      <c r="E831" s="88"/>
      <c r="F831" s="49"/>
      <c r="G831" s="88"/>
      <c r="H831" s="88"/>
      <c r="I831" s="49"/>
      <c r="J831" s="88"/>
      <c r="K831" s="88"/>
      <c r="L831" s="49"/>
      <c r="M831" s="88"/>
      <c r="N831" s="88"/>
      <c r="O831" s="88"/>
      <c r="P831" s="88"/>
      <c r="Q831" s="88"/>
      <c r="R831" s="8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88"/>
      <c r="E832" s="88"/>
      <c r="F832" s="49"/>
      <c r="G832" s="88"/>
      <c r="H832" s="88"/>
      <c r="I832" s="49"/>
      <c r="J832" s="88"/>
      <c r="K832" s="88"/>
      <c r="L832" s="49"/>
      <c r="M832" s="88"/>
      <c r="N832" s="88"/>
      <c r="O832" s="88"/>
      <c r="P832" s="88"/>
      <c r="Q832" s="88"/>
      <c r="R832" s="8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88"/>
      <c r="E833" s="88"/>
      <c r="F833" s="49"/>
      <c r="G833" s="88"/>
      <c r="H833" s="88"/>
      <c r="I833" s="49"/>
      <c r="J833" s="88"/>
      <c r="K833" s="88"/>
      <c r="L833" s="49"/>
      <c r="M833" s="88"/>
      <c r="N833" s="88"/>
      <c r="O833" s="88"/>
      <c r="P833" s="88"/>
      <c r="Q833" s="88"/>
      <c r="R833" s="8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88"/>
      <c r="E834" s="88"/>
      <c r="F834" s="49"/>
      <c r="G834" s="88"/>
      <c r="H834" s="88"/>
      <c r="I834" s="49"/>
      <c r="J834" s="88"/>
      <c r="K834" s="88"/>
      <c r="L834" s="49"/>
      <c r="M834" s="88"/>
      <c r="N834" s="88"/>
      <c r="O834" s="88"/>
      <c r="P834" s="88"/>
      <c r="Q834" s="88"/>
      <c r="R834" s="8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88"/>
      <c r="E835" s="88"/>
      <c r="F835" s="49"/>
      <c r="G835" s="88"/>
      <c r="H835" s="88"/>
      <c r="I835" s="49"/>
      <c r="J835" s="88"/>
      <c r="K835" s="88"/>
      <c r="L835" s="49"/>
      <c r="M835" s="88"/>
      <c r="N835" s="88"/>
      <c r="O835" s="88"/>
      <c r="P835" s="88"/>
      <c r="Q835" s="88"/>
      <c r="R835" s="8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88"/>
      <c r="E836" s="88"/>
      <c r="F836" s="49"/>
      <c r="G836" s="88"/>
      <c r="H836" s="88"/>
      <c r="I836" s="49"/>
      <c r="J836" s="88"/>
      <c r="K836" s="88"/>
      <c r="L836" s="49"/>
      <c r="M836" s="88"/>
      <c r="N836" s="88"/>
      <c r="O836" s="88"/>
      <c r="P836" s="88"/>
      <c r="Q836" s="88"/>
      <c r="R836" s="8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88"/>
      <c r="E837" s="88"/>
      <c r="F837" s="49"/>
      <c r="G837" s="88"/>
      <c r="H837" s="88"/>
      <c r="I837" s="49"/>
      <c r="J837" s="88"/>
      <c r="K837" s="88"/>
      <c r="L837" s="49"/>
      <c r="M837" s="88"/>
      <c r="N837" s="88"/>
      <c r="O837" s="88"/>
      <c r="P837" s="88"/>
      <c r="Q837" s="88"/>
      <c r="R837" s="8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88"/>
      <c r="E838" s="88"/>
      <c r="F838" s="49"/>
      <c r="G838" s="88"/>
      <c r="H838" s="88"/>
      <c r="I838" s="49"/>
      <c r="J838" s="88"/>
      <c r="K838" s="88"/>
      <c r="L838" s="49"/>
      <c r="M838" s="88"/>
      <c r="N838" s="88"/>
      <c r="O838" s="88"/>
      <c r="P838" s="88"/>
      <c r="Q838" s="88"/>
      <c r="R838" s="8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88"/>
      <c r="E839" s="88"/>
      <c r="F839" s="49"/>
      <c r="G839" s="88"/>
      <c r="H839" s="88"/>
      <c r="I839" s="49"/>
      <c r="J839" s="88"/>
      <c r="K839" s="88"/>
      <c r="L839" s="49"/>
      <c r="M839" s="88"/>
      <c r="N839" s="88"/>
      <c r="O839" s="88"/>
      <c r="P839" s="88"/>
      <c r="Q839" s="88"/>
      <c r="R839" s="8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88"/>
      <c r="E840" s="88"/>
      <c r="F840" s="49"/>
      <c r="G840" s="88"/>
      <c r="H840" s="88"/>
      <c r="I840" s="49"/>
      <c r="J840" s="88"/>
      <c r="K840" s="88"/>
      <c r="L840" s="49"/>
      <c r="M840" s="88"/>
      <c r="N840" s="88"/>
      <c r="O840" s="88"/>
      <c r="P840" s="88"/>
      <c r="Q840" s="88"/>
      <c r="R840" s="8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88"/>
      <c r="E841" s="88"/>
      <c r="F841" s="49"/>
      <c r="G841" s="88"/>
      <c r="H841" s="88"/>
      <c r="I841" s="49"/>
      <c r="J841" s="88"/>
      <c r="K841" s="88"/>
      <c r="L841" s="49"/>
      <c r="M841" s="88"/>
      <c r="N841" s="88"/>
      <c r="O841" s="88"/>
      <c r="P841" s="88"/>
      <c r="Q841" s="88"/>
      <c r="R841" s="8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88"/>
      <c r="E842" s="88"/>
      <c r="F842" s="49"/>
      <c r="G842" s="88"/>
      <c r="H842" s="88"/>
      <c r="I842" s="49"/>
      <c r="J842" s="88"/>
      <c r="K842" s="88"/>
      <c r="L842" s="49"/>
      <c r="M842" s="88"/>
      <c r="N842" s="88"/>
      <c r="O842" s="88"/>
      <c r="P842" s="88"/>
      <c r="Q842" s="88"/>
      <c r="R842" s="8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88"/>
      <c r="E843" s="88"/>
      <c r="F843" s="49"/>
      <c r="G843" s="88"/>
      <c r="H843" s="88"/>
      <c r="I843" s="49"/>
      <c r="J843" s="88"/>
      <c r="K843" s="88"/>
      <c r="L843" s="49"/>
      <c r="M843" s="88"/>
      <c r="N843" s="88"/>
      <c r="O843" s="88"/>
      <c r="P843" s="88"/>
      <c r="Q843" s="88"/>
      <c r="R843" s="8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88"/>
      <c r="E844" s="88"/>
      <c r="F844" s="49"/>
      <c r="G844" s="88"/>
      <c r="H844" s="88"/>
      <c r="I844" s="49"/>
      <c r="J844" s="88"/>
      <c r="K844" s="88"/>
      <c r="L844" s="49"/>
      <c r="M844" s="88"/>
      <c r="N844" s="88"/>
      <c r="O844" s="88"/>
      <c r="P844" s="88"/>
      <c r="Q844" s="88"/>
      <c r="R844" s="8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88"/>
      <c r="E845" s="88"/>
      <c r="F845" s="49"/>
      <c r="G845" s="88"/>
      <c r="H845" s="88"/>
      <c r="I845" s="49"/>
      <c r="J845" s="88"/>
      <c r="K845" s="88"/>
      <c r="L845" s="49"/>
      <c r="M845" s="88"/>
      <c r="N845" s="88"/>
      <c r="O845" s="88"/>
      <c r="P845" s="88"/>
      <c r="Q845" s="88"/>
      <c r="R845" s="8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88"/>
      <c r="E846" s="88"/>
      <c r="F846" s="49"/>
      <c r="G846" s="88"/>
      <c r="H846" s="88"/>
      <c r="I846" s="49"/>
      <c r="J846" s="88"/>
      <c r="K846" s="88"/>
      <c r="L846" s="49"/>
      <c r="M846" s="88"/>
      <c r="N846" s="88"/>
      <c r="O846" s="88"/>
      <c r="P846" s="88"/>
      <c r="Q846" s="88"/>
      <c r="R846" s="8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88"/>
      <c r="E847" s="88"/>
      <c r="F847" s="49"/>
      <c r="G847" s="88"/>
      <c r="H847" s="88"/>
      <c r="I847" s="49"/>
      <c r="J847" s="88"/>
      <c r="K847" s="88"/>
      <c r="L847" s="49"/>
      <c r="M847" s="88"/>
      <c r="N847" s="88"/>
      <c r="O847" s="88"/>
      <c r="P847" s="88"/>
      <c r="Q847" s="88"/>
      <c r="R847" s="8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88"/>
      <c r="E848" s="88"/>
      <c r="F848" s="49"/>
      <c r="G848" s="88"/>
      <c r="H848" s="88"/>
      <c r="I848" s="49"/>
      <c r="J848" s="88"/>
      <c r="K848" s="88"/>
      <c r="L848" s="49"/>
      <c r="M848" s="88"/>
      <c r="N848" s="88"/>
      <c r="O848" s="88"/>
      <c r="P848" s="88"/>
      <c r="Q848" s="88"/>
      <c r="R848" s="8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88"/>
      <c r="E849" s="88"/>
      <c r="F849" s="49"/>
      <c r="G849" s="88"/>
      <c r="H849" s="88"/>
      <c r="I849" s="49"/>
      <c r="J849" s="88"/>
      <c r="K849" s="88"/>
      <c r="L849" s="49"/>
      <c r="M849" s="88"/>
      <c r="N849" s="88"/>
      <c r="O849" s="88"/>
      <c r="P849" s="88"/>
      <c r="Q849" s="88"/>
      <c r="R849" s="8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88"/>
      <c r="E850" s="88"/>
      <c r="F850" s="49"/>
      <c r="G850" s="88"/>
      <c r="H850" s="88"/>
      <c r="I850" s="49"/>
      <c r="J850" s="88"/>
      <c r="K850" s="88"/>
      <c r="L850" s="49"/>
      <c r="M850" s="88"/>
      <c r="N850" s="88"/>
      <c r="O850" s="88"/>
      <c r="P850" s="88"/>
      <c r="Q850" s="88"/>
      <c r="R850" s="8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88"/>
      <c r="E851" s="88"/>
      <c r="F851" s="49"/>
      <c r="G851" s="88"/>
      <c r="H851" s="88"/>
      <c r="I851" s="49"/>
      <c r="J851" s="88"/>
      <c r="K851" s="88"/>
      <c r="L851" s="49"/>
      <c r="M851" s="88"/>
      <c r="N851" s="88"/>
      <c r="O851" s="88"/>
      <c r="P851" s="88"/>
      <c r="Q851" s="88"/>
      <c r="R851" s="8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88"/>
      <c r="E852" s="88"/>
      <c r="F852" s="49"/>
      <c r="G852" s="88"/>
      <c r="H852" s="88"/>
      <c r="I852" s="49"/>
      <c r="J852" s="88"/>
      <c r="K852" s="88"/>
      <c r="L852" s="49"/>
      <c r="M852" s="88"/>
      <c r="N852" s="88"/>
      <c r="O852" s="88"/>
      <c r="P852" s="88"/>
      <c r="Q852" s="88"/>
      <c r="R852" s="8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88"/>
      <c r="E853" s="88"/>
      <c r="F853" s="49"/>
      <c r="G853" s="88"/>
      <c r="H853" s="88"/>
      <c r="I853" s="49"/>
      <c r="J853" s="88"/>
      <c r="K853" s="88"/>
      <c r="L853" s="49"/>
      <c r="M853" s="88"/>
      <c r="N853" s="88"/>
      <c r="O853" s="88"/>
      <c r="P853" s="88"/>
      <c r="Q853" s="88"/>
      <c r="R853" s="8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88"/>
      <c r="E854" s="88"/>
      <c r="F854" s="49"/>
      <c r="G854" s="88"/>
      <c r="H854" s="88"/>
      <c r="I854" s="49"/>
      <c r="J854" s="88"/>
      <c r="K854" s="88"/>
      <c r="L854" s="49"/>
      <c r="M854" s="88"/>
      <c r="N854" s="88"/>
      <c r="O854" s="88"/>
      <c r="P854" s="88"/>
      <c r="Q854" s="88"/>
      <c r="R854" s="8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88"/>
      <c r="E855" s="88"/>
      <c r="F855" s="49"/>
      <c r="G855" s="88"/>
      <c r="H855" s="88"/>
      <c r="I855" s="49"/>
      <c r="J855" s="88"/>
      <c r="K855" s="88"/>
      <c r="L855" s="49"/>
      <c r="M855" s="88"/>
      <c r="N855" s="88"/>
      <c r="O855" s="88"/>
      <c r="P855" s="88"/>
      <c r="Q855" s="88"/>
      <c r="R855" s="8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88"/>
      <c r="E856" s="88"/>
      <c r="F856" s="49"/>
      <c r="G856" s="88"/>
      <c r="H856" s="88"/>
      <c r="I856" s="49"/>
      <c r="J856" s="88"/>
      <c r="K856" s="88"/>
      <c r="L856" s="49"/>
      <c r="M856" s="88"/>
      <c r="N856" s="88"/>
      <c r="O856" s="88"/>
      <c r="P856" s="88"/>
      <c r="Q856" s="88"/>
      <c r="R856" s="8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88"/>
      <c r="E857" s="88"/>
      <c r="F857" s="49"/>
      <c r="G857" s="88"/>
      <c r="H857" s="88"/>
      <c r="I857" s="49"/>
      <c r="J857" s="88"/>
      <c r="K857" s="88"/>
      <c r="L857" s="49"/>
      <c r="M857" s="88"/>
      <c r="N857" s="88"/>
      <c r="O857" s="88"/>
      <c r="P857" s="88"/>
      <c r="Q857" s="88"/>
      <c r="R857" s="8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88"/>
      <c r="E858" s="88"/>
      <c r="F858" s="49"/>
      <c r="G858" s="88"/>
      <c r="H858" s="88"/>
      <c r="I858" s="49"/>
      <c r="J858" s="88"/>
      <c r="K858" s="88"/>
      <c r="L858" s="49"/>
      <c r="M858" s="88"/>
      <c r="N858" s="88"/>
      <c r="O858" s="88"/>
      <c r="P858" s="88"/>
      <c r="Q858" s="88"/>
      <c r="R858" s="8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88"/>
      <c r="E859" s="88"/>
      <c r="F859" s="49"/>
      <c r="G859" s="88"/>
      <c r="H859" s="88"/>
      <c r="I859" s="49"/>
      <c r="J859" s="88"/>
      <c r="K859" s="88"/>
      <c r="L859" s="49"/>
      <c r="M859" s="88"/>
      <c r="N859" s="88"/>
      <c r="O859" s="88"/>
      <c r="P859" s="88"/>
      <c r="Q859" s="88"/>
      <c r="R859" s="8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88"/>
      <c r="E860" s="88"/>
      <c r="F860" s="49"/>
      <c r="G860" s="88"/>
      <c r="H860" s="88"/>
      <c r="I860" s="49"/>
      <c r="J860" s="88"/>
      <c r="K860" s="88"/>
      <c r="L860" s="49"/>
      <c r="M860" s="88"/>
      <c r="N860" s="88"/>
      <c r="O860" s="88"/>
      <c r="P860" s="88"/>
      <c r="Q860" s="88"/>
      <c r="R860" s="8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88"/>
      <c r="E861" s="88"/>
      <c r="F861" s="49"/>
      <c r="G861" s="88"/>
      <c r="H861" s="88"/>
      <c r="I861" s="49"/>
      <c r="J861" s="88"/>
      <c r="K861" s="88"/>
      <c r="L861" s="49"/>
      <c r="M861" s="88"/>
      <c r="N861" s="88"/>
      <c r="O861" s="88"/>
      <c r="P861" s="88"/>
      <c r="Q861" s="88"/>
      <c r="R861" s="8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88"/>
      <c r="E862" s="88"/>
      <c r="F862" s="49"/>
      <c r="G862" s="88"/>
      <c r="H862" s="88"/>
      <c r="I862" s="49"/>
      <c r="J862" s="88"/>
      <c r="K862" s="88"/>
      <c r="L862" s="49"/>
      <c r="M862" s="88"/>
      <c r="N862" s="88"/>
      <c r="O862" s="88"/>
      <c r="P862" s="88"/>
      <c r="Q862" s="88"/>
      <c r="R862" s="8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88"/>
      <c r="E863" s="88"/>
      <c r="F863" s="49"/>
      <c r="G863" s="88"/>
      <c r="H863" s="88"/>
      <c r="I863" s="49"/>
      <c r="J863" s="88"/>
      <c r="K863" s="88"/>
      <c r="L863" s="49"/>
      <c r="M863" s="88"/>
      <c r="N863" s="88"/>
      <c r="O863" s="88"/>
      <c r="P863" s="88"/>
      <c r="Q863" s="88"/>
      <c r="R863" s="8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88"/>
      <c r="E864" s="88"/>
      <c r="F864" s="49"/>
      <c r="G864" s="88"/>
      <c r="H864" s="88"/>
      <c r="I864" s="49"/>
      <c r="J864" s="88"/>
      <c r="K864" s="88"/>
      <c r="L864" s="49"/>
      <c r="M864" s="88"/>
      <c r="N864" s="88"/>
      <c r="O864" s="88"/>
      <c r="P864" s="88"/>
      <c r="Q864" s="88"/>
      <c r="R864" s="8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88"/>
      <c r="E865" s="88"/>
      <c r="F865" s="49"/>
      <c r="G865" s="88"/>
      <c r="H865" s="88"/>
      <c r="I865" s="49"/>
      <c r="J865" s="88"/>
      <c r="K865" s="88"/>
      <c r="L865" s="49"/>
      <c r="M865" s="88"/>
      <c r="N865" s="88"/>
      <c r="O865" s="88"/>
      <c r="P865" s="88"/>
      <c r="Q865" s="88"/>
      <c r="R865" s="8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88"/>
      <c r="E866" s="88"/>
      <c r="F866" s="49"/>
      <c r="G866" s="88"/>
      <c r="H866" s="88"/>
      <c r="I866" s="49"/>
      <c r="J866" s="88"/>
      <c r="K866" s="88"/>
      <c r="L866" s="49"/>
      <c r="M866" s="88"/>
      <c r="N866" s="88"/>
      <c r="O866" s="88"/>
      <c r="P866" s="88"/>
      <c r="Q866" s="88"/>
      <c r="R866" s="8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88"/>
      <c r="E867" s="88"/>
      <c r="F867" s="49"/>
      <c r="G867" s="88"/>
      <c r="H867" s="88"/>
      <c r="I867" s="49"/>
      <c r="J867" s="88"/>
      <c r="K867" s="88"/>
      <c r="L867" s="49"/>
      <c r="M867" s="88"/>
      <c r="N867" s="88"/>
      <c r="O867" s="88"/>
      <c r="P867" s="88"/>
      <c r="Q867" s="88"/>
      <c r="R867" s="8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88"/>
      <c r="E868" s="88"/>
      <c r="F868" s="49"/>
      <c r="G868" s="88"/>
      <c r="H868" s="88"/>
      <c r="I868" s="49"/>
      <c r="J868" s="88"/>
      <c r="K868" s="88"/>
      <c r="L868" s="49"/>
      <c r="M868" s="88"/>
      <c r="N868" s="88"/>
      <c r="O868" s="88"/>
      <c r="P868" s="88"/>
      <c r="Q868" s="88"/>
      <c r="R868" s="8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88"/>
      <c r="E869" s="88"/>
      <c r="F869" s="49"/>
      <c r="G869" s="88"/>
      <c r="H869" s="88"/>
      <c r="I869" s="49"/>
      <c r="J869" s="88"/>
      <c r="K869" s="88"/>
      <c r="L869" s="49"/>
      <c r="M869" s="88"/>
      <c r="N869" s="88"/>
      <c r="O869" s="88"/>
      <c r="P869" s="88"/>
      <c r="Q869" s="88"/>
      <c r="R869" s="8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88"/>
      <c r="E870" s="88"/>
      <c r="F870" s="49"/>
      <c r="G870" s="88"/>
      <c r="H870" s="88"/>
      <c r="I870" s="49"/>
      <c r="J870" s="88"/>
      <c r="K870" s="88"/>
      <c r="L870" s="49"/>
      <c r="M870" s="88"/>
      <c r="N870" s="88"/>
      <c r="O870" s="88"/>
      <c r="P870" s="88"/>
      <c r="Q870" s="88"/>
      <c r="R870" s="8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88"/>
      <c r="E871" s="88"/>
      <c r="F871" s="49"/>
      <c r="G871" s="88"/>
      <c r="H871" s="88"/>
      <c r="I871" s="49"/>
      <c r="J871" s="88"/>
      <c r="K871" s="88"/>
      <c r="L871" s="49"/>
      <c r="M871" s="88"/>
      <c r="N871" s="88"/>
      <c r="O871" s="88"/>
      <c r="P871" s="88"/>
      <c r="Q871" s="88"/>
      <c r="R871" s="8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88"/>
      <c r="E872" s="88"/>
      <c r="F872" s="49"/>
      <c r="G872" s="88"/>
      <c r="H872" s="88"/>
      <c r="I872" s="49"/>
      <c r="J872" s="88"/>
      <c r="K872" s="88"/>
      <c r="L872" s="49"/>
      <c r="M872" s="88"/>
      <c r="N872" s="88"/>
      <c r="O872" s="88"/>
      <c r="P872" s="88"/>
      <c r="Q872" s="88"/>
      <c r="R872" s="8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88"/>
      <c r="E873" s="88"/>
      <c r="F873" s="49"/>
      <c r="G873" s="88"/>
      <c r="H873" s="88"/>
      <c r="I873" s="49"/>
      <c r="J873" s="88"/>
      <c r="K873" s="88"/>
      <c r="L873" s="49"/>
      <c r="M873" s="88"/>
      <c r="N873" s="88"/>
      <c r="O873" s="88"/>
      <c r="P873" s="88"/>
      <c r="Q873" s="88"/>
      <c r="R873" s="8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88"/>
      <c r="E874" s="88"/>
      <c r="F874" s="49"/>
      <c r="G874" s="88"/>
      <c r="H874" s="88"/>
      <c r="I874" s="49"/>
      <c r="J874" s="88"/>
      <c r="K874" s="88"/>
      <c r="L874" s="49"/>
      <c r="M874" s="88"/>
      <c r="N874" s="88"/>
      <c r="O874" s="88"/>
      <c r="P874" s="88"/>
      <c r="Q874" s="88"/>
      <c r="R874" s="8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88"/>
      <c r="E875" s="88"/>
      <c r="F875" s="49"/>
      <c r="G875" s="88"/>
      <c r="H875" s="88"/>
      <c r="I875" s="49"/>
      <c r="J875" s="88"/>
      <c r="K875" s="88"/>
      <c r="L875" s="49"/>
      <c r="M875" s="88"/>
      <c r="N875" s="88"/>
      <c r="O875" s="88"/>
      <c r="P875" s="88"/>
      <c r="Q875" s="88"/>
      <c r="R875" s="8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88"/>
      <c r="E876" s="88"/>
      <c r="F876" s="49"/>
      <c r="G876" s="88"/>
      <c r="H876" s="88"/>
      <c r="I876" s="49"/>
      <c r="J876" s="88"/>
      <c r="K876" s="88"/>
      <c r="L876" s="49"/>
      <c r="M876" s="88"/>
      <c r="N876" s="88"/>
      <c r="O876" s="88"/>
      <c r="P876" s="88"/>
      <c r="Q876" s="88"/>
      <c r="R876" s="8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88"/>
      <c r="E877" s="88"/>
      <c r="F877" s="49"/>
      <c r="G877" s="88"/>
      <c r="H877" s="88"/>
      <c r="I877" s="49"/>
      <c r="J877" s="88"/>
      <c r="K877" s="88"/>
      <c r="L877" s="49"/>
      <c r="M877" s="88"/>
      <c r="N877" s="88"/>
      <c r="O877" s="88"/>
      <c r="P877" s="88"/>
      <c r="Q877" s="88"/>
      <c r="R877" s="8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88"/>
      <c r="E878" s="88"/>
      <c r="F878" s="49"/>
      <c r="G878" s="88"/>
      <c r="H878" s="88"/>
      <c r="I878" s="49"/>
      <c r="J878" s="88"/>
      <c r="K878" s="88"/>
      <c r="L878" s="49"/>
      <c r="M878" s="88"/>
      <c r="N878" s="88"/>
      <c r="O878" s="88"/>
      <c r="P878" s="88"/>
      <c r="Q878" s="88"/>
      <c r="R878" s="8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88"/>
      <c r="E879" s="88"/>
      <c r="F879" s="49"/>
      <c r="G879" s="88"/>
      <c r="H879" s="88"/>
      <c r="I879" s="49"/>
      <c r="J879" s="88"/>
      <c r="K879" s="88"/>
      <c r="L879" s="49"/>
      <c r="M879" s="88"/>
      <c r="N879" s="88"/>
      <c r="O879" s="88"/>
      <c r="P879" s="88"/>
      <c r="Q879" s="88"/>
      <c r="R879" s="8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88"/>
      <c r="E880" s="88"/>
      <c r="F880" s="49"/>
      <c r="G880" s="88"/>
      <c r="H880" s="88"/>
      <c r="I880" s="49"/>
      <c r="J880" s="88"/>
      <c r="K880" s="88"/>
      <c r="L880" s="49"/>
      <c r="M880" s="88"/>
      <c r="N880" s="88"/>
      <c r="O880" s="88"/>
      <c r="P880" s="88"/>
      <c r="Q880" s="88"/>
      <c r="R880" s="8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88"/>
      <c r="E881" s="88"/>
      <c r="F881" s="49"/>
      <c r="G881" s="88"/>
      <c r="H881" s="88"/>
      <c r="I881" s="49"/>
      <c r="J881" s="88"/>
      <c r="K881" s="88"/>
      <c r="L881" s="49"/>
      <c r="M881" s="88"/>
      <c r="N881" s="88"/>
      <c r="O881" s="88"/>
      <c r="P881" s="88"/>
      <c r="Q881" s="88"/>
      <c r="R881" s="8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88"/>
      <c r="E882" s="88"/>
      <c r="F882" s="49"/>
      <c r="G882" s="88"/>
      <c r="H882" s="88"/>
      <c r="I882" s="49"/>
      <c r="J882" s="88"/>
      <c r="K882" s="88"/>
      <c r="L882" s="49"/>
      <c r="M882" s="88"/>
      <c r="N882" s="88"/>
      <c r="O882" s="88"/>
      <c r="P882" s="88"/>
      <c r="Q882" s="88"/>
      <c r="R882" s="8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88"/>
      <c r="E883" s="88"/>
      <c r="F883" s="49"/>
      <c r="G883" s="88"/>
      <c r="H883" s="88"/>
      <c r="I883" s="49"/>
      <c r="J883" s="88"/>
      <c r="K883" s="88"/>
      <c r="L883" s="49"/>
      <c r="M883" s="88"/>
      <c r="N883" s="88"/>
      <c r="O883" s="88"/>
      <c r="P883" s="88"/>
      <c r="Q883" s="88"/>
      <c r="R883" s="8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88"/>
      <c r="E884" s="88"/>
      <c r="F884" s="49"/>
      <c r="G884" s="88"/>
      <c r="H884" s="88"/>
      <c r="I884" s="49"/>
      <c r="J884" s="88"/>
      <c r="K884" s="88"/>
      <c r="L884" s="49"/>
      <c r="M884" s="88"/>
      <c r="N884" s="88"/>
      <c r="O884" s="88"/>
      <c r="P884" s="88"/>
      <c r="Q884" s="88"/>
      <c r="R884" s="8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88"/>
      <c r="E885" s="88"/>
      <c r="F885" s="49"/>
      <c r="G885" s="88"/>
      <c r="H885" s="88"/>
      <c r="I885" s="49"/>
      <c r="J885" s="88"/>
      <c r="K885" s="88"/>
      <c r="L885" s="49"/>
      <c r="M885" s="88"/>
      <c r="N885" s="88"/>
      <c r="O885" s="88"/>
      <c r="P885" s="88"/>
      <c r="Q885" s="88"/>
      <c r="R885" s="8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88"/>
      <c r="E886" s="88"/>
      <c r="F886" s="49"/>
      <c r="G886" s="88"/>
      <c r="H886" s="88"/>
      <c r="I886" s="49"/>
      <c r="J886" s="88"/>
      <c r="K886" s="88"/>
      <c r="L886" s="49"/>
      <c r="M886" s="88"/>
      <c r="N886" s="88"/>
      <c r="O886" s="88"/>
      <c r="P886" s="88"/>
      <c r="Q886" s="88"/>
      <c r="R886" s="8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88"/>
      <c r="E887" s="88"/>
      <c r="F887" s="49"/>
      <c r="G887" s="88"/>
      <c r="H887" s="88"/>
      <c r="I887" s="49"/>
      <c r="J887" s="88"/>
      <c r="K887" s="88"/>
      <c r="L887" s="49"/>
      <c r="M887" s="88"/>
      <c r="N887" s="88"/>
      <c r="O887" s="88"/>
      <c r="P887" s="88"/>
      <c r="Q887" s="88"/>
      <c r="R887" s="8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88"/>
      <c r="E888" s="88"/>
      <c r="F888" s="49"/>
      <c r="G888" s="88"/>
      <c r="H888" s="88"/>
      <c r="I888" s="49"/>
      <c r="J888" s="88"/>
      <c r="K888" s="88"/>
      <c r="L888" s="49"/>
      <c r="M888" s="88"/>
      <c r="N888" s="88"/>
      <c r="O888" s="88"/>
      <c r="P888" s="88"/>
      <c r="Q888" s="88"/>
      <c r="R888" s="8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88"/>
      <c r="E889" s="88"/>
      <c r="F889" s="49"/>
      <c r="G889" s="88"/>
      <c r="H889" s="88"/>
      <c r="I889" s="49"/>
      <c r="J889" s="88"/>
      <c r="K889" s="88"/>
      <c r="L889" s="49"/>
      <c r="M889" s="88"/>
      <c r="N889" s="88"/>
      <c r="O889" s="88"/>
      <c r="P889" s="88"/>
      <c r="Q889" s="88"/>
      <c r="R889" s="8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88"/>
      <c r="E890" s="88"/>
      <c r="F890" s="49"/>
      <c r="G890" s="88"/>
      <c r="H890" s="88"/>
      <c r="I890" s="49"/>
      <c r="J890" s="88"/>
      <c r="K890" s="88"/>
      <c r="L890" s="49"/>
      <c r="M890" s="88"/>
      <c r="N890" s="88"/>
      <c r="O890" s="88"/>
      <c r="P890" s="88"/>
      <c r="Q890" s="88"/>
      <c r="R890" s="8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88"/>
      <c r="E891" s="88"/>
      <c r="F891" s="49"/>
      <c r="G891" s="88"/>
      <c r="H891" s="88"/>
      <c r="I891" s="49"/>
      <c r="J891" s="88"/>
      <c r="K891" s="88"/>
      <c r="L891" s="49"/>
      <c r="M891" s="88"/>
      <c r="N891" s="88"/>
      <c r="O891" s="88"/>
      <c r="P891" s="88"/>
      <c r="Q891" s="88"/>
      <c r="R891" s="8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88"/>
      <c r="E892" s="88"/>
      <c r="F892" s="49"/>
      <c r="G892" s="88"/>
      <c r="H892" s="88"/>
      <c r="I892" s="49"/>
      <c r="J892" s="88"/>
      <c r="K892" s="88"/>
      <c r="L892" s="49"/>
      <c r="M892" s="88"/>
      <c r="N892" s="88"/>
      <c r="O892" s="88"/>
      <c r="P892" s="88"/>
      <c r="Q892" s="88"/>
      <c r="R892" s="8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88"/>
      <c r="E893" s="88"/>
      <c r="F893" s="49"/>
      <c r="G893" s="88"/>
      <c r="H893" s="88"/>
      <c r="I893" s="49"/>
      <c r="J893" s="88"/>
      <c r="K893" s="88"/>
      <c r="L893" s="49"/>
      <c r="M893" s="88"/>
      <c r="N893" s="88"/>
      <c r="O893" s="88"/>
      <c r="P893" s="88"/>
      <c r="Q893" s="88"/>
      <c r="R893" s="8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88"/>
      <c r="E894" s="88"/>
      <c r="F894" s="49"/>
      <c r="G894" s="88"/>
      <c r="H894" s="88"/>
      <c r="I894" s="49"/>
      <c r="J894" s="88"/>
      <c r="K894" s="88"/>
      <c r="L894" s="49"/>
      <c r="M894" s="88"/>
      <c r="N894" s="88"/>
      <c r="O894" s="88"/>
      <c r="P894" s="88"/>
      <c r="Q894" s="88"/>
      <c r="R894" s="8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88"/>
      <c r="E895" s="88"/>
      <c r="F895" s="49"/>
      <c r="G895" s="88"/>
      <c r="H895" s="88"/>
      <c r="I895" s="49"/>
      <c r="J895" s="88"/>
      <c r="K895" s="88"/>
      <c r="L895" s="49"/>
      <c r="M895" s="88"/>
      <c r="N895" s="88"/>
      <c r="O895" s="88"/>
      <c r="P895" s="88"/>
      <c r="Q895" s="88"/>
      <c r="R895" s="8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88"/>
      <c r="E896" s="88"/>
      <c r="F896" s="49"/>
      <c r="G896" s="88"/>
      <c r="H896" s="88"/>
      <c r="I896" s="49"/>
      <c r="J896" s="88"/>
      <c r="K896" s="88"/>
      <c r="L896" s="49"/>
      <c r="M896" s="88"/>
      <c r="N896" s="88"/>
      <c r="O896" s="88"/>
      <c r="P896" s="88"/>
      <c r="Q896" s="88"/>
      <c r="R896" s="8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88"/>
      <c r="E897" s="88"/>
      <c r="F897" s="49"/>
      <c r="G897" s="88"/>
      <c r="H897" s="88"/>
      <c r="I897" s="49"/>
      <c r="J897" s="88"/>
      <c r="K897" s="88"/>
      <c r="L897" s="49"/>
      <c r="M897" s="88"/>
      <c r="N897" s="88"/>
      <c r="O897" s="88"/>
      <c r="P897" s="88"/>
      <c r="Q897" s="88"/>
      <c r="R897" s="8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88"/>
      <c r="E898" s="88"/>
      <c r="F898" s="49"/>
      <c r="G898" s="88"/>
      <c r="H898" s="88"/>
      <c r="I898" s="49"/>
      <c r="J898" s="88"/>
      <c r="K898" s="88"/>
      <c r="L898" s="49"/>
      <c r="M898" s="88"/>
      <c r="N898" s="88"/>
      <c r="O898" s="88"/>
      <c r="P898" s="88"/>
      <c r="Q898" s="88"/>
      <c r="R898" s="8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88"/>
      <c r="E899" s="88"/>
      <c r="F899" s="49"/>
      <c r="G899" s="88"/>
      <c r="H899" s="88"/>
      <c r="I899" s="49"/>
      <c r="J899" s="88"/>
      <c r="K899" s="88"/>
      <c r="L899" s="49"/>
      <c r="M899" s="88"/>
      <c r="N899" s="88"/>
      <c r="O899" s="88"/>
      <c r="P899" s="88"/>
      <c r="Q899" s="88"/>
      <c r="R899" s="8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88"/>
      <c r="E900" s="88"/>
      <c r="F900" s="49"/>
      <c r="G900" s="88"/>
      <c r="H900" s="88"/>
      <c r="I900" s="49"/>
      <c r="J900" s="88"/>
      <c r="K900" s="88"/>
      <c r="L900" s="49"/>
      <c r="M900" s="88"/>
      <c r="N900" s="88"/>
      <c r="O900" s="88"/>
      <c r="P900" s="88"/>
      <c r="Q900" s="88"/>
      <c r="R900" s="8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88"/>
      <c r="E901" s="88"/>
      <c r="F901" s="49"/>
      <c r="G901" s="88"/>
      <c r="H901" s="88"/>
      <c r="I901" s="49"/>
      <c r="J901" s="88"/>
      <c r="K901" s="88"/>
      <c r="L901" s="49"/>
      <c r="M901" s="88"/>
      <c r="N901" s="88"/>
      <c r="O901" s="88"/>
      <c r="P901" s="88"/>
      <c r="Q901" s="88"/>
      <c r="R901" s="8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88"/>
      <c r="E902" s="88"/>
      <c r="F902" s="49"/>
      <c r="G902" s="88"/>
      <c r="H902" s="88"/>
      <c r="I902" s="49"/>
      <c r="J902" s="88"/>
      <c r="K902" s="88"/>
      <c r="L902" s="49"/>
      <c r="M902" s="88"/>
      <c r="N902" s="88"/>
      <c r="O902" s="88"/>
      <c r="P902" s="88"/>
      <c r="Q902" s="88"/>
      <c r="R902" s="8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88"/>
      <c r="E903" s="88"/>
      <c r="F903" s="49"/>
      <c r="G903" s="88"/>
      <c r="H903" s="88"/>
      <c r="I903" s="49"/>
      <c r="J903" s="88"/>
      <c r="K903" s="88"/>
      <c r="L903" s="49"/>
      <c r="M903" s="88"/>
      <c r="N903" s="88"/>
      <c r="O903" s="88"/>
      <c r="P903" s="88"/>
      <c r="Q903" s="88"/>
      <c r="R903" s="8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88"/>
      <c r="E904" s="88"/>
      <c r="F904" s="49"/>
      <c r="G904" s="88"/>
      <c r="H904" s="88"/>
      <c r="I904" s="49"/>
      <c r="J904" s="88"/>
      <c r="K904" s="88"/>
      <c r="L904" s="49"/>
      <c r="M904" s="88"/>
      <c r="N904" s="88"/>
      <c r="O904" s="88"/>
      <c r="P904" s="88"/>
      <c r="Q904" s="88"/>
      <c r="R904" s="8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88"/>
      <c r="E905" s="88"/>
      <c r="F905" s="49"/>
      <c r="G905" s="88"/>
      <c r="H905" s="88"/>
      <c r="I905" s="49"/>
      <c r="J905" s="88"/>
      <c r="K905" s="88"/>
      <c r="L905" s="49"/>
      <c r="M905" s="88"/>
      <c r="N905" s="88"/>
      <c r="O905" s="88"/>
      <c r="P905" s="88"/>
      <c r="Q905" s="88"/>
      <c r="R905" s="8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88"/>
      <c r="E906" s="88"/>
      <c r="F906" s="49"/>
      <c r="G906" s="88"/>
      <c r="H906" s="88"/>
      <c r="I906" s="49"/>
      <c r="J906" s="88"/>
      <c r="K906" s="88"/>
      <c r="L906" s="49"/>
      <c r="M906" s="88"/>
      <c r="N906" s="88"/>
      <c r="O906" s="88"/>
      <c r="P906" s="88"/>
      <c r="Q906" s="88"/>
      <c r="R906" s="8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88"/>
      <c r="E907" s="88"/>
      <c r="F907" s="49"/>
      <c r="G907" s="88"/>
      <c r="H907" s="88"/>
      <c r="I907" s="49"/>
      <c r="J907" s="88"/>
      <c r="K907" s="88"/>
      <c r="L907" s="49"/>
      <c r="M907" s="88"/>
      <c r="N907" s="88"/>
      <c r="O907" s="88"/>
      <c r="P907" s="88"/>
      <c r="Q907" s="88"/>
      <c r="R907" s="8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88"/>
      <c r="E908" s="88"/>
      <c r="F908" s="49"/>
      <c r="G908" s="88"/>
      <c r="H908" s="88"/>
      <c r="I908" s="49"/>
      <c r="J908" s="88"/>
      <c r="K908" s="88"/>
      <c r="L908" s="49"/>
      <c r="M908" s="88"/>
      <c r="N908" s="88"/>
      <c r="O908" s="88"/>
      <c r="P908" s="88"/>
      <c r="Q908" s="88"/>
      <c r="R908" s="8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88"/>
      <c r="E909" s="88"/>
      <c r="F909" s="49"/>
      <c r="G909" s="88"/>
      <c r="H909" s="88"/>
      <c r="I909" s="49"/>
      <c r="J909" s="88"/>
      <c r="K909" s="88"/>
      <c r="L909" s="49"/>
      <c r="M909" s="88"/>
      <c r="N909" s="88"/>
      <c r="O909" s="88"/>
      <c r="P909" s="88"/>
      <c r="Q909" s="88"/>
      <c r="R909" s="8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88"/>
      <c r="E910" s="88"/>
      <c r="F910" s="49"/>
      <c r="G910" s="88"/>
      <c r="H910" s="88"/>
      <c r="I910" s="49"/>
      <c r="J910" s="88"/>
      <c r="K910" s="88"/>
      <c r="L910" s="49"/>
      <c r="M910" s="88"/>
      <c r="N910" s="88"/>
      <c r="O910" s="88"/>
      <c r="P910" s="88"/>
      <c r="Q910" s="88"/>
      <c r="R910" s="8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88"/>
      <c r="E911" s="88"/>
      <c r="F911" s="49"/>
      <c r="G911" s="88"/>
      <c r="H911" s="88"/>
      <c r="I911" s="49"/>
      <c r="J911" s="88"/>
      <c r="K911" s="88"/>
      <c r="L911" s="49"/>
      <c r="M911" s="88"/>
      <c r="N911" s="88"/>
      <c r="O911" s="88"/>
      <c r="P911" s="88"/>
      <c r="Q911" s="88"/>
      <c r="R911" s="8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88"/>
      <c r="E912" s="88"/>
      <c r="F912" s="49"/>
      <c r="G912" s="88"/>
      <c r="H912" s="88"/>
      <c r="I912" s="49"/>
      <c r="J912" s="88"/>
      <c r="K912" s="88"/>
      <c r="L912" s="49"/>
      <c r="M912" s="88"/>
      <c r="N912" s="88"/>
      <c r="O912" s="88"/>
      <c r="P912" s="88"/>
      <c r="Q912" s="88"/>
      <c r="R912" s="8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88"/>
      <c r="E913" s="88"/>
      <c r="F913" s="49"/>
      <c r="G913" s="88"/>
      <c r="H913" s="88"/>
      <c r="I913" s="49"/>
      <c r="J913" s="88"/>
      <c r="K913" s="88"/>
      <c r="L913" s="49"/>
      <c r="M913" s="88"/>
      <c r="N913" s="88"/>
      <c r="O913" s="88"/>
      <c r="P913" s="88"/>
      <c r="Q913" s="88"/>
      <c r="R913" s="8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88"/>
      <c r="E914" s="88"/>
      <c r="F914" s="49"/>
      <c r="G914" s="88"/>
      <c r="H914" s="88"/>
      <c r="I914" s="49"/>
      <c r="J914" s="88"/>
      <c r="K914" s="88"/>
      <c r="L914" s="49"/>
      <c r="M914" s="88"/>
      <c r="N914" s="88"/>
      <c r="O914" s="88"/>
      <c r="P914" s="88"/>
      <c r="Q914" s="88"/>
      <c r="R914" s="8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88"/>
      <c r="E915" s="88"/>
      <c r="F915" s="49"/>
      <c r="G915" s="88"/>
      <c r="H915" s="88"/>
      <c r="I915" s="49"/>
      <c r="J915" s="88"/>
      <c r="K915" s="88"/>
      <c r="L915" s="49"/>
      <c r="M915" s="88"/>
      <c r="N915" s="88"/>
      <c r="O915" s="88"/>
      <c r="P915" s="88"/>
      <c r="Q915" s="88"/>
      <c r="R915" s="8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88"/>
      <c r="E916" s="88"/>
      <c r="F916" s="49"/>
      <c r="G916" s="88"/>
      <c r="H916" s="88"/>
      <c r="I916" s="49"/>
      <c r="J916" s="88"/>
      <c r="K916" s="88"/>
      <c r="L916" s="49"/>
      <c r="M916" s="88"/>
      <c r="N916" s="88"/>
      <c r="O916" s="88"/>
      <c r="P916" s="88"/>
      <c r="Q916" s="88"/>
      <c r="R916" s="8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88"/>
      <c r="E917" s="88"/>
      <c r="F917" s="49"/>
      <c r="G917" s="88"/>
      <c r="H917" s="88"/>
      <c r="I917" s="49"/>
      <c r="J917" s="88"/>
      <c r="K917" s="88"/>
      <c r="L917" s="49"/>
      <c r="M917" s="88"/>
      <c r="N917" s="88"/>
      <c r="O917" s="88"/>
      <c r="P917" s="88"/>
      <c r="Q917" s="88"/>
      <c r="R917" s="8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88"/>
      <c r="E918" s="88"/>
      <c r="F918" s="49"/>
      <c r="G918" s="88"/>
      <c r="H918" s="88"/>
      <c r="I918" s="49"/>
      <c r="J918" s="88"/>
      <c r="K918" s="88"/>
      <c r="L918" s="49"/>
      <c r="M918" s="88"/>
      <c r="N918" s="88"/>
      <c r="O918" s="88"/>
      <c r="P918" s="88"/>
      <c r="Q918" s="88"/>
      <c r="R918" s="8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88"/>
      <c r="E919" s="88"/>
      <c r="F919" s="49"/>
      <c r="G919" s="88"/>
      <c r="H919" s="88"/>
      <c r="I919" s="49"/>
      <c r="J919" s="88"/>
      <c r="K919" s="88"/>
      <c r="L919" s="49"/>
      <c r="M919" s="88"/>
      <c r="N919" s="88"/>
      <c r="O919" s="88"/>
      <c r="P919" s="88"/>
      <c r="Q919" s="88"/>
      <c r="R919" s="8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88"/>
      <c r="E920" s="88"/>
      <c r="F920" s="49"/>
      <c r="G920" s="88"/>
      <c r="H920" s="88"/>
      <c r="I920" s="49"/>
      <c r="J920" s="88"/>
      <c r="K920" s="88"/>
      <c r="L920" s="49"/>
      <c r="M920" s="88"/>
      <c r="N920" s="88"/>
      <c r="O920" s="88"/>
      <c r="P920" s="88"/>
      <c r="Q920" s="88"/>
      <c r="R920" s="8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88"/>
      <c r="E921" s="88"/>
      <c r="F921" s="49"/>
      <c r="G921" s="88"/>
      <c r="H921" s="88"/>
      <c r="I921" s="49"/>
      <c r="J921" s="88"/>
      <c r="K921" s="88"/>
      <c r="L921" s="49"/>
      <c r="M921" s="88"/>
      <c r="N921" s="88"/>
      <c r="O921" s="88"/>
      <c r="P921" s="88"/>
      <c r="Q921" s="88"/>
      <c r="R921" s="8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88"/>
      <c r="E922" s="88"/>
      <c r="F922" s="49"/>
      <c r="G922" s="88"/>
      <c r="H922" s="88"/>
      <c r="I922" s="49"/>
      <c r="J922" s="88"/>
      <c r="K922" s="88"/>
      <c r="L922" s="49"/>
      <c r="M922" s="88"/>
      <c r="N922" s="88"/>
      <c r="O922" s="88"/>
      <c r="P922" s="88"/>
      <c r="Q922" s="88"/>
      <c r="R922" s="8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88"/>
      <c r="E923" s="88"/>
      <c r="F923" s="49"/>
      <c r="G923" s="88"/>
      <c r="H923" s="88"/>
      <c r="I923" s="49"/>
      <c r="J923" s="88"/>
      <c r="K923" s="88"/>
      <c r="L923" s="49"/>
      <c r="M923" s="88"/>
      <c r="N923" s="88"/>
      <c r="O923" s="88"/>
      <c r="P923" s="88"/>
      <c r="Q923" s="88"/>
      <c r="R923" s="8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88"/>
      <c r="E924" s="88"/>
      <c r="F924" s="49"/>
      <c r="G924" s="88"/>
      <c r="H924" s="88"/>
      <c r="I924" s="49"/>
      <c r="J924" s="88"/>
      <c r="K924" s="88"/>
      <c r="L924" s="49"/>
      <c r="M924" s="88"/>
      <c r="N924" s="88"/>
      <c r="O924" s="88"/>
      <c r="P924" s="88"/>
      <c r="Q924" s="88"/>
      <c r="R924" s="8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88"/>
      <c r="E925" s="88"/>
      <c r="F925" s="49"/>
      <c r="G925" s="88"/>
      <c r="H925" s="88"/>
      <c r="I925" s="49"/>
      <c r="J925" s="88"/>
      <c r="K925" s="88"/>
      <c r="L925" s="49"/>
      <c r="M925" s="88"/>
      <c r="N925" s="88"/>
      <c r="O925" s="88"/>
      <c r="P925" s="88"/>
      <c r="Q925" s="88"/>
      <c r="R925" s="8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88"/>
      <c r="E926" s="88"/>
      <c r="F926" s="49"/>
      <c r="G926" s="88"/>
      <c r="H926" s="88"/>
      <c r="I926" s="49"/>
      <c r="J926" s="88"/>
      <c r="K926" s="88"/>
      <c r="L926" s="49"/>
      <c r="M926" s="88"/>
      <c r="N926" s="88"/>
      <c r="O926" s="88"/>
      <c r="P926" s="88"/>
      <c r="Q926" s="88"/>
      <c r="R926" s="8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88"/>
      <c r="E927" s="88"/>
      <c r="F927" s="49"/>
      <c r="G927" s="88"/>
      <c r="H927" s="88"/>
      <c r="I927" s="49"/>
      <c r="J927" s="88"/>
      <c r="K927" s="88"/>
      <c r="L927" s="49"/>
      <c r="M927" s="88"/>
      <c r="N927" s="88"/>
      <c r="O927" s="88"/>
      <c r="P927" s="88"/>
      <c r="Q927" s="88"/>
      <c r="R927" s="8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88"/>
      <c r="E928" s="88"/>
      <c r="F928" s="49"/>
      <c r="G928" s="88"/>
      <c r="H928" s="88"/>
      <c r="I928" s="49"/>
      <c r="J928" s="88"/>
      <c r="K928" s="88"/>
      <c r="L928" s="49"/>
      <c r="M928" s="88"/>
      <c r="N928" s="88"/>
      <c r="O928" s="88"/>
      <c r="P928" s="88"/>
      <c r="Q928" s="88"/>
      <c r="R928" s="8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88"/>
      <c r="E929" s="88"/>
      <c r="F929" s="49"/>
      <c r="G929" s="88"/>
      <c r="H929" s="88"/>
      <c r="I929" s="49"/>
      <c r="J929" s="88"/>
      <c r="K929" s="88"/>
      <c r="L929" s="49"/>
      <c r="M929" s="88"/>
      <c r="N929" s="88"/>
      <c r="O929" s="88"/>
      <c r="P929" s="88"/>
      <c r="Q929" s="88"/>
      <c r="R929" s="8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88"/>
      <c r="E930" s="88"/>
      <c r="F930" s="49"/>
      <c r="G930" s="88"/>
      <c r="H930" s="88"/>
      <c r="I930" s="49"/>
      <c r="J930" s="88"/>
      <c r="K930" s="88"/>
      <c r="L930" s="49"/>
      <c r="M930" s="88"/>
      <c r="N930" s="88"/>
      <c r="O930" s="88"/>
      <c r="P930" s="88"/>
      <c r="Q930" s="88"/>
      <c r="R930" s="8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88"/>
      <c r="E931" s="88"/>
      <c r="F931" s="49"/>
      <c r="G931" s="88"/>
      <c r="H931" s="88"/>
      <c r="I931" s="49"/>
      <c r="J931" s="88"/>
      <c r="K931" s="88"/>
      <c r="L931" s="49"/>
      <c r="M931" s="88"/>
      <c r="N931" s="88"/>
      <c r="O931" s="88"/>
      <c r="P931" s="88"/>
      <c r="Q931" s="88"/>
      <c r="R931" s="8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88"/>
      <c r="E932" s="88"/>
      <c r="F932" s="49"/>
      <c r="G932" s="88"/>
      <c r="H932" s="88"/>
      <c r="I932" s="49"/>
      <c r="J932" s="88"/>
      <c r="K932" s="88"/>
      <c r="L932" s="49"/>
      <c r="M932" s="88"/>
      <c r="N932" s="88"/>
      <c r="O932" s="88"/>
      <c r="P932" s="88"/>
      <c r="Q932" s="88"/>
      <c r="R932" s="8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88"/>
      <c r="E933" s="88"/>
      <c r="F933" s="49"/>
      <c r="G933" s="88"/>
      <c r="H933" s="88"/>
      <c r="I933" s="49"/>
      <c r="J933" s="88"/>
      <c r="K933" s="88"/>
      <c r="L933" s="49"/>
      <c r="M933" s="88"/>
      <c r="N933" s="88"/>
      <c r="O933" s="88"/>
      <c r="P933" s="88"/>
      <c r="Q933" s="88"/>
      <c r="R933" s="8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88"/>
      <c r="E934" s="88"/>
      <c r="F934" s="49"/>
      <c r="G934" s="88"/>
      <c r="H934" s="88"/>
      <c r="I934" s="49"/>
      <c r="J934" s="88"/>
      <c r="K934" s="88"/>
      <c r="L934" s="49"/>
      <c r="M934" s="88"/>
      <c r="N934" s="88"/>
      <c r="O934" s="88"/>
      <c r="P934" s="88"/>
      <c r="Q934" s="88"/>
      <c r="R934" s="8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88"/>
      <c r="E935" s="88"/>
      <c r="F935" s="49"/>
      <c r="G935" s="88"/>
      <c r="H935" s="88"/>
      <c r="I935" s="49"/>
      <c r="J935" s="88"/>
      <c r="K935" s="88"/>
      <c r="L935" s="49"/>
      <c r="M935" s="88"/>
      <c r="N935" s="88"/>
      <c r="O935" s="88"/>
      <c r="P935" s="88"/>
      <c r="Q935" s="88"/>
      <c r="R935" s="8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88"/>
      <c r="E936" s="88"/>
      <c r="F936" s="49"/>
      <c r="G936" s="88"/>
      <c r="H936" s="88"/>
      <c r="I936" s="49"/>
      <c r="J936" s="88"/>
      <c r="K936" s="88"/>
      <c r="L936" s="49"/>
      <c r="M936" s="88"/>
      <c r="N936" s="88"/>
      <c r="O936" s="88"/>
      <c r="P936" s="88"/>
      <c r="Q936" s="88"/>
      <c r="R936" s="8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88"/>
      <c r="E937" s="88"/>
      <c r="F937" s="49"/>
      <c r="G937" s="88"/>
      <c r="H937" s="88"/>
      <c r="I937" s="49"/>
      <c r="J937" s="88"/>
      <c r="K937" s="88"/>
      <c r="L937" s="49"/>
      <c r="M937" s="88"/>
      <c r="N937" s="88"/>
      <c r="O937" s="88"/>
      <c r="P937" s="88"/>
      <c r="Q937" s="88"/>
      <c r="R937" s="8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88"/>
      <c r="E938" s="88"/>
      <c r="F938" s="49"/>
      <c r="G938" s="88"/>
      <c r="H938" s="88"/>
      <c r="I938" s="49"/>
      <c r="J938" s="88"/>
      <c r="K938" s="88"/>
      <c r="L938" s="49"/>
      <c r="M938" s="88"/>
      <c r="N938" s="88"/>
      <c r="O938" s="88"/>
      <c r="P938" s="88"/>
      <c r="Q938" s="88"/>
      <c r="R938" s="8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88"/>
      <c r="E939" s="88"/>
      <c r="F939" s="49"/>
      <c r="G939" s="88"/>
      <c r="H939" s="88"/>
      <c r="I939" s="49"/>
      <c r="J939" s="88"/>
      <c r="K939" s="88"/>
      <c r="L939" s="49"/>
      <c r="M939" s="88"/>
      <c r="N939" s="88"/>
      <c r="O939" s="88"/>
      <c r="P939" s="88"/>
      <c r="Q939" s="88"/>
      <c r="R939" s="8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88"/>
      <c r="E940" s="88"/>
      <c r="F940" s="49"/>
      <c r="G940" s="88"/>
      <c r="H940" s="88"/>
      <c r="I940" s="49"/>
      <c r="J940" s="88"/>
      <c r="K940" s="88"/>
      <c r="L940" s="49"/>
      <c r="M940" s="88"/>
      <c r="N940" s="88"/>
      <c r="O940" s="88"/>
      <c r="P940" s="88"/>
      <c r="Q940" s="88"/>
      <c r="R940" s="8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88"/>
      <c r="E941" s="88"/>
      <c r="F941" s="49"/>
      <c r="G941" s="88"/>
      <c r="H941" s="88"/>
      <c r="I941" s="49"/>
      <c r="J941" s="88"/>
      <c r="K941" s="88"/>
      <c r="L941" s="49"/>
      <c r="M941" s="88"/>
      <c r="N941" s="88"/>
      <c r="O941" s="88"/>
      <c r="P941" s="88"/>
      <c r="Q941" s="88"/>
      <c r="R941" s="8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88"/>
      <c r="E942" s="88"/>
      <c r="F942" s="49"/>
      <c r="G942" s="88"/>
      <c r="H942" s="88"/>
      <c r="I942" s="49"/>
      <c r="J942" s="88"/>
      <c r="K942" s="88"/>
      <c r="L942" s="49"/>
      <c r="M942" s="88"/>
      <c r="N942" s="88"/>
      <c r="O942" s="88"/>
      <c r="P942" s="88"/>
      <c r="Q942" s="88"/>
      <c r="R942" s="8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88"/>
      <c r="E943" s="88"/>
      <c r="F943" s="49"/>
      <c r="G943" s="88"/>
      <c r="H943" s="88"/>
      <c r="I943" s="49"/>
      <c r="J943" s="88"/>
      <c r="K943" s="88"/>
      <c r="L943" s="49"/>
      <c r="M943" s="88"/>
      <c r="N943" s="88"/>
      <c r="O943" s="88"/>
      <c r="P943" s="88"/>
      <c r="Q943" s="88"/>
      <c r="R943" s="8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88"/>
      <c r="E944" s="88"/>
      <c r="F944" s="49"/>
      <c r="G944" s="88"/>
      <c r="H944" s="88"/>
      <c r="I944" s="49"/>
      <c r="J944" s="88"/>
      <c r="K944" s="88"/>
      <c r="L944" s="49"/>
      <c r="M944" s="88"/>
      <c r="N944" s="88"/>
      <c r="O944" s="88"/>
      <c r="P944" s="88"/>
      <c r="Q944" s="88"/>
      <c r="R944" s="8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88"/>
      <c r="E945" s="88"/>
      <c r="F945" s="49"/>
      <c r="G945" s="88"/>
      <c r="H945" s="88"/>
      <c r="I945" s="49"/>
      <c r="J945" s="88"/>
      <c r="K945" s="88"/>
      <c r="L945" s="49"/>
      <c r="M945" s="88"/>
      <c r="N945" s="88"/>
      <c r="O945" s="88"/>
      <c r="P945" s="88"/>
      <c r="Q945" s="88"/>
      <c r="R945" s="8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88"/>
      <c r="E946" s="88"/>
      <c r="F946" s="49"/>
      <c r="G946" s="88"/>
      <c r="H946" s="88"/>
      <c r="I946" s="49"/>
      <c r="J946" s="88"/>
      <c r="K946" s="88"/>
      <c r="L946" s="49"/>
      <c r="M946" s="88"/>
      <c r="N946" s="88"/>
      <c r="O946" s="88"/>
      <c r="P946" s="88"/>
      <c r="Q946" s="88"/>
      <c r="R946" s="8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88"/>
      <c r="E947" s="88"/>
      <c r="F947" s="49"/>
      <c r="G947" s="88"/>
      <c r="H947" s="88"/>
      <c r="I947" s="49"/>
      <c r="J947" s="88"/>
      <c r="K947" s="88"/>
      <c r="L947" s="49"/>
      <c r="M947" s="88"/>
      <c r="N947" s="88"/>
      <c r="O947" s="88"/>
      <c r="P947" s="88"/>
      <c r="Q947" s="88"/>
      <c r="R947" s="8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88"/>
      <c r="E948" s="88"/>
      <c r="F948" s="49"/>
      <c r="G948" s="88"/>
      <c r="H948" s="88"/>
      <c r="I948" s="49"/>
      <c r="J948" s="88"/>
      <c r="K948" s="88"/>
      <c r="L948" s="49"/>
      <c r="M948" s="88"/>
      <c r="N948" s="88"/>
      <c r="O948" s="88"/>
      <c r="P948" s="88"/>
      <c r="Q948" s="88"/>
      <c r="R948" s="8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88"/>
      <c r="E949" s="88"/>
      <c r="F949" s="49"/>
      <c r="G949" s="88"/>
      <c r="H949" s="88"/>
      <c r="I949" s="49"/>
      <c r="J949" s="88"/>
      <c r="K949" s="88"/>
      <c r="L949" s="49"/>
      <c r="M949" s="88"/>
      <c r="N949" s="88"/>
      <c r="O949" s="88"/>
      <c r="P949" s="88"/>
      <c r="Q949" s="88"/>
      <c r="R949" s="8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88"/>
      <c r="E950" s="88"/>
      <c r="F950" s="49"/>
      <c r="G950" s="88"/>
      <c r="H950" s="88"/>
      <c r="I950" s="49"/>
      <c r="J950" s="88"/>
      <c r="K950" s="88"/>
      <c r="L950" s="49"/>
      <c r="M950" s="88"/>
      <c r="N950" s="88"/>
      <c r="O950" s="88"/>
      <c r="P950" s="88"/>
      <c r="Q950" s="88"/>
      <c r="R950" s="8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88"/>
      <c r="E951" s="88"/>
      <c r="F951" s="49"/>
      <c r="G951" s="88"/>
      <c r="H951" s="88"/>
      <c r="I951" s="49"/>
      <c r="J951" s="88"/>
      <c r="K951" s="88"/>
      <c r="L951" s="49"/>
      <c r="M951" s="88"/>
      <c r="N951" s="88"/>
      <c r="O951" s="88"/>
      <c r="P951" s="88"/>
      <c r="Q951" s="88"/>
      <c r="R951" s="8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88"/>
      <c r="E952" s="88"/>
      <c r="F952" s="49"/>
      <c r="G952" s="88"/>
      <c r="H952" s="88"/>
      <c r="I952" s="49"/>
      <c r="J952" s="88"/>
      <c r="K952" s="88"/>
      <c r="L952" s="49"/>
      <c r="M952" s="88"/>
      <c r="N952" s="88"/>
      <c r="O952" s="88"/>
      <c r="P952" s="88"/>
      <c r="Q952" s="88"/>
      <c r="R952" s="8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88"/>
      <c r="E953" s="88"/>
      <c r="F953" s="49"/>
      <c r="G953" s="88"/>
      <c r="H953" s="88"/>
      <c r="I953" s="49"/>
      <c r="J953" s="88"/>
      <c r="K953" s="88"/>
      <c r="L953" s="49"/>
      <c r="M953" s="88"/>
      <c r="N953" s="88"/>
      <c r="O953" s="88"/>
      <c r="P953" s="88"/>
      <c r="Q953" s="88"/>
      <c r="R953" s="8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88"/>
      <c r="E954" s="88"/>
      <c r="F954" s="49"/>
      <c r="G954" s="88"/>
      <c r="H954" s="88"/>
      <c r="I954" s="49"/>
      <c r="J954" s="88"/>
      <c r="K954" s="88"/>
      <c r="L954" s="49"/>
      <c r="M954" s="88"/>
      <c r="N954" s="88"/>
      <c r="O954" s="88"/>
      <c r="P954" s="88"/>
      <c r="Q954" s="88"/>
      <c r="R954" s="8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88"/>
      <c r="E955" s="88"/>
      <c r="F955" s="49"/>
      <c r="G955" s="88"/>
      <c r="H955" s="88"/>
      <c r="I955" s="49"/>
      <c r="J955" s="88"/>
      <c r="K955" s="88"/>
      <c r="L955" s="49"/>
      <c r="M955" s="88"/>
      <c r="N955" s="88"/>
      <c r="O955" s="88"/>
      <c r="P955" s="88"/>
      <c r="Q955" s="88"/>
      <c r="R955" s="8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88"/>
      <c r="E956" s="88"/>
      <c r="F956" s="49"/>
      <c r="G956" s="88"/>
      <c r="H956" s="88"/>
      <c r="I956" s="49"/>
      <c r="J956" s="88"/>
      <c r="K956" s="88"/>
      <c r="L956" s="49"/>
      <c r="M956" s="88"/>
      <c r="N956" s="88"/>
      <c r="O956" s="88"/>
      <c r="P956" s="88"/>
      <c r="Q956" s="88"/>
      <c r="R956" s="8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88"/>
      <c r="E957" s="88"/>
      <c r="F957" s="49"/>
      <c r="G957" s="88"/>
      <c r="H957" s="88"/>
      <c r="I957" s="49"/>
      <c r="J957" s="88"/>
      <c r="K957" s="88"/>
      <c r="L957" s="49"/>
      <c r="M957" s="88"/>
      <c r="N957" s="88"/>
      <c r="O957" s="88"/>
      <c r="P957" s="88"/>
      <c r="Q957" s="88"/>
      <c r="R957" s="8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88"/>
      <c r="E958" s="88"/>
      <c r="F958" s="49"/>
      <c r="G958" s="88"/>
      <c r="H958" s="88"/>
      <c r="I958" s="49"/>
      <c r="J958" s="88"/>
      <c r="K958" s="88"/>
      <c r="L958" s="49"/>
      <c r="M958" s="88"/>
      <c r="N958" s="88"/>
      <c r="O958" s="88"/>
      <c r="P958" s="88"/>
      <c r="Q958" s="88"/>
      <c r="R958" s="8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88"/>
      <c r="E959" s="88"/>
      <c r="F959" s="49"/>
      <c r="G959" s="88"/>
      <c r="H959" s="88"/>
      <c r="I959" s="49"/>
      <c r="J959" s="88"/>
      <c r="K959" s="88"/>
      <c r="L959" s="49"/>
      <c r="M959" s="88"/>
      <c r="N959" s="88"/>
      <c r="O959" s="88"/>
      <c r="P959" s="88"/>
      <c r="Q959" s="88"/>
      <c r="R959" s="8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88"/>
      <c r="E960" s="88"/>
      <c r="F960" s="49"/>
      <c r="G960" s="88"/>
      <c r="H960" s="88"/>
      <c r="I960" s="49"/>
      <c r="J960" s="88"/>
      <c r="K960" s="88"/>
      <c r="L960" s="49"/>
      <c r="M960" s="88"/>
      <c r="N960" s="88"/>
      <c r="O960" s="88"/>
      <c r="P960" s="88"/>
      <c r="Q960" s="88"/>
      <c r="R960" s="8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88"/>
      <c r="E961" s="88"/>
      <c r="F961" s="49"/>
      <c r="G961" s="88"/>
      <c r="H961" s="88"/>
      <c r="I961" s="49"/>
      <c r="J961" s="88"/>
      <c r="K961" s="88"/>
      <c r="L961" s="49"/>
      <c r="M961" s="88"/>
      <c r="N961" s="88"/>
      <c r="O961" s="88"/>
      <c r="P961" s="88"/>
      <c r="Q961" s="88"/>
      <c r="R961" s="8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88"/>
      <c r="E962" s="88"/>
      <c r="F962" s="49"/>
      <c r="G962" s="88"/>
      <c r="H962" s="88"/>
      <c r="I962" s="49"/>
      <c r="J962" s="88"/>
      <c r="K962" s="88"/>
      <c r="L962" s="49"/>
      <c r="M962" s="88"/>
      <c r="N962" s="88"/>
      <c r="O962" s="88"/>
      <c r="P962" s="88"/>
      <c r="Q962" s="88"/>
      <c r="R962" s="8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88"/>
      <c r="E963" s="88"/>
      <c r="F963" s="49"/>
      <c r="G963" s="88"/>
      <c r="H963" s="88"/>
      <c r="I963" s="49"/>
      <c r="J963" s="88"/>
      <c r="K963" s="88"/>
      <c r="L963" s="49"/>
      <c r="M963" s="88"/>
      <c r="N963" s="88"/>
      <c r="O963" s="88"/>
      <c r="P963" s="88"/>
      <c r="Q963" s="88"/>
      <c r="R963" s="8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88"/>
      <c r="E964" s="88"/>
      <c r="F964" s="49"/>
      <c r="G964" s="88"/>
      <c r="H964" s="88"/>
      <c r="I964" s="49"/>
      <c r="J964" s="88"/>
      <c r="K964" s="88"/>
      <c r="L964" s="49"/>
      <c r="M964" s="88"/>
      <c r="N964" s="88"/>
      <c r="O964" s="88"/>
      <c r="P964" s="88"/>
      <c r="Q964" s="88"/>
      <c r="R964" s="8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88"/>
      <c r="E965" s="88"/>
      <c r="F965" s="49"/>
      <c r="G965" s="88"/>
      <c r="H965" s="88"/>
      <c r="I965" s="49"/>
      <c r="J965" s="88"/>
      <c r="K965" s="88"/>
      <c r="L965" s="49"/>
      <c r="M965" s="88"/>
      <c r="N965" s="88"/>
      <c r="O965" s="88"/>
      <c r="P965" s="88"/>
      <c r="Q965" s="88"/>
      <c r="R965" s="8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88"/>
      <c r="E966" s="88"/>
      <c r="F966" s="49"/>
      <c r="G966" s="88"/>
      <c r="H966" s="88"/>
      <c r="I966" s="49"/>
      <c r="J966" s="88"/>
      <c r="K966" s="88"/>
      <c r="L966" s="49"/>
      <c r="M966" s="88"/>
      <c r="N966" s="88"/>
      <c r="O966" s="88"/>
      <c r="P966" s="88"/>
      <c r="Q966" s="88"/>
      <c r="R966" s="8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88"/>
      <c r="E967" s="88"/>
      <c r="F967" s="49"/>
      <c r="G967" s="88"/>
      <c r="H967" s="88"/>
      <c r="I967" s="49"/>
      <c r="J967" s="88"/>
      <c r="K967" s="88"/>
      <c r="L967" s="49"/>
      <c r="M967" s="88"/>
      <c r="N967" s="88"/>
      <c r="O967" s="88"/>
      <c r="P967" s="88"/>
      <c r="Q967" s="88"/>
      <c r="R967" s="8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88"/>
      <c r="E968" s="88"/>
      <c r="F968" s="49"/>
      <c r="G968" s="88"/>
      <c r="H968" s="88"/>
      <c r="I968" s="49"/>
      <c r="J968" s="88"/>
      <c r="K968" s="88"/>
      <c r="L968" s="49"/>
      <c r="M968" s="88"/>
      <c r="N968" s="88"/>
      <c r="O968" s="88"/>
      <c r="P968" s="88"/>
      <c r="Q968" s="88"/>
      <c r="R968" s="8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88"/>
      <c r="E969" s="88"/>
      <c r="F969" s="49"/>
      <c r="G969" s="88"/>
      <c r="H969" s="88"/>
      <c r="I969" s="49"/>
      <c r="J969" s="88"/>
      <c r="K969" s="88"/>
      <c r="L969" s="49"/>
      <c r="M969" s="88"/>
      <c r="N969" s="88"/>
      <c r="O969" s="88"/>
      <c r="P969" s="88"/>
      <c r="Q969" s="88"/>
      <c r="R969" s="8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88"/>
      <c r="E970" s="88"/>
      <c r="F970" s="49"/>
      <c r="G970" s="88"/>
      <c r="H970" s="88"/>
      <c r="I970" s="49"/>
      <c r="J970" s="88"/>
      <c r="K970" s="88"/>
      <c r="L970" s="49"/>
      <c r="M970" s="88"/>
      <c r="N970" s="88"/>
      <c r="O970" s="88"/>
      <c r="P970" s="88"/>
      <c r="Q970" s="88"/>
      <c r="R970" s="8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88"/>
      <c r="E971" s="88"/>
      <c r="F971" s="49"/>
      <c r="G971" s="88"/>
      <c r="H971" s="88"/>
      <c r="I971" s="49"/>
      <c r="J971" s="88"/>
      <c r="K971" s="88"/>
      <c r="L971" s="49"/>
      <c r="M971" s="88"/>
      <c r="N971" s="88"/>
      <c r="O971" s="88"/>
      <c r="P971" s="88"/>
      <c r="Q971" s="88"/>
      <c r="R971" s="8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88"/>
      <c r="E972" s="88"/>
      <c r="F972" s="49"/>
      <c r="G972" s="88"/>
      <c r="H972" s="88"/>
      <c r="I972" s="49"/>
      <c r="J972" s="88"/>
      <c r="K972" s="88"/>
      <c r="L972" s="49"/>
      <c r="M972" s="88"/>
      <c r="N972" s="88"/>
      <c r="O972" s="88"/>
      <c r="P972" s="88"/>
      <c r="Q972" s="88"/>
      <c r="R972" s="8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88"/>
      <c r="E973" s="88"/>
      <c r="F973" s="49"/>
      <c r="G973" s="88"/>
      <c r="H973" s="88"/>
      <c r="I973" s="49"/>
      <c r="J973" s="88"/>
      <c r="K973" s="88"/>
      <c r="L973" s="49"/>
      <c r="M973" s="88"/>
      <c r="N973" s="88"/>
      <c r="O973" s="88"/>
      <c r="P973" s="88"/>
      <c r="Q973" s="88"/>
      <c r="R973" s="8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88"/>
      <c r="E974" s="88"/>
      <c r="F974" s="49"/>
      <c r="G974" s="88"/>
      <c r="H974" s="88"/>
      <c r="I974" s="49"/>
      <c r="J974" s="88"/>
      <c r="K974" s="88"/>
      <c r="L974" s="49"/>
      <c r="M974" s="88"/>
      <c r="N974" s="88"/>
      <c r="O974" s="88"/>
      <c r="P974" s="88"/>
      <c r="Q974" s="88"/>
      <c r="R974" s="8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88"/>
      <c r="E975" s="88"/>
      <c r="F975" s="49"/>
      <c r="G975" s="88"/>
      <c r="H975" s="88"/>
      <c r="I975" s="49"/>
      <c r="J975" s="88"/>
      <c r="K975" s="88"/>
      <c r="L975" s="49"/>
      <c r="M975" s="88"/>
      <c r="N975" s="88"/>
      <c r="O975" s="88"/>
      <c r="P975" s="88"/>
      <c r="Q975" s="88"/>
      <c r="R975" s="8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88"/>
      <c r="E976" s="88"/>
      <c r="F976" s="49"/>
      <c r="G976" s="88"/>
      <c r="H976" s="88"/>
      <c r="I976" s="49"/>
      <c r="J976" s="88"/>
      <c r="K976" s="88"/>
      <c r="L976" s="49"/>
      <c r="M976" s="88"/>
      <c r="N976" s="88"/>
      <c r="O976" s="88"/>
      <c r="P976" s="88"/>
      <c r="Q976" s="88"/>
      <c r="R976" s="8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88"/>
      <c r="E977" s="88"/>
      <c r="F977" s="49"/>
      <c r="G977" s="88"/>
      <c r="H977" s="88"/>
      <c r="I977" s="49"/>
      <c r="J977" s="88"/>
      <c r="K977" s="88"/>
      <c r="L977" s="49"/>
      <c r="M977" s="88"/>
      <c r="N977" s="88"/>
      <c r="O977" s="88"/>
      <c r="P977" s="88"/>
      <c r="Q977" s="88"/>
      <c r="R977" s="8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88"/>
      <c r="E978" s="88"/>
      <c r="F978" s="49"/>
      <c r="G978" s="88"/>
      <c r="H978" s="88"/>
      <c r="I978" s="49"/>
      <c r="J978" s="88"/>
      <c r="K978" s="88"/>
      <c r="L978" s="49"/>
      <c r="M978" s="88"/>
      <c r="N978" s="88"/>
      <c r="O978" s="88"/>
      <c r="P978" s="88"/>
      <c r="Q978" s="88"/>
      <c r="R978" s="8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88"/>
      <c r="E979" s="88"/>
      <c r="F979" s="49"/>
      <c r="G979" s="88"/>
      <c r="H979" s="88"/>
      <c r="I979" s="49"/>
      <c r="J979" s="88"/>
      <c r="K979" s="88"/>
      <c r="L979" s="49"/>
      <c r="M979" s="88"/>
      <c r="N979" s="88"/>
      <c r="O979" s="88"/>
      <c r="P979" s="88"/>
      <c r="Q979" s="88"/>
      <c r="R979" s="8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88"/>
      <c r="E980" s="88"/>
      <c r="F980" s="49"/>
      <c r="G980" s="88"/>
      <c r="H980" s="88"/>
      <c r="I980" s="49"/>
      <c r="J980" s="88"/>
      <c r="K980" s="88"/>
      <c r="L980" s="49"/>
      <c r="M980" s="88"/>
      <c r="N980" s="88"/>
      <c r="O980" s="88"/>
      <c r="P980" s="88"/>
      <c r="Q980" s="88"/>
      <c r="R980" s="8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88"/>
      <c r="E981" s="88"/>
      <c r="F981" s="49"/>
      <c r="G981" s="88"/>
      <c r="H981" s="88"/>
      <c r="I981" s="49"/>
      <c r="J981" s="88"/>
      <c r="K981" s="88"/>
      <c r="L981" s="49"/>
      <c r="M981" s="88"/>
      <c r="N981" s="88"/>
      <c r="O981" s="88"/>
      <c r="P981" s="88"/>
      <c r="Q981" s="88"/>
      <c r="R981" s="8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88"/>
      <c r="E982" s="88"/>
      <c r="F982" s="49"/>
      <c r="G982" s="88"/>
      <c r="H982" s="88"/>
      <c r="I982" s="49"/>
      <c r="J982" s="88"/>
      <c r="K982" s="88"/>
      <c r="L982" s="49"/>
      <c r="M982" s="88"/>
      <c r="N982" s="88"/>
      <c r="O982" s="88"/>
      <c r="P982" s="88"/>
      <c r="Q982" s="88"/>
      <c r="R982" s="8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88"/>
      <c r="E983" s="88"/>
      <c r="F983" s="49"/>
      <c r="G983" s="88"/>
      <c r="H983" s="88"/>
      <c r="I983" s="49"/>
      <c r="J983" s="88"/>
      <c r="K983" s="88"/>
      <c r="L983" s="49"/>
      <c r="M983" s="88"/>
      <c r="N983" s="88"/>
      <c r="O983" s="88"/>
      <c r="P983" s="88"/>
      <c r="Q983" s="88"/>
      <c r="R983" s="8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88"/>
      <c r="E984" s="88"/>
      <c r="F984" s="49"/>
      <c r="G984" s="88"/>
      <c r="H984" s="88"/>
      <c r="I984" s="49"/>
      <c r="J984" s="88"/>
      <c r="K984" s="88"/>
      <c r="L984" s="49"/>
      <c r="M984" s="88"/>
      <c r="N984" s="88"/>
      <c r="O984" s="88"/>
      <c r="P984" s="88"/>
      <c r="Q984" s="88"/>
      <c r="R984" s="8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88"/>
      <c r="E985" s="88"/>
      <c r="F985" s="49"/>
      <c r="G985" s="88"/>
      <c r="H985" s="88"/>
      <c r="I985" s="49"/>
      <c r="J985" s="88"/>
      <c r="K985" s="88"/>
      <c r="L985" s="49"/>
      <c r="M985" s="88"/>
      <c r="N985" s="88"/>
      <c r="O985" s="88"/>
      <c r="P985" s="88"/>
      <c r="Q985" s="88"/>
      <c r="R985" s="8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88"/>
      <c r="E986" s="88"/>
      <c r="F986" s="49"/>
      <c r="G986" s="88"/>
      <c r="H986" s="88"/>
      <c r="I986" s="49"/>
      <c r="J986" s="88"/>
      <c r="K986" s="88"/>
      <c r="L986" s="49"/>
      <c r="M986" s="88"/>
      <c r="N986" s="88"/>
      <c r="O986" s="88"/>
      <c r="P986" s="88"/>
      <c r="Q986" s="88"/>
      <c r="R986" s="8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88"/>
      <c r="E987" s="88"/>
      <c r="F987" s="49"/>
      <c r="G987" s="88"/>
      <c r="H987" s="88"/>
      <c r="I987" s="49"/>
      <c r="J987" s="88"/>
      <c r="K987" s="88"/>
      <c r="L987" s="49"/>
      <c r="M987" s="88"/>
      <c r="N987" s="88"/>
      <c r="O987" s="88"/>
      <c r="P987" s="88"/>
      <c r="Q987" s="88"/>
      <c r="R987" s="8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88"/>
      <c r="E988" s="88"/>
      <c r="F988" s="49"/>
      <c r="G988" s="88"/>
      <c r="H988" s="88"/>
      <c r="I988" s="49"/>
      <c r="J988" s="88"/>
      <c r="K988" s="88"/>
      <c r="L988" s="49"/>
      <c r="M988" s="88"/>
      <c r="N988" s="88"/>
      <c r="O988" s="88"/>
      <c r="P988" s="88"/>
      <c r="Q988" s="88"/>
      <c r="R988" s="8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88"/>
      <c r="E989" s="88"/>
      <c r="F989" s="49"/>
      <c r="G989" s="88"/>
      <c r="H989" s="88"/>
      <c r="I989" s="49"/>
      <c r="J989" s="88"/>
      <c r="K989" s="88"/>
      <c r="L989" s="49"/>
      <c r="M989" s="88"/>
      <c r="N989" s="88"/>
      <c r="O989" s="88"/>
      <c r="P989" s="88"/>
      <c r="Q989" s="88"/>
      <c r="R989" s="8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88"/>
      <c r="E990" s="88"/>
      <c r="F990" s="49"/>
      <c r="G990" s="88"/>
      <c r="H990" s="88"/>
      <c r="I990" s="49"/>
      <c r="J990" s="88"/>
      <c r="K990" s="88"/>
      <c r="L990" s="49"/>
      <c r="M990" s="88"/>
      <c r="N990" s="88"/>
      <c r="O990" s="88"/>
      <c r="P990" s="88"/>
      <c r="Q990" s="88"/>
      <c r="R990" s="8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88"/>
      <c r="E991" s="88"/>
      <c r="F991" s="49"/>
      <c r="G991" s="88"/>
      <c r="H991" s="88"/>
      <c r="I991" s="49"/>
      <c r="J991" s="88"/>
      <c r="K991" s="88"/>
      <c r="L991" s="49"/>
      <c r="M991" s="88"/>
      <c r="N991" s="88"/>
      <c r="O991" s="88"/>
      <c r="P991" s="88"/>
      <c r="Q991" s="88"/>
      <c r="R991" s="8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88"/>
      <c r="E992" s="88"/>
      <c r="F992" s="49"/>
      <c r="G992" s="88"/>
      <c r="H992" s="88"/>
      <c r="I992" s="49"/>
      <c r="J992" s="88"/>
      <c r="K992" s="88"/>
      <c r="L992" s="49"/>
      <c r="M992" s="88"/>
      <c r="N992" s="88"/>
      <c r="O992" s="88"/>
      <c r="P992" s="88"/>
      <c r="Q992" s="88"/>
      <c r="R992" s="8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88"/>
      <c r="E993" s="88"/>
      <c r="F993" s="49"/>
      <c r="G993" s="88"/>
      <c r="H993" s="88"/>
      <c r="I993" s="49"/>
      <c r="J993" s="88"/>
      <c r="K993" s="88"/>
      <c r="L993" s="49"/>
      <c r="M993" s="88"/>
      <c r="N993" s="88"/>
      <c r="O993" s="88"/>
      <c r="P993" s="88"/>
      <c r="Q993" s="88"/>
      <c r="R993" s="8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88"/>
      <c r="E994" s="88"/>
      <c r="F994" s="49"/>
      <c r="G994" s="88"/>
      <c r="H994" s="88"/>
      <c r="I994" s="49"/>
      <c r="J994" s="88"/>
      <c r="K994" s="88"/>
      <c r="L994" s="49"/>
      <c r="M994" s="88"/>
      <c r="N994" s="88"/>
      <c r="O994" s="88"/>
      <c r="P994" s="88"/>
      <c r="Q994" s="88"/>
      <c r="R994" s="8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88"/>
      <c r="E995" s="88"/>
      <c r="F995" s="49"/>
      <c r="G995" s="88"/>
      <c r="H995" s="88"/>
      <c r="I995" s="49"/>
      <c r="J995" s="88"/>
      <c r="K995" s="88"/>
      <c r="L995" s="49"/>
      <c r="M995" s="88"/>
      <c r="N995" s="88"/>
      <c r="O995" s="88"/>
      <c r="P995" s="88"/>
      <c r="Q995" s="88"/>
      <c r="R995" s="8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88"/>
      <c r="E996" s="88"/>
      <c r="F996" s="49"/>
      <c r="G996" s="88"/>
      <c r="H996" s="88"/>
      <c r="I996" s="49"/>
      <c r="J996" s="88"/>
      <c r="K996" s="88"/>
      <c r="L996" s="49"/>
      <c r="M996" s="88"/>
      <c r="N996" s="88"/>
      <c r="O996" s="88"/>
      <c r="P996" s="88"/>
      <c r="Q996" s="88"/>
      <c r="R996" s="8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88"/>
      <c r="E997" s="88"/>
      <c r="F997" s="49"/>
      <c r="G997" s="88"/>
      <c r="H997" s="88"/>
      <c r="I997" s="49"/>
      <c r="J997" s="88"/>
      <c r="K997" s="88"/>
      <c r="L997" s="49"/>
      <c r="M997" s="88"/>
      <c r="N997" s="88"/>
      <c r="O997" s="88"/>
      <c r="P997" s="88"/>
      <c r="Q997" s="88"/>
      <c r="R997" s="8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88"/>
      <c r="E998" s="88"/>
      <c r="F998" s="49"/>
      <c r="G998" s="88"/>
      <c r="H998" s="88"/>
      <c r="I998" s="49"/>
      <c r="J998" s="88"/>
      <c r="K998" s="88"/>
      <c r="L998" s="49"/>
      <c r="M998" s="88"/>
      <c r="N998" s="88"/>
      <c r="O998" s="88"/>
      <c r="P998" s="88"/>
      <c r="Q998" s="88"/>
      <c r="R998" s="8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88"/>
      <c r="E999" s="88"/>
      <c r="F999" s="49"/>
      <c r="G999" s="88"/>
      <c r="H999" s="88"/>
      <c r="I999" s="49"/>
      <c r="J999" s="88"/>
      <c r="K999" s="88"/>
      <c r="L999" s="49"/>
      <c r="M999" s="88"/>
      <c r="N999" s="88"/>
      <c r="O999" s="88"/>
      <c r="P999" s="88"/>
      <c r="Q999" s="88"/>
      <c r="R999" s="8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88"/>
      <c r="E1000" s="88"/>
      <c r="F1000" s="49"/>
      <c r="G1000" s="88"/>
      <c r="H1000" s="88"/>
      <c r="I1000" s="49"/>
      <c r="J1000" s="88"/>
      <c r="K1000" s="88"/>
      <c r="L1000" s="49"/>
      <c r="M1000" s="88"/>
      <c r="N1000" s="88"/>
      <c r="O1000" s="88"/>
      <c r="P1000" s="88"/>
      <c r="Q1000" s="88"/>
      <c r="R1000" s="89"/>
      <c r="T1000" s="49"/>
      <c r="U1000" s="49"/>
      <c r="V1000" s="49"/>
      <c r="W1000" s="49"/>
      <c r="X1000" s="49"/>
      <c r="Y1000" s="49"/>
      <c r="Z1000" s="49"/>
    </row>
  </sheetData>
  <mergeCells count="2">
    <mergeCell ref="I2:K21"/>
    <mergeCell ref="L2:N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5.43"/>
    <col customWidth="1" min="3" max="3" width="20.57"/>
    <col customWidth="1" min="4" max="4" width="14.29"/>
    <col customWidth="1" min="5" max="5" width="17.0"/>
    <col customWidth="1" min="6" max="6" width="11.43"/>
    <col customWidth="1" min="7" max="7" width="45.57"/>
    <col customWidth="1" min="8" max="8" width="19.86"/>
    <col customWidth="1" min="9" max="9" width="23.57"/>
    <col customWidth="1" hidden="1" min="10" max="10" width="14.0"/>
    <col customWidth="1" min="11" max="11" width="177.0"/>
    <col customWidth="1" min="12" max="12" width="21.71"/>
    <col customWidth="1" min="13" max="13" width="21.29"/>
    <col customWidth="1" min="14" max="14" width="22.71"/>
    <col customWidth="1" min="15" max="15" width="31.71"/>
    <col customWidth="1" min="16" max="16" width="18.14"/>
    <col customWidth="1" min="17" max="17" width="20.0"/>
    <col customWidth="1" min="18" max="18" width="19.14"/>
    <col customWidth="1" min="19" max="19" width="21.57"/>
    <col customWidth="1" min="20" max="20" width="10.29"/>
    <col customWidth="1" min="21" max="21" width="23.71"/>
    <col customWidth="1" min="22" max="22" width="35.71"/>
    <col customWidth="1" min="23" max="23" width="46.57"/>
    <col customWidth="1" min="24" max="24" width="58.71"/>
    <col customWidth="1" min="25" max="25" width="42.57"/>
    <col customWidth="1" min="26" max="26" width="58.29"/>
    <col customWidth="1" min="27" max="27" width="101.14"/>
    <col customWidth="1" min="28" max="28" width="50.14"/>
    <col customWidth="1" min="29" max="29" width="8.43"/>
    <col customWidth="1" min="30" max="30" width="11.57"/>
    <col customWidth="1" min="31" max="31" width="5.43"/>
    <col customWidth="1" min="32" max="32" width="6.29"/>
    <col customWidth="1" min="33" max="33" width="5.43"/>
    <col customWidth="1" min="34" max="34" width="6.29"/>
    <col customWidth="1" min="35" max="35" width="5.43"/>
    <col customWidth="1" min="36" max="36" width="6.29"/>
    <col customWidth="1" min="37" max="37" width="5.43"/>
    <col customWidth="1" min="38" max="38" width="6.29"/>
    <col customWidth="1" min="39" max="39" width="5.43"/>
    <col customWidth="1" min="40" max="40" width="6.29"/>
    <col customWidth="1" min="41" max="41" width="5.43"/>
    <col customWidth="1" min="42" max="42" width="6.29"/>
    <col customWidth="1" min="43" max="43" width="5.43"/>
    <col customWidth="1" min="44" max="44" width="6.29"/>
    <col customWidth="1" min="45" max="45" width="5.43"/>
    <col customWidth="1" min="46" max="46" width="6.29"/>
    <col customWidth="1" min="47" max="47" width="5.43"/>
    <col customWidth="1" min="48" max="48" width="6.29"/>
    <col customWidth="1" min="49" max="49" width="5.43"/>
    <col customWidth="1" min="50" max="50" width="6.29"/>
    <col customWidth="1" min="51" max="51" width="5.43"/>
    <col customWidth="1" min="52" max="52" width="6.29"/>
    <col customWidth="1" min="53" max="53" width="5.43"/>
    <col customWidth="1" min="54" max="54" width="6.29"/>
    <col customWidth="1" min="55" max="55" width="17.71"/>
    <col customWidth="1" min="56" max="58" width="14.71"/>
    <col customWidth="1" min="59" max="59" width="19.57"/>
    <col customWidth="1" min="60" max="60" width="58.29"/>
    <col customWidth="1" min="61" max="61" width="23.43"/>
    <col customWidth="1" min="62" max="62" width="39.0"/>
    <col customWidth="1" min="63" max="63" width="16.86"/>
    <col customWidth="1" min="64" max="64" width="17.43"/>
    <col customWidth="1" min="65" max="66" width="14.14"/>
  </cols>
  <sheetData>
    <row r="1" ht="30.75" customHeight="1">
      <c r="A1" s="90"/>
      <c r="B1" s="90"/>
      <c r="C1" s="91"/>
      <c r="D1" s="91"/>
      <c r="E1" s="91" t="s">
        <v>47</v>
      </c>
      <c r="V1" s="90"/>
      <c r="W1" s="90"/>
      <c r="X1" s="92"/>
      <c r="Y1" s="92"/>
      <c r="Z1" s="92"/>
      <c r="AA1" s="92"/>
      <c r="AB1" s="93" t="s">
        <v>48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3" t="s">
        <v>49</v>
      </c>
      <c r="BE1" s="94"/>
      <c r="BF1" s="94"/>
      <c r="BG1" s="94"/>
      <c r="BH1" s="94"/>
      <c r="BI1" s="94"/>
      <c r="BJ1" s="94"/>
      <c r="BK1" s="94"/>
      <c r="BL1" s="94"/>
      <c r="BM1" s="95"/>
      <c r="BN1" s="95"/>
    </row>
    <row r="2" ht="30.75" customHeight="1">
      <c r="A2" s="96"/>
      <c r="B2" s="97" t="s">
        <v>50</v>
      </c>
      <c r="C2" s="98" t="s">
        <v>51</v>
      </c>
      <c r="D2" s="99" t="s">
        <v>52</v>
      </c>
      <c r="E2" s="100" t="s">
        <v>53</v>
      </c>
      <c r="F2" s="101" t="s">
        <v>54</v>
      </c>
      <c r="G2" s="101" t="s">
        <v>55</v>
      </c>
      <c r="H2" s="100" t="s">
        <v>56</v>
      </c>
      <c r="I2" s="100" t="s">
        <v>57</v>
      </c>
      <c r="J2" s="102" t="s">
        <v>58</v>
      </c>
      <c r="K2" s="100" t="s">
        <v>59</v>
      </c>
      <c r="L2" s="101" t="s">
        <v>60</v>
      </c>
      <c r="M2" s="101" t="s">
        <v>61</v>
      </c>
      <c r="N2" s="103" t="s">
        <v>62</v>
      </c>
      <c r="O2" s="101" t="s">
        <v>63</v>
      </c>
      <c r="P2" s="101" t="s">
        <v>64</v>
      </c>
      <c r="Q2" s="102" t="s">
        <v>65</v>
      </c>
      <c r="R2" s="102" t="s">
        <v>66</v>
      </c>
      <c r="S2" s="104" t="s">
        <v>67</v>
      </c>
      <c r="T2" s="101" t="s">
        <v>50</v>
      </c>
      <c r="U2" s="100" t="s">
        <v>68</v>
      </c>
      <c r="V2" s="100"/>
      <c r="W2" s="100" t="s">
        <v>69</v>
      </c>
      <c r="X2" s="100" t="s">
        <v>70</v>
      </c>
      <c r="Y2" s="100" t="s">
        <v>71</v>
      </c>
      <c r="Z2" s="100" t="s">
        <v>72</v>
      </c>
      <c r="AA2" s="100" t="s">
        <v>73</v>
      </c>
      <c r="AB2" s="100" t="s">
        <v>74</v>
      </c>
      <c r="AC2" s="105" t="s">
        <v>75</v>
      </c>
      <c r="AD2" s="106"/>
      <c r="AE2" s="105" t="s">
        <v>76</v>
      </c>
      <c r="AF2" s="106"/>
      <c r="AG2" s="105" t="s">
        <v>77</v>
      </c>
      <c r="AH2" s="106"/>
      <c r="AI2" s="105" t="s">
        <v>78</v>
      </c>
      <c r="AJ2" s="106"/>
      <c r="AK2" s="105" t="s">
        <v>79</v>
      </c>
      <c r="AL2" s="106"/>
      <c r="AM2" s="105" t="s">
        <v>80</v>
      </c>
      <c r="AN2" s="106"/>
      <c r="AO2" s="105" t="s">
        <v>81</v>
      </c>
      <c r="AP2" s="106"/>
      <c r="AQ2" s="105" t="s">
        <v>82</v>
      </c>
      <c r="AR2" s="106"/>
      <c r="AS2" s="105" t="s">
        <v>83</v>
      </c>
      <c r="AT2" s="106"/>
      <c r="AU2" s="105" t="s">
        <v>84</v>
      </c>
      <c r="AV2" s="106"/>
      <c r="AW2" s="105" t="s">
        <v>85</v>
      </c>
      <c r="AX2" s="106"/>
      <c r="AY2" s="105" t="s">
        <v>86</v>
      </c>
      <c r="AZ2" s="106"/>
      <c r="BA2" s="105" t="s">
        <v>87</v>
      </c>
      <c r="BB2" s="106"/>
      <c r="BC2" s="100" t="s">
        <v>68</v>
      </c>
      <c r="BD2" s="100" t="s">
        <v>88</v>
      </c>
      <c r="BE2" s="100" t="s">
        <v>89</v>
      </c>
      <c r="BF2" s="100" t="s">
        <v>90</v>
      </c>
      <c r="BG2" s="100" t="s">
        <v>91</v>
      </c>
      <c r="BH2" s="100" t="s">
        <v>92</v>
      </c>
      <c r="BI2" s="100" t="s">
        <v>93</v>
      </c>
      <c r="BJ2" s="100" t="s">
        <v>94</v>
      </c>
      <c r="BK2" s="100" t="s">
        <v>95</v>
      </c>
      <c r="BL2" s="100" t="s">
        <v>68</v>
      </c>
      <c r="BM2" s="107" t="s">
        <v>96</v>
      </c>
      <c r="BN2" s="107" t="s">
        <v>97</v>
      </c>
    </row>
    <row r="3" ht="30.75" customHeight="1">
      <c r="A3" s="96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0" t="s">
        <v>6</v>
      </c>
      <c r="AD3" s="100" t="s">
        <v>98</v>
      </c>
      <c r="AE3" s="100" t="s">
        <v>6</v>
      </c>
      <c r="AF3" s="100" t="s">
        <v>98</v>
      </c>
      <c r="AG3" s="100" t="s">
        <v>6</v>
      </c>
      <c r="AH3" s="100" t="s">
        <v>98</v>
      </c>
      <c r="AI3" s="100" t="s">
        <v>6</v>
      </c>
      <c r="AJ3" s="100" t="s">
        <v>98</v>
      </c>
      <c r="AK3" s="100" t="s">
        <v>6</v>
      </c>
      <c r="AL3" s="100" t="s">
        <v>98</v>
      </c>
      <c r="AM3" s="100" t="s">
        <v>6</v>
      </c>
      <c r="AN3" s="100" t="s">
        <v>98</v>
      </c>
      <c r="AO3" s="100" t="s">
        <v>6</v>
      </c>
      <c r="AP3" s="100" t="s">
        <v>98</v>
      </c>
      <c r="AQ3" s="100" t="s">
        <v>6</v>
      </c>
      <c r="AR3" s="100" t="s">
        <v>98</v>
      </c>
      <c r="AS3" s="100" t="s">
        <v>6</v>
      </c>
      <c r="AT3" s="100" t="s">
        <v>98</v>
      </c>
      <c r="AU3" s="100" t="s">
        <v>6</v>
      </c>
      <c r="AV3" s="100" t="s">
        <v>98</v>
      </c>
      <c r="AW3" s="100" t="s">
        <v>6</v>
      </c>
      <c r="AX3" s="100" t="s">
        <v>98</v>
      </c>
      <c r="AY3" s="100" t="s">
        <v>6</v>
      </c>
      <c r="AZ3" s="100" t="s">
        <v>98</v>
      </c>
      <c r="BA3" s="100" t="s">
        <v>6</v>
      </c>
      <c r="BB3" s="100" t="s">
        <v>98</v>
      </c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</row>
    <row r="4" ht="30.75" customHeight="1">
      <c r="A4" s="109"/>
      <c r="B4" s="110" t="s">
        <v>99</v>
      </c>
      <c r="C4" s="111" t="s">
        <v>100</v>
      </c>
      <c r="D4" s="111" t="s">
        <v>101</v>
      </c>
      <c r="E4" s="112">
        <v>1.0</v>
      </c>
      <c r="F4" s="112" t="s">
        <v>102</v>
      </c>
      <c r="G4" s="112" t="s">
        <v>103</v>
      </c>
      <c r="H4" s="112" t="s">
        <v>104</v>
      </c>
      <c r="I4" s="112" t="s">
        <v>105</v>
      </c>
      <c r="J4" s="112" t="s">
        <v>106</v>
      </c>
      <c r="K4" s="112" t="s">
        <v>107</v>
      </c>
      <c r="L4" s="112" t="s">
        <v>108</v>
      </c>
      <c r="M4" s="112" t="s">
        <v>109</v>
      </c>
      <c r="N4" s="113">
        <v>92.0311</v>
      </c>
      <c r="O4" s="112" t="s">
        <v>110</v>
      </c>
      <c r="P4" s="112" t="s">
        <v>111</v>
      </c>
      <c r="Q4" s="114">
        <v>232556.0</v>
      </c>
      <c r="R4" s="112" t="s">
        <v>112</v>
      </c>
      <c r="S4" s="115">
        <v>23320.0</v>
      </c>
      <c r="T4" s="112" t="s">
        <v>113</v>
      </c>
      <c r="U4" s="112"/>
      <c r="V4" s="112"/>
      <c r="W4" s="112"/>
      <c r="X4" s="112" t="s">
        <v>114</v>
      </c>
      <c r="Y4" s="112" t="s">
        <v>115</v>
      </c>
      <c r="Z4" s="112" t="s">
        <v>114</v>
      </c>
      <c r="AA4" s="112" t="s">
        <v>116</v>
      </c>
      <c r="AB4" s="112" t="s">
        <v>117</v>
      </c>
      <c r="AC4" s="112">
        <v>12.0</v>
      </c>
      <c r="AD4" s="112">
        <v>1.0</v>
      </c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>
        <v>1.0</v>
      </c>
      <c r="AP4" s="112">
        <v>1.0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>
        <v>0.0</v>
      </c>
      <c r="BD4" s="116" t="s">
        <v>118</v>
      </c>
      <c r="BE4" s="116" t="s">
        <v>118</v>
      </c>
      <c r="BF4" s="116" t="s">
        <v>119</v>
      </c>
      <c r="BG4" s="117" t="s">
        <v>120</v>
      </c>
      <c r="BH4" s="112" t="s">
        <v>121</v>
      </c>
      <c r="BI4" s="112" t="s">
        <v>122</v>
      </c>
      <c r="BJ4" s="112" t="s">
        <v>123</v>
      </c>
      <c r="BK4" s="116" t="s">
        <v>124</v>
      </c>
      <c r="BL4" s="112" t="str">
        <f t="shared" ref="BL4:BL11" si="1">U4</f>
        <v/>
      </c>
      <c r="BM4" s="116">
        <f>TODAY()</f>
        <v>46171</v>
      </c>
      <c r="BN4" s="116"/>
    </row>
    <row r="5" ht="30.75" customHeight="1">
      <c r="A5" s="109"/>
      <c r="B5" s="110" t="s">
        <v>99</v>
      </c>
      <c r="C5" s="111" t="s">
        <v>100</v>
      </c>
      <c r="D5" s="111" t="s">
        <v>101</v>
      </c>
      <c r="E5" s="112">
        <v>4.0</v>
      </c>
      <c r="F5" s="112" t="s">
        <v>102</v>
      </c>
      <c r="G5" s="112" t="s">
        <v>125</v>
      </c>
      <c r="H5" s="112" t="s">
        <v>104</v>
      </c>
      <c r="I5" s="112" t="s">
        <v>126</v>
      </c>
      <c r="J5" s="112" t="s">
        <v>106</v>
      </c>
      <c r="K5" s="112" t="s">
        <v>127</v>
      </c>
      <c r="L5" s="112" t="s">
        <v>128</v>
      </c>
      <c r="M5" s="112" t="s">
        <v>129</v>
      </c>
      <c r="N5" s="113">
        <v>1.6500018050133E13</v>
      </c>
      <c r="O5" s="112" t="s">
        <v>130</v>
      </c>
      <c r="P5" s="112" t="s">
        <v>111</v>
      </c>
      <c r="Q5" s="114">
        <v>2550.0</v>
      </c>
      <c r="R5" s="112" t="s">
        <v>131</v>
      </c>
      <c r="S5" s="112" t="s">
        <v>7</v>
      </c>
      <c r="T5" s="112" t="s">
        <v>113</v>
      </c>
      <c r="U5" s="112" t="s">
        <v>132</v>
      </c>
      <c r="V5" s="112"/>
      <c r="W5" s="112" t="s">
        <v>133</v>
      </c>
      <c r="X5" s="112" t="s">
        <v>134</v>
      </c>
      <c r="Y5" s="112" t="s">
        <v>135</v>
      </c>
      <c r="Z5" s="112" t="s">
        <v>134</v>
      </c>
      <c r="AA5" s="112" t="s">
        <v>136</v>
      </c>
      <c r="AB5" s="112" t="s">
        <v>117</v>
      </c>
      <c r="AC5" s="112">
        <v>12.0</v>
      </c>
      <c r="AD5" s="112">
        <v>1.0</v>
      </c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>
        <v>1.0</v>
      </c>
      <c r="AP5" s="112">
        <v>1.0</v>
      </c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6" t="s">
        <v>118</v>
      </c>
      <c r="BE5" s="116" t="s">
        <v>118</v>
      </c>
      <c r="BF5" s="116" t="s">
        <v>119</v>
      </c>
      <c r="BG5" s="117" t="s">
        <v>137</v>
      </c>
      <c r="BH5" s="112"/>
      <c r="BI5" s="112"/>
      <c r="BJ5" s="112"/>
      <c r="BK5" s="116" t="s">
        <v>124</v>
      </c>
      <c r="BL5" s="112" t="str">
        <f t="shared" si="1"/>
        <v>แก้ไขเกณฑ์คลาดเคลื่อนเดิมจาก+-2.2% rpm</v>
      </c>
      <c r="BM5" s="116"/>
      <c r="BN5" s="116"/>
    </row>
    <row r="6" ht="30.75" customHeight="1">
      <c r="A6" s="109"/>
      <c r="B6" s="110" t="s">
        <v>99</v>
      </c>
      <c r="C6" s="111" t="s">
        <v>100</v>
      </c>
      <c r="D6" s="111" t="s">
        <v>101</v>
      </c>
      <c r="E6" s="112">
        <v>2.0</v>
      </c>
      <c r="F6" s="112" t="s">
        <v>102</v>
      </c>
      <c r="G6" s="112" t="s">
        <v>138</v>
      </c>
      <c r="H6" s="112" t="s">
        <v>139</v>
      </c>
      <c r="I6" s="112" t="s">
        <v>140</v>
      </c>
      <c r="J6" s="112" t="s">
        <v>106</v>
      </c>
      <c r="K6" s="112" t="s">
        <v>141</v>
      </c>
      <c r="L6" s="112" t="s">
        <v>142</v>
      </c>
      <c r="M6" s="112" t="s">
        <v>143</v>
      </c>
      <c r="N6" s="113">
        <v>602006.0</v>
      </c>
      <c r="O6" s="112" t="s">
        <v>131</v>
      </c>
      <c r="P6" s="112" t="s">
        <v>111</v>
      </c>
      <c r="Q6" s="114">
        <v>2540.0</v>
      </c>
      <c r="R6" s="112" t="s">
        <v>144</v>
      </c>
      <c r="S6" s="115" t="s">
        <v>7</v>
      </c>
      <c r="T6" s="112" t="s">
        <v>113</v>
      </c>
      <c r="U6" s="112"/>
      <c r="V6" s="112"/>
      <c r="W6" s="112" t="s">
        <v>145</v>
      </c>
      <c r="X6" s="112" t="s">
        <v>7</v>
      </c>
      <c r="Y6" s="112" t="s">
        <v>7</v>
      </c>
      <c r="Z6" s="112" t="s">
        <v>7</v>
      </c>
      <c r="AA6" s="112" t="s">
        <v>7</v>
      </c>
      <c r="AB6" s="112" t="s">
        <v>146</v>
      </c>
      <c r="AC6" s="112">
        <v>12.0</v>
      </c>
      <c r="AD6" s="112" t="s">
        <v>7</v>
      </c>
      <c r="AE6" s="112" t="s">
        <v>7</v>
      </c>
      <c r="AF6" s="112" t="s">
        <v>7</v>
      </c>
      <c r="AG6" s="112" t="s">
        <v>7</v>
      </c>
      <c r="AH6" s="112" t="s">
        <v>7</v>
      </c>
      <c r="AI6" s="112" t="s">
        <v>7</v>
      </c>
      <c r="AJ6" s="112" t="s">
        <v>7</v>
      </c>
      <c r="AK6" s="112" t="s">
        <v>7</v>
      </c>
      <c r="AL6" s="112" t="s">
        <v>7</v>
      </c>
      <c r="AM6" s="112" t="s">
        <v>7</v>
      </c>
      <c r="AN6" s="112" t="s">
        <v>7</v>
      </c>
      <c r="AO6" s="112" t="s">
        <v>7</v>
      </c>
      <c r="AP6" s="112" t="s">
        <v>7</v>
      </c>
      <c r="AQ6" s="112" t="s">
        <v>7</v>
      </c>
      <c r="AR6" s="112" t="s">
        <v>7</v>
      </c>
      <c r="AS6" s="112" t="s">
        <v>7</v>
      </c>
      <c r="AT6" s="112" t="s">
        <v>7</v>
      </c>
      <c r="AU6" s="112" t="s">
        <v>7</v>
      </c>
      <c r="AV6" s="112" t="s">
        <v>7</v>
      </c>
      <c r="AW6" s="112" t="s">
        <v>7</v>
      </c>
      <c r="AX6" s="112" t="s">
        <v>7</v>
      </c>
      <c r="AY6" s="112" t="s">
        <v>7</v>
      </c>
      <c r="AZ6" s="112" t="s">
        <v>7</v>
      </c>
      <c r="BA6" s="112" t="s">
        <v>7</v>
      </c>
      <c r="BB6" s="112" t="s">
        <v>7</v>
      </c>
      <c r="BC6" s="112" t="str">
        <f t="shared" ref="BC6:BC11" si="2">U6</f>
        <v/>
      </c>
      <c r="BD6" s="116" t="s">
        <v>7</v>
      </c>
      <c r="BE6" s="116" t="s">
        <v>7</v>
      </c>
      <c r="BF6" s="116" t="str">
        <f t="shared" ref="BF6:BF11" si="3">DATE(YEAR(BD6),MONTH(BD6)+AC6,DAY(BD6))</f>
        <v>#VALUE!</v>
      </c>
      <c r="BG6" s="112" t="s">
        <v>7</v>
      </c>
      <c r="BH6" s="112" t="s">
        <v>7</v>
      </c>
      <c r="BI6" s="112" t="s">
        <v>7</v>
      </c>
      <c r="BJ6" s="112" t="s">
        <v>7</v>
      </c>
      <c r="BK6" s="112" t="s">
        <v>147</v>
      </c>
      <c r="BL6" s="112" t="str">
        <f t="shared" si="1"/>
        <v/>
      </c>
      <c r="BM6" s="116">
        <f>TODAY()</f>
        <v>46171</v>
      </c>
      <c r="BN6" s="116"/>
    </row>
    <row r="7" ht="30.75" customHeight="1">
      <c r="A7" s="109"/>
      <c r="B7" s="110" t="s">
        <v>99</v>
      </c>
      <c r="C7" s="111" t="s">
        <v>100</v>
      </c>
      <c r="D7" s="111" t="s">
        <v>101</v>
      </c>
      <c r="E7" s="112">
        <v>13.0</v>
      </c>
      <c r="F7" s="112" t="s">
        <v>102</v>
      </c>
      <c r="G7" s="112" t="s">
        <v>148</v>
      </c>
      <c r="H7" s="112" t="s">
        <v>139</v>
      </c>
      <c r="I7" s="112" t="s">
        <v>149</v>
      </c>
      <c r="J7" s="112" t="s">
        <v>106</v>
      </c>
      <c r="K7" s="112" t="s">
        <v>150</v>
      </c>
      <c r="L7" s="112" t="s">
        <v>151</v>
      </c>
      <c r="M7" s="112" t="s">
        <v>152</v>
      </c>
      <c r="N7" s="113">
        <v>706538.0</v>
      </c>
      <c r="O7" s="112" t="s">
        <v>153</v>
      </c>
      <c r="P7" s="112" t="s">
        <v>111</v>
      </c>
      <c r="Q7" s="114"/>
      <c r="R7" s="112" t="s">
        <v>131</v>
      </c>
      <c r="S7" s="115"/>
      <c r="T7" s="112" t="s">
        <v>113</v>
      </c>
      <c r="U7" s="112"/>
      <c r="V7" s="112"/>
      <c r="W7" s="112" t="s">
        <v>154</v>
      </c>
      <c r="X7" s="112" t="s">
        <v>7</v>
      </c>
      <c r="Y7" s="112" t="s">
        <v>7</v>
      </c>
      <c r="Z7" s="112" t="s">
        <v>7</v>
      </c>
      <c r="AA7" s="112" t="s">
        <v>7</v>
      </c>
      <c r="AB7" s="112" t="s">
        <v>146</v>
      </c>
      <c r="AC7" s="112">
        <v>12.0</v>
      </c>
      <c r="AD7" s="112" t="s">
        <v>7</v>
      </c>
      <c r="AE7" s="112" t="s">
        <v>7</v>
      </c>
      <c r="AF7" s="112" t="s">
        <v>7</v>
      </c>
      <c r="AG7" s="112" t="s">
        <v>7</v>
      </c>
      <c r="AH7" s="112" t="s">
        <v>7</v>
      </c>
      <c r="AI7" s="112" t="s">
        <v>7</v>
      </c>
      <c r="AJ7" s="112" t="s">
        <v>7</v>
      </c>
      <c r="AK7" s="112" t="s">
        <v>7</v>
      </c>
      <c r="AL7" s="112" t="s">
        <v>7</v>
      </c>
      <c r="AM7" s="112" t="s">
        <v>7</v>
      </c>
      <c r="AN7" s="112" t="s">
        <v>7</v>
      </c>
      <c r="AO7" s="112" t="s">
        <v>7</v>
      </c>
      <c r="AP7" s="112" t="s">
        <v>7</v>
      </c>
      <c r="AQ7" s="112" t="s">
        <v>7</v>
      </c>
      <c r="AR7" s="112" t="s">
        <v>7</v>
      </c>
      <c r="AS7" s="112" t="s">
        <v>7</v>
      </c>
      <c r="AT7" s="112" t="s">
        <v>7</v>
      </c>
      <c r="AU7" s="112" t="s">
        <v>7</v>
      </c>
      <c r="AV7" s="112" t="s">
        <v>7</v>
      </c>
      <c r="AW7" s="112" t="s">
        <v>7</v>
      </c>
      <c r="AX7" s="112" t="s">
        <v>7</v>
      </c>
      <c r="AY7" s="112" t="s">
        <v>7</v>
      </c>
      <c r="AZ7" s="112" t="s">
        <v>7</v>
      </c>
      <c r="BA7" s="112" t="s">
        <v>7</v>
      </c>
      <c r="BB7" s="112" t="s">
        <v>7</v>
      </c>
      <c r="BC7" s="112" t="str">
        <f t="shared" si="2"/>
        <v/>
      </c>
      <c r="BD7" s="116" t="s">
        <v>7</v>
      </c>
      <c r="BE7" s="116" t="s">
        <v>7</v>
      </c>
      <c r="BF7" s="116" t="str">
        <f t="shared" si="3"/>
        <v>#VALUE!</v>
      </c>
      <c r="BG7" s="116" t="s">
        <v>7</v>
      </c>
      <c r="BH7" s="116" t="s">
        <v>7</v>
      </c>
      <c r="BI7" s="116" t="s">
        <v>7</v>
      </c>
      <c r="BJ7" s="116" t="s">
        <v>7</v>
      </c>
      <c r="BK7" s="116" t="s">
        <v>147</v>
      </c>
      <c r="BL7" s="112" t="str">
        <f t="shared" si="1"/>
        <v/>
      </c>
      <c r="BM7" s="116"/>
      <c r="BN7" s="116"/>
    </row>
    <row r="8" ht="30.75" customHeight="1">
      <c r="A8" s="109"/>
      <c r="B8" s="110" t="s">
        <v>99</v>
      </c>
      <c r="C8" s="111" t="s">
        <v>100</v>
      </c>
      <c r="D8" s="111" t="s">
        <v>101</v>
      </c>
      <c r="E8" s="112">
        <v>17.0</v>
      </c>
      <c r="F8" s="112" t="s">
        <v>102</v>
      </c>
      <c r="G8" s="112"/>
      <c r="H8" s="112" t="s">
        <v>104</v>
      </c>
      <c r="I8" s="112" t="s">
        <v>155</v>
      </c>
      <c r="J8" s="112" t="s">
        <v>106</v>
      </c>
      <c r="K8" s="112" t="s">
        <v>156</v>
      </c>
      <c r="L8" s="112" t="s">
        <v>157</v>
      </c>
      <c r="M8" s="112" t="s">
        <v>158</v>
      </c>
      <c r="N8" s="113">
        <v>5068205.0</v>
      </c>
      <c r="O8" s="112" t="s">
        <v>159</v>
      </c>
      <c r="P8" s="112" t="s">
        <v>111</v>
      </c>
      <c r="Q8" s="114">
        <v>42702.0</v>
      </c>
      <c r="R8" s="112" t="s">
        <v>131</v>
      </c>
      <c r="S8" s="115">
        <v>4280.0</v>
      </c>
      <c r="T8" s="112" t="s">
        <v>113</v>
      </c>
      <c r="U8" s="112"/>
      <c r="V8" s="112"/>
      <c r="W8" s="112" t="s">
        <v>160</v>
      </c>
      <c r="X8" s="112" t="s">
        <v>161</v>
      </c>
      <c r="Y8" s="112" t="s">
        <v>162</v>
      </c>
      <c r="Z8" s="112" t="s">
        <v>161</v>
      </c>
      <c r="AA8" s="112" t="s">
        <v>163</v>
      </c>
      <c r="AB8" s="112" t="s">
        <v>164</v>
      </c>
      <c r="AC8" s="112">
        <v>12.0</v>
      </c>
      <c r="AD8" s="112">
        <v>1.0</v>
      </c>
      <c r="AE8" s="112"/>
      <c r="AF8" s="112"/>
      <c r="AG8" s="112"/>
      <c r="AH8" s="112"/>
      <c r="AI8" s="112">
        <v>1.0</v>
      </c>
      <c r="AJ8" s="112">
        <v>1.0</v>
      </c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 t="str">
        <f t="shared" si="2"/>
        <v/>
      </c>
      <c r="BD8" s="116">
        <v>45008.0</v>
      </c>
      <c r="BE8" s="116">
        <v>45008.0</v>
      </c>
      <c r="BF8" s="116">
        <f t="shared" si="3"/>
        <v>45374</v>
      </c>
      <c r="BG8" s="112" t="s">
        <v>165</v>
      </c>
      <c r="BH8" s="112" t="s">
        <v>166</v>
      </c>
      <c r="BI8" s="112" t="s">
        <v>167</v>
      </c>
      <c r="BJ8" s="112" t="s">
        <v>168</v>
      </c>
      <c r="BK8" s="116" t="s">
        <v>124</v>
      </c>
      <c r="BL8" s="112" t="str">
        <f t="shared" si="1"/>
        <v/>
      </c>
      <c r="BM8" s="116"/>
      <c r="BN8" s="116"/>
    </row>
    <row r="9" ht="30.75" customHeight="1">
      <c r="A9" s="109"/>
      <c r="B9" s="110" t="s">
        <v>99</v>
      </c>
      <c r="C9" s="111" t="s">
        <v>100</v>
      </c>
      <c r="D9" s="111" t="s">
        <v>101</v>
      </c>
      <c r="E9" s="112">
        <v>14.0</v>
      </c>
      <c r="F9" s="112" t="s">
        <v>102</v>
      </c>
      <c r="G9" s="112" t="s">
        <v>7</v>
      </c>
      <c r="H9" s="112" t="s">
        <v>104</v>
      </c>
      <c r="I9" s="112" t="s">
        <v>169</v>
      </c>
      <c r="J9" s="112" t="s">
        <v>106</v>
      </c>
      <c r="K9" s="112" t="s">
        <v>170</v>
      </c>
      <c r="L9" s="112" t="s">
        <v>157</v>
      </c>
      <c r="M9" s="112" t="s">
        <v>171</v>
      </c>
      <c r="N9" s="113">
        <v>5081156.0</v>
      </c>
      <c r="O9" s="112" t="s">
        <v>159</v>
      </c>
      <c r="P9" s="112" t="s">
        <v>111</v>
      </c>
      <c r="Q9" s="114">
        <v>2553.0</v>
      </c>
      <c r="R9" s="112" t="s">
        <v>7</v>
      </c>
      <c r="S9" s="112" t="s">
        <v>7</v>
      </c>
      <c r="T9" s="112" t="s">
        <v>113</v>
      </c>
      <c r="U9" s="112" t="s">
        <v>172</v>
      </c>
      <c r="V9" s="112"/>
      <c r="W9" s="112" t="s">
        <v>160</v>
      </c>
      <c r="X9" s="110" t="s">
        <v>173</v>
      </c>
      <c r="Y9" s="112"/>
      <c r="Z9" s="112" t="s">
        <v>174</v>
      </c>
      <c r="AA9" s="112"/>
      <c r="AB9" s="112" t="s">
        <v>175</v>
      </c>
      <c r="AC9" s="112">
        <v>12.0</v>
      </c>
      <c r="AD9" s="112" t="s">
        <v>7</v>
      </c>
      <c r="AE9" s="112" t="s">
        <v>7</v>
      </c>
      <c r="AF9" s="112" t="s">
        <v>7</v>
      </c>
      <c r="AG9" s="112" t="s">
        <v>7</v>
      </c>
      <c r="AH9" s="112" t="s">
        <v>7</v>
      </c>
      <c r="AI9" s="112" t="s">
        <v>7</v>
      </c>
      <c r="AJ9" s="112" t="s">
        <v>7</v>
      </c>
      <c r="AK9" s="112" t="s">
        <v>7</v>
      </c>
      <c r="AL9" s="112" t="s">
        <v>7</v>
      </c>
      <c r="AM9" s="112" t="s">
        <v>7</v>
      </c>
      <c r="AN9" s="112" t="s">
        <v>7</v>
      </c>
      <c r="AO9" s="112" t="s">
        <v>7</v>
      </c>
      <c r="AP9" s="112" t="s">
        <v>7</v>
      </c>
      <c r="AQ9" s="112" t="s">
        <v>7</v>
      </c>
      <c r="AR9" s="112" t="s">
        <v>7</v>
      </c>
      <c r="AS9" s="112" t="s">
        <v>7</v>
      </c>
      <c r="AT9" s="112" t="s">
        <v>7</v>
      </c>
      <c r="AU9" s="112" t="s">
        <v>7</v>
      </c>
      <c r="AV9" s="112" t="s">
        <v>7</v>
      </c>
      <c r="AW9" s="112" t="s">
        <v>7</v>
      </c>
      <c r="AX9" s="112" t="s">
        <v>7</v>
      </c>
      <c r="AY9" s="112" t="s">
        <v>7</v>
      </c>
      <c r="AZ9" s="112" t="s">
        <v>7</v>
      </c>
      <c r="BA9" s="112" t="s">
        <v>7</v>
      </c>
      <c r="BB9" s="112" t="s">
        <v>7</v>
      </c>
      <c r="BC9" s="112" t="str">
        <f t="shared" si="2"/>
        <v>มาจากงานอณูชีว</v>
      </c>
      <c r="BD9" s="112" t="s">
        <v>7</v>
      </c>
      <c r="BE9" s="112" t="s">
        <v>7</v>
      </c>
      <c r="BF9" s="116" t="str">
        <f t="shared" si="3"/>
        <v>#VALUE!</v>
      </c>
      <c r="BG9" s="112" t="s">
        <v>7</v>
      </c>
      <c r="BH9" s="112" t="s">
        <v>7</v>
      </c>
      <c r="BI9" s="112" t="s">
        <v>7</v>
      </c>
      <c r="BJ9" s="112" t="s">
        <v>7</v>
      </c>
      <c r="BK9" s="112" t="s">
        <v>147</v>
      </c>
      <c r="BL9" s="112" t="str">
        <f t="shared" si="1"/>
        <v>มาจากงานอณูชีว</v>
      </c>
      <c r="BM9" s="116"/>
      <c r="BN9" s="116"/>
    </row>
    <row r="10" ht="30.75" customHeight="1">
      <c r="A10" s="109"/>
      <c r="B10" s="110" t="s">
        <v>99</v>
      </c>
      <c r="C10" s="111" t="s">
        <v>100</v>
      </c>
      <c r="D10" s="111" t="s">
        <v>101</v>
      </c>
      <c r="E10" s="112">
        <v>16.0</v>
      </c>
      <c r="F10" s="112" t="s">
        <v>102</v>
      </c>
      <c r="G10" s="112">
        <v>68223.0</v>
      </c>
      <c r="H10" s="112" t="s">
        <v>104</v>
      </c>
      <c r="I10" s="118" t="s">
        <v>176</v>
      </c>
      <c r="J10" s="112" t="s">
        <v>106</v>
      </c>
      <c r="K10" s="112" t="s">
        <v>177</v>
      </c>
      <c r="L10" s="112" t="s">
        <v>178</v>
      </c>
      <c r="M10" s="112" t="s">
        <v>179</v>
      </c>
      <c r="N10" s="113">
        <v>6.41940115E8</v>
      </c>
      <c r="O10" s="112"/>
      <c r="P10" s="112" t="s">
        <v>111</v>
      </c>
      <c r="Q10" s="114">
        <v>2554.0</v>
      </c>
      <c r="R10" s="112"/>
      <c r="S10" s="115">
        <v>7000.0</v>
      </c>
      <c r="T10" s="112" t="s">
        <v>113</v>
      </c>
      <c r="U10" s="112"/>
      <c r="V10" s="112"/>
      <c r="W10" s="112" t="s">
        <v>180</v>
      </c>
      <c r="X10" s="112" t="s">
        <v>181</v>
      </c>
      <c r="Y10" s="112" t="s">
        <v>7</v>
      </c>
      <c r="Z10" s="112" t="s">
        <v>181</v>
      </c>
      <c r="AA10" s="112"/>
      <c r="AB10" s="112" t="s">
        <v>182</v>
      </c>
      <c r="AC10" s="112">
        <v>12.0</v>
      </c>
      <c r="AD10" s="112">
        <v>1.0</v>
      </c>
      <c r="AE10" s="112"/>
      <c r="AF10" s="112"/>
      <c r="AG10" s="112"/>
      <c r="AH10" s="112"/>
      <c r="AI10" s="112">
        <v>1.0</v>
      </c>
      <c r="AJ10" s="112">
        <v>1.0</v>
      </c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 t="str">
        <f t="shared" si="2"/>
        <v/>
      </c>
      <c r="BD10" s="116">
        <v>45008.0</v>
      </c>
      <c r="BE10" s="116">
        <v>45008.0</v>
      </c>
      <c r="BF10" s="116">
        <f t="shared" si="3"/>
        <v>45374</v>
      </c>
      <c r="BG10" s="112" t="s">
        <v>183</v>
      </c>
      <c r="BH10" s="112" t="s">
        <v>7</v>
      </c>
      <c r="BI10" s="112" t="s">
        <v>7</v>
      </c>
      <c r="BJ10" s="112" t="s">
        <v>7</v>
      </c>
      <c r="BK10" s="116" t="s">
        <v>124</v>
      </c>
      <c r="BL10" s="112" t="str">
        <f t="shared" si="1"/>
        <v/>
      </c>
      <c r="BM10" s="116"/>
      <c r="BN10" s="116"/>
    </row>
    <row r="11">
      <c r="A11" s="109"/>
      <c r="B11" s="110" t="s">
        <v>99</v>
      </c>
      <c r="C11" s="111" t="s">
        <v>100</v>
      </c>
      <c r="D11" s="111" t="s">
        <v>101</v>
      </c>
      <c r="E11" s="112">
        <v>15.0</v>
      </c>
      <c r="F11" s="112" t="s">
        <v>102</v>
      </c>
      <c r="G11" s="112" t="s">
        <v>184</v>
      </c>
      <c r="H11" s="112" t="s">
        <v>104</v>
      </c>
      <c r="I11" s="118" t="s">
        <v>185</v>
      </c>
      <c r="J11" s="112" t="s">
        <v>106</v>
      </c>
      <c r="K11" s="112" t="s">
        <v>186</v>
      </c>
      <c r="L11" s="112" t="s">
        <v>178</v>
      </c>
      <c r="M11" s="112" t="s">
        <v>179</v>
      </c>
      <c r="N11" s="113">
        <v>6.41960434E8</v>
      </c>
      <c r="O11" s="112"/>
      <c r="P11" s="112" t="s">
        <v>111</v>
      </c>
      <c r="Q11" s="114">
        <v>42702.0</v>
      </c>
      <c r="R11" s="112"/>
      <c r="S11" s="115">
        <v>7000.0</v>
      </c>
      <c r="T11" s="112" t="s">
        <v>113</v>
      </c>
      <c r="U11" s="112"/>
      <c r="V11" s="112"/>
      <c r="W11" s="112" t="s">
        <v>180</v>
      </c>
      <c r="X11" s="112" t="s">
        <v>187</v>
      </c>
      <c r="Y11" s="112" t="s">
        <v>7</v>
      </c>
      <c r="Z11" s="112" t="s">
        <v>187</v>
      </c>
      <c r="AA11" s="112"/>
      <c r="AB11" s="112" t="s">
        <v>182</v>
      </c>
      <c r="AC11" s="112">
        <v>12.0</v>
      </c>
      <c r="AD11" s="112">
        <v>1.0</v>
      </c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>
        <v>1.0</v>
      </c>
      <c r="AP11" s="112">
        <v>1.0</v>
      </c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 t="str">
        <f t="shared" si="2"/>
        <v/>
      </c>
      <c r="BD11" s="116"/>
      <c r="BE11" s="116"/>
      <c r="BF11" s="116">
        <f t="shared" si="3"/>
        <v>694326</v>
      </c>
      <c r="BG11" s="112"/>
      <c r="BH11" s="112" t="s">
        <v>7</v>
      </c>
      <c r="BI11" s="112" t="s">
        <v>7</v>
      </c>
      <c r="BJ11" s="112" t="s">
        <v>7</v>
      </c>
      <c r="BK11" s="116" t="s">
        <v>124</v>
      </c>
      <c r="BL11" s="112" t="str">
        <f t="shared" si="1"/>
        <v/>
      </c>
      <c r="BM11" s="116">
        <f>TODAY()</f>
        <v>46171</v>
      </c>
      <c r="BN11" s="116"/>
    </row>
    <row r="12">
      <c r="A12" s="109"/>
      <c r="B12" s="110" t="s">
        <v>188</v>
      </c>
      <c r="C12" s="111" t="s">
        <v>100</v>
      </c>
      <c r="D12" s="111" t="s">
        <v>101</v>
      </c>
      <c r="E12" s="112"/>
      <c r="F12" s="112" t="s">
        <v>102</v>
      </c>
      <c r="G12" s="112"/>
      <c r="H12" s="112" t="s">
        <v>104</v>
      </c>
      <c r="I12" s="118"/>
      <c r="J12" s="112"/>
      <c r="K12" s="110" t="s">
        <v>189</v>
      </c>
      <c r="L12" s="110" t="s">
        <v>190</v>
      </c>
      <c r="M12" s="112"/>
      <c r="N12" s="119" t="s">
        <v>191</v>
      </c>
      <c r="O12" s="112"/>
      <c r="P12" s="112" t="s">
        <v>111</v>
      </c>
      <c r="Q12" s="114"/>
      <c r="R12" s="112"/>
      <c r="S12" s="115"/>
      <c r="T12" s="112"/>
      <c r="U12" s="112"/>
      <c r="V12" s="112"/>
      <c r="W12" s="112" t="s">
        <v>180</v>
      </c>
      <c r="X12" s="110" t="s">
        <v>192</v>
      </c>
      <c r="Y12" s="112"/>
      <c r="Z12" s="110" t="s">
        <v>192</v>
      </c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6"/>
      <c r="BE12" s="116"/>
      <c r="BF12" s="116"/>
      <c r="BG12" s="112"/>
      <c r="BH12" s="112"/>
      <c r="BI12" s="112"/>
      <c r="BJ12" s="112"/>
      <c r="BK12" s="116"/>
      <c r="BL12" s="112"/>
      <c r="BM12" s="116"/>
      <c r="BN12" s="116"/>
    </row>
    <row r="13">
      <c r="A13" s="109"/>
      <c r="B13" s="110" t="s">
        <v>188</v>
      </c>
      <c r="C13" s="111" t="s">
        <v>100</v>
      </c>
      <c r="D13" s="111" t="s">
        <v>101</v>
      </c>
      <c r="E13" s="112"/>
      <c r="F13" s="112" t="s">
        <v>102</v>
      </c>
      <c r="G13" s="112"/>
      <c r="H13" s="112" t="s">
        <v>104</v>
      </c>
      <c r="I13" s="118"/>
      <c r="J13" s="112"/>
      <c r="K13" s="110" t="s">
        <v>193</v>
      </c>
      <c r="L13" s="112"/>
      <c r="M13" s="112"/>
      <c r="N13" s="119">
        <v>10190.0</v>
      </c>
      <c r="O13" s="112"/>
      <c r="P13" s="112" t="s">
        <v>111</v>
      </c>
      <c r="Q13" s="114"/>
      <c r="R13" s="112"/>
      <c r="S13" s="115"/>
      <c r="T13" s="112"/>
      <c r="U13" s="112"/>
      <c r="V13" s="112"/>
      <c r="W13" s="112" t="s">
        <v>180</v>
      </c>
      <c r="X13" s="110" t="s">
        <v>194</v>
      </c>
      <c r="Y13" s="112"/>
      <c r="Z13" s="110" t="s">
        <v>194</v>
      </c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6"/>
      <c r="BE13" s="116"/>
      <c r="BF13" s="116"/>
      <c r="BG13" s="112"/>
      <c r="BH13" s="112"/>
      <c r="BI13" s="112"/>
      <c r="BJ13" s="112"/>
      <c r="BK13" s="116"/>
      <c r="BL13" s="112"/>
      <c r="BM13" s="116"/>
      <c r="BN13" s="116"/>
    </row>
    <row r="14">
      <c r="A14" s="109"/>
      <c r="B14" s="110" t="s">
        <v>188</v>
      </c>
      <c r="C14" s="111" t="s">
        <v>100</v>
      </c>
      <c r="D14" s="111" t="s">
        <v>101</v>
      </c>
      <c r="E14" s="112"/>
      <c r="F14" s="112" t="s">
        <v>102</v>
      </c>
      <c r="G14" s="112"/>
      <c r="H14" s="110" t="s">
        <v>104</v>
      </c>
      <c r="I14" s="118"/>
      <c r="J14" s="112"/>
      <c r="K14" s="110" t="s">
        <v>195</v>
      </c>
      <c r="L14" s="110" t="s">
        <v>190</v>
      </c>
      <c r="M14" s="112"/>
      <c r="N14" s="119" t="s">
        <v>196</v>
      </c>
      <c r="O14" s="112"/>
      <c r="P14" s="112" t="s">
        <v>111</v>
      </c>
      <c r="Q14" s="114"/>
      <c r="R14" s="112"/>
      <c r="S14" s="115"/>
      <c r="T14" s="112"/>
      <c r="U14" s="112"/>
      <c r="V14" s="112"/>
      <c r="W14" s="112" t="s">
        <v>180</v>
      </c>
      <c r="X14" s="110" t="s">
        <v>197</v>
      </c>
      <c r="Y14" s="112"/>
      <c r="Z14" s="110" t="s">
        <v>197</v>
      </c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6"/>
      <c r="BE14" s="116"/>
      <c r="BF14" s="116"/>
      <c r="BG14" s="112"/>
      <c r="BH14" s="112"/>
      <c r="BI14" s="112"/>
      <c r="BJ14" s="112"/>
      <c r="BK14" s="116"/>
      <c r="BL14" s="112"/>
      <c r="BM14" s="116"/>
      <c r="BN14" s="116"/>
    </row>
    <row r="15" ht="30.75" customHeight="1">
      <c r="A15" s="109"/>
      <c r="B15" s="110" t="s">
        <v>99</v>
      </c>
      <c r="C15" s="111" t="s">
        <v>100</v>
      </c>
      <c r="D15" s="111" t="s">
        <v>101</v>
      </c>
      <c r="E15" s="112">
        <v>5.0</v>
      </c>
      <c r="F15" s="112" t="s">
        <v>102</v>
      </c>
      <c r="G15" s="112" t="s">
        <v>198</v>
      </c>
      <c r="H15" s="112" t="s">
        <v>104</v>
      </c>
      <c r="I15" s="112"/>
      <c r="J15" s="112" t="s">
        <v>106</v>
      </c>
      <c r="K15" s="112" t="s">
        <v>199</v>
      </c>
      <c r="L15" s="112" t="s">
        <v>200</v>
      </c>
      <c r="M15" s="112" t="s">
        <v>201</v>
      </c>
      <c r="N15" s="113">
        <v>140965.0</v>
      </c>
      <c r="O15" s="112"/>
      <c r="P15" s="112"/>
      <c r="Q15" s="114"/>
      <c r="R15" s="112"/>
      <c r="S15" s="112"/>
      <c r="T15" s="112"/>
      <c r="U15" s="112"/>
      <c r="V15" s="112"/>
      <c r="W15" s="112"/>
      <c r="X15" s="112" t="s">
        <v>202</v>
      </c>
      <c r="Y15" s="112" t="s">
        <v>135</v>
      </c>
      <c r="Z15" s="112" t="s">
        <v>202</v>
      </c>
      <c r="AA15" s="112" t="s">
        <v>203</v>
      </c>
      <c r="AB15" s="112" t="s">
        <v>117</v>
      </c>
      <c r="AC15" s="112">
        <v>12.0</v>
      </c>
      <c r="AD15" s="112">
        <v>1.0</v>
      </c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>
        <v>1.0</v>
      </c>
      <c r="AP15" s="112">
        <v>1.0</v>
      </c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6" t="s">
        <v>118</v>
      </c>
      <c r="BE15" s="116" t="s">
        <v>118</v>
      </c>
      <c r="BF15" s="116" t="s">
        <v>119</v>
      </c>
      <c r="BG15" s="117" t="s">
        <v>204</v>
      </c>
      <c r="BH15" s="116" t="s">
        <v>7</v>
      </c>
      <c r="BI15" s="116" t="s">
        <v>7</v>
      </c>
      <c r="BJ15" s="116" t="s">
        <v>7</v>
      </c>
      <c r="BK15" s="116" t="s">
        <v>124</v>
      </c>
      <c r="BL15" s="112" t="str">
        <f t="shared" ref="BL15:BL18" si="4">U15</f>
        <v/>
      </c>
      <c r="BM15" s="116"/>
      <c r="BN15" s="116"/>
    </row>
    <row r="16" ht="30.75" customHeight="1">
      <c r="A16" s="109"/>
      <c r="B16" s="110" t="s">
        <v>99</v>
      </c>
      <c r="C16" s="111" t="s">
        <v>100</v>
      </c>
      <c r="D16" s="111" t="s">
        <v>101</v>
      </c>
      <c r="E16" s="112">
        <v>19.0</v>
      </c>
      <c r="F16" s="112" t="s">
        <v>102</v>
      </c>
      <c r="G16" s="112" t="s">
        <v>7</v>
      </c>
      <c r="H16" s="112" t="s">
        <v>139</v>
      </c>
      <c r="I16" s="118" t="s">
        <v>205</v>
      </c>
      <c r="J16" s="112" t="s">
        <v>106</v>
      </c>
      <c r="K16" s="112" t="s">
        <v>206</v>
      </c>
      <c r="L16" s="112" t="s">
        <v>207</v>
      </c>
      <c r="M16" s="112" t="s">
        <v>7</v>
      </c>
      <c r="N16" s="113" t="s">
        <v>7</v>
      </c>
      <c r="O16" s="112"/>
      <c r="P16" s="112" t="s">
        <v>111</v>
      </c>
      <c r="Q16" s="114">
        <v>237045.0</v>
      </c>
      <c r="R16" s="112"/>
      <c r="S16" s="115" t="s">
        <v>7</v>
      </c>
      <c r="T16" s="112" t="s">
        <v>113</v>
      </c>
      <c r="U16" s="112"/>
      <c r="V16" s="112"/>
      <c r="W16" s="112" t="s">
        <v>208</v>
      </c>
      <c r="X16" s="112" t="s">
        <v>209</v>
      </c>
      <c r="Y16" s="112" t="s">
        <v>210</v>
      </c>
      <c r="Z16" s="112" t="s">
        <v>209</v>
      </c>
      <c r="AA16" s="112"/>
      <c r="AB16" s="112" t="s">
        <v>211</v>
      </c>
      <c r="AC16" s="112">
        <v>6.0</v>
      </c>
      <c r="AD16" s="112" t="s">
        <v>7</v>
      </c>
      <c r="AE16" s="112" t="s">
        <v>7</v>
      </c>
      <c r="AF16" s="112" t="s">
        <v>7</v>
      </c>
      <c r="AG16" s="112" t="s">
        <v>7</v>
      </c>
      <c r="AH16" s="112" t="s">
        <v>7</v>
      </c>
      <c r="AI16" s="112" t="s">
        <v>7</v>
      </c>
      <c r="AJ16" s="112" t="s">
        <v>7</v>
      </c>
      <c r="AK16" s="112" t="s">
        <v>7</v>
      </c>
      <c r="AL16" s="112" t="s">
        <v>7</v>
      </c>
      <c r="AM16" s="112" t="s">
        <v>7</v>
      </c>
      <c r="AN16" s="112" t="s">
        <v>7</v>
      </c>
      <c r="AO16" s="112" t="s">
        <v>7</v>
      </c>
      <c r="AP16" s="112" t="s">
        <v>7</v>
      </c>
      <c r="AQ16" s="112" t="s">
        <v>7</v>
      </c>
      <c r="AR16" s="112" t="s">
        <v>7</v>
      </c>
      <c r="AS16" s="112" t="s">
        <v>7</v>
      </c>
      <c r="AT16" s="112" t="s">
        <v>7</v>
      </c>
      <c r="AU16" s="112" t="s">
        <v>7</v>
      </c>
      <c r="AV16" s="112" t="s">
        <v>7</v>
      </c>
      <c r="AW16" s="112" t="s">
        <v>7</v>
      </c>
      <c r="AX16" s="112" t="s">
        <v>7</v>
      </c>
      <c r="AY16" s="112" t="s">
        <v>7</v>
      </c>
      <c r="AZ16" s="112" t="s">
        <v>7</v>
      </c>
      <c r="BA16" s="112" t="s">
        <v>7</v>
      </c>
      <c r="BB16" s="112" t="s">
        <v>7</v>
      </c>
      <c r="BC16" s="112" t="str">
        <f t="shared" ref="BC16:BC18" si="5">U16</f>
        <v/>
      </c>
      <c r="BD16" s="112" t="s">
        <v>7</v>
      </c>
      <c r="BE16" s="112" t="s">
        <v>7</v>
      </c>
      <c r="BF16" s="116" t="str">
        <f t="shared" ref="BF16:BF18" si="6">DATE(YEAR(BD16),MONTH(BD16)+AC16,DAY(BD16))</f>
        <v>#VALUE!</v>
      </c>
      <c r="BG16" s="112" t="s">
        <v>7</v>
      </c>
      <c r="BH16" s="112" t="s">
        <v>7</v>
      </c>
      <c r="BI16" s="112" t="s">
        <v>7</v>
      </c>
      <c r="BJ16" s="112" t="s">
        <v>7</v>
      </c>
      <c r="BK16" s="112" t="s">
        <v>147</v>
      </c>
      <c r="BL16" s="112" t="str">
        <f t="shared" si="4"/>
        <v/>
      </c>
      <c r="BM16" s="116">
        <f t="shared" ref="BM16:BM18" si="7">TODAY()</f>
        <v>46171</v>
      </c>
      <c r="BN16" s="116"/>
    </row>
    <row r="17" ht="30.75" customHeight="1">
      <c r="A17" s="109"/>
      <c r="B17" s="110" t="s">
        <v>99</v>
      </c>
      <c r="C17" s="111" t="s">
        <v>100</v>
      </c>
      <c r="D17" s="111" t="s">
        <v>101</v>
      </c>
      <c r="E17" s="112">
        <v>18.0</v>
      </c>
      <c r="F17" s="112" t="s">
        <v>102</v>
      </c>
      <c r="G17" s="112" t="s">
        <v>212</v>
      </c>
      <c r="H17" s="112" t="s">
        <v>104</v>
      </c>
      <c r="I17" s="112" t="s">
        <v>213</v>
      </c>
      <c r="J17" s="112" t="s">
        <v>106</v>
      </c>
      <c r="K17" s="112" t="s">
        <v>214</v>
      </c>
      <c r="L17" s="112" t="s">
        <v>215</v>
      </c>
      <c r="M17" s="112" t="s">
        <v>216</v>
      </c>
      <c r="N17" s="113" t="s">
        <v>217</v>
      </c>
      <c r="O17" s="112" t="s">
        <v>218</v>
      </c>
      <c r="P17" s="112" t="s">
        <v>111</v>
      </c>
      <c r="Q17" s="114"/>
      <c r="R17" s="112" t="s">
        <v>131</v>
      </c>
      <c r="S17" s="115" t="s">
        <v>7</v>
      </c>
      <c r="T17" s="112" t="s">
        <v>113</v>
      </c>
      <c r="U17" s="112"/>
      <c r="V17" s="112"/>
      <c r="W17" s="112"/>
      <c r="X17" s="112" t="s">
        <v>219</v>
      </c>
      <c r="Y17" s="112" t="s">
        <v>220</v>
      </c>
      <c r="Z17" s="112" t="s">
        <v>221</v>
      </c>
      <c r="AA17" s="112" t="s">
        <v>222</v>
      </c>
      <c r="AB17" s="112" t="s">
        <v>223</v>
      </c>
      <c r="AC17" s="112">
        <v>12.0</v>
      </c>
      <c r="AD17" s="112">
        <v>1.0</v>
      </c>
      <c r="AE17" s="112"/>
      <c r="AF17" s="112"/>
      <c r="AG17" s="112"/>
      <c r="AH17" s="112"/>
      <c r="AI17" s="112">
        <v>1.0</v>
      </c>
      <c r="AJ17" s="112">
        <v>1.0</v>
      </c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 t="str">
        <f t="shared" si="5"/>
        <v/>
      </c>
      <c r="BD17" s="116">
        <v>44998.0</v>
      </c>
      <c r="BE17" s="116">
        <v>44998.0</v>
      </c>
      <c r="BF17" s="116">
        <f t="shared" si="6"/>
        <v>45364</v>
      </c>
      <c r="BG17" s="112" t="s">
        <v>224</v>
      </c>
      <c r="BH17" s="112" t="s">
        <v>225</v>
      </c>
      <c r="BI17" s="112" t="s">
        <v>7</v>
      </c>
      <c r="BJ17" s="112" t="s">
        <v>225</v>
      </c>
      <c r="BK17" s="116" t="s">
        <v>124</v>
      </c>
      <c r="BL17" s="112" t="str">
        <f t="shared" si="4"/>
        <v/>
      </c>
      <c r="BM17" s="116">
        <f t="shared" si="7"/>
        <v>46171</v>
      </c>
      <c r="BN17" s="116"/>
    </row>
    <row r="18" ht="30.75" customHeight="1">
      <c r="A18" s="109"/>
      <c r="B18" s="110" t="s">
        <v>99</v>
      </c>
      <c r="C18" s="111" t="s">
        <v>100</v>
      </c>
      <c r="D18" s="111" t="s">
        <v>101</v>
      </c>
      <c r="E18" s="112">
        <v>8.0</v>
      </c>
      <c r="F18" s="112" t="s">
        <v>102</v>
      </c>
      <c r="G18" s="112" t="s">
        <v>226</v>
      </c>
      <c r="H18" s="112" t="s">
        <v>104</v>
      </c>
      <c r="I18" s="112" t="s">
        <v>227</v>
      </c>
      <c r="J18" s="112" t="s">
        <v>228</v>
      </c>
      <c r="K18" s="112" t="s">
        <v>229</v>
      </c>
      <c r="L18" s="112" t="s">
        <v>230</v>
      </c>
      <c r="M18" s="112" t="s">
        <v>231</v>
      </c>
      <c r="N18" s="113" t="s">
        <v>232</v>
      </c>
      <c r="O18" s="112" t="s">
        <v>233</v>
      </c>
      <c r="P18" s="112" t="s">
        <v>111</v>
      </c>
      <c r="Q18" s="114"/>
      <c r="R18" s="112" t="s">
        <v>131</v>
      </c>
      <c r="S18" s="115"/>
      <c r="T18" s="112" t="s">
        <v>113</v>
      </c>
      <c r="U18" s="112"/>
      <c r="V18" s="112"/>
      <c r="W18" s="112" t="s">
        <v>234</v>
      </c>
      <c r="X18" s="112" t="s">
        <v>7</v>
      </c>
      <c r="Y18" s="112" t="s">
        <v>7</v>
      </c>
      <c r="Z18" s="112" t="s">
        <v>7</v>
      </c>
      <c r="AA18" s="112" t="s">
        <v>7</v>
      </c>
      <c r="AB18" s="112" t="s">
        <v>117</v>
      </c>
      <c r="AC18" s="112">
        <v>12.0</v>
      </c>
      <c r="AD18" s="112" t="s">
        <v>7</v>
      </c>
      <c r="AE18" s="112"/>
      <c r="AF18" s="112"/>
      <c r="AG18" s="112"/>
      <c r="AH18" s="112"/>
      <c r="AI18" s="112">
        <v>1.0</v>
      </c>
      <c r="AJ18" s="112" t="s">
        <v>7</v>
      </c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 t="str">
        <f t="shared" si="5"/>
        <v/>
      </c>
      <c r="BD18" s="116">
        <v>45000.0</v>
      </c>
      <c r="BE18" s="116">
        <v>45000.0</v>
      </c>
      <c r="BF18" s="116">
        <f t="shared" si="6"/>
        <v>45366</v>
      </c>
      <c r="BG18" s="112" t="s">
        <v>7</v>
      </c>
      <c r="BH18" s="112" t="s">
        <v>7</v>
      </c>
      <c r="BI18" s="112" t="s">
        <v>7</v>
      </c>
      <c r="BJ18" s="112" t="s">
        <v>7</v>
      </c>
      <c r="BK18" s="116" t="s">
        <v>124</v>
      </c>
      <c r="BL18" s="112" t="str">
        <f t="shared" si="4"/>
        <v/>
      </c>
      <c r="BM18" s="116">
        <f t="shared" si="7"/>
        <v>46171</v>
      </c>
      <c r="BN18" s="116"/>
    </row>
    <row r="19" ht="30.75" customHeight="1">
      <c r="A19" s="109"/>
      <c r="B19" s="110" t="s">
        <v>188</v>
      </c>
      <c r="C19" s="111" t="s">
        <v>100</v>
      </c>
      <c r="D19" s="111" t="s">
        <v>101</v>
      </c>
      <c r="E19" s="112"/>
      <c r="F19" s="112" t="s">
        <v>102</v>
      </c>
      <c r="G19" s="110" t="s">
        <v>235</v>
      </c>
      <c r="H19" s="112" t="s">
        <v>104</v>
      </c>
      <c r="I19" s="112"/>
      <c r="J19" s="112"/>
      <c r="K19" s="112" t="s">
        <v>214</v>
      </c>
      <c r="L19" s="110" t="s">
        <v>236</v>
      </c>
      <c r="M19" s="110" t="s">
        <v>237</v>
      </c>
      <c r="N19" s="119" t="s">
        <v>238</v>
      </c>
      <c r="O19" s="110" t="s">
        <v>218</v>
      </c>
      <c r="P19" s="112" t="s">
        <v>111</v>
      </c>
      <c r="Q19" s="114"/>
      <c r="R19" s="112"/>
      <c r="S19" s="120"/>
      <c r="T19" s="112"/>
      <c r="U19" s="112"/>
      <c r="V19" s="112"/>
      <c r="W19" s="112"/>
      <c r="X19" s="112"/>
      <c r="Y19" s="112"/>
      <c r="Z19" s="112" t="s">
        <v>221</v>
      </c>
      <c r="AA19" s="112" t="s">
        <v>222</v>
      </c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6"/>
      <c r="BE19" s="116"/>
      <c r="BF19" s="116"/>
      <c r="BG19" s="112"/>
      <c r="BH19" s="112"/>
      <c r="BI19" s="112"/>
      <c r="BJ19" s="112"/>
      <c r="BK19" s="116"/>
      <c r="BL19" s="112"/>
      <c r="BM19" s="116"/>
      <c r="BN19" s="116"/>
    </row>
    <row r="20" ht="30.75" customHeight="1">
      <c r="A20" s="109"/>
      <c r="B20" s="110" t="s">
        <v>239</v>
      </c>
      <c r="C20" s="111"/>
      <c r="D20" s="111" t="s">
        <v>101</v>
      </c>
      <c r="E20" s="112">
        <v>12.0</v>
      </c>
      <c r="F20" s="112" t="s">
        <v>102</v>
      </c>
      <c r="G20" s="112" t="s">
        <v>240</v>
      </c>
      <c r="H20" s="112" t="s">
        <v>104</v>
      </c>
      <c r="I20" s="112" t="s">
        <v>241</v>
      </c>
      <c r="J20" s="112" t="s">
        <v>228</v>
      </c>
      <c r="K20" s="112" t="s">
        <v>229</v>
      </c>
      <c r="L20" s="112" t="s">
        <v>230</v>
      </c>
      <c r="M20" s="112" t="s">
        <v>242</v>
      </c>
      <c r="N20" s="113" t="s">
        <v>243</v>
      </c>
      <c r="O20" s="112" t="s">
        <v>244</v>
      </c>
      <c r="P20" s="112" t="s">
        <v>111</v>
      </c>
      <c r="Q20" s="114">
        <v>2555.0</v>
      </c>
      <c r="R20" s="112" t="s">
        <v>7</v>
      </c>
      <c r="S20" s="120">
        <v>30000.0</v>
      </c>
      <c r="T20" s="112" t="s">
        <v>245</v>
      </c>
      <c r="U20" s="112" t="s">
        <v>246</v>
      </c>
      <c r="V20" s="112"/>
      <c r="W20" s="112"/>
      <c r="X20" s="112" t="s">
        <v>7</v>
      </c>
      <c r="Y20" s="112" t="s">
        <v>7</v>
      </c>
      <c r="Z20" s="112" t="s">
        <v>7</v>
      </c>
      <c r="AA20" s="112" t="s">
        <v>7</v>
      </c>
      <c r="AB20" s="112" t="s">
        <v>246</v>
      </c>
      <c r="AC20" s="112"/>
      <c r="AD20" s="112" t="s">
        <v>7</v>
      </c>
      <c r="AE20" s="112" t="s">
        <v>7</v>
      </c>
      <c r="AF20" s="112" t="s">
        <v>7</v>
      </c>
      <c r="AG20" s="112" t="s">
        <v>7</v>
      </c>
      <c r="AH20" s="112" t="s">
        <v>7</v>
      </c>
      <c r="AI20" s="112" t="s">
        <v>7</v>
      </c>
      <c r="AJ20" s="112" t="s">
        <v>7</v>
      </c>
      <c r="AK20" s="112" t="s">
        <v>7</v>
      </c>
      <c r="AL20" s="112" t="s">
        <v>7</v>
      </c>
      <c r="AM20" s="112" t="s">
        <v>7</v>
      </c>
      <c r="AN20" s="112" t="s">
        <v>7</v>
      </c>
      <c r="AO20" s="112" t="s">
        <v>7</v>
      </c>
      <c r="AP20" s="112" t="s">
        <v>7</v>
      </c>
      <c r="AQ20" s="112" t="s">
        <v>7</v>
      </c>
      <c r="AR20" s="112" t="s">
        <v>7</v>
      </c>
      <c r="AS20" s="112" t="s">
        <v>7</v>
      </c>
      <c r="AT20" s="112" t="s">
        <v>7</v>
      </c>
      <c r="AU20" s="112" t="s">
        <v>7</v>
      </c>
      <c r="AV20" s="112" t="s">
        <v>7</v>
      </c>
      <c r="AW20" s="112" t="s">
        <v>7</v>
      </c>
      <c r="AX20" s="112" t="s">
        <v>7</v>
      </c>
      <c r="AY20" s="112" t="s">
        <v>7</v>
      </c>
      <c r="AZ20" s="112" t="s">
        <v>7</v>
      </c>
      <c r="BA20" s="112" t="s">
        <v>7</v>
      </c>
      <c r="BB20" s="112" t="s">
        <v>7</v>
      </c>
      <c r="BC20" s="112" t="str">
        <f t="shared" ref="BC20:BC28" si="8">U20</f>
        <v>หาเครื่องไม่พบ</v>
      </c>
      <c r="BD20" s="116" t="s">
        <v>7</v>
      </c>
      <c r="BE20" s="116" t="s">
        <v>7</v>
      </c>
      <c r="BF20" s="116" t="str">
        <f t="shared" ref="BF20:BF30" si="9">DATE(YEAR(BD20),MONTH(BD20)+AC20,DAY(BD20))</f>
        <v>#VALUE!</v>
      </c>
      <c r="BG20" s="112" t="s">
        <v>7</v>
      </c>
      <c r="BH20" s="112" t="s">
        <v>7</v>
      </c>
      <c r="BI20" s="112" t="s">
        <v>7</v>
      </c>
      <c r="BJ20" s="112" t="s">
        <v>7</v>
      </c>
      <c r="BK20" s="116" t="s">
        <v>147</v>
      </c>
      <c r="BL20" s="112" t="str">
        <f t="shared" ref="BL20:BL27" si="10">U20</f>
        <v>หาเครื่องไม่พบ</v>
      </c>
      <c r="BM20" s="116"/>
      <c r="BN20" s="116"/>
    </row>
    <row r="21" ht="30.75" customHeight="1">
      <c r="A21" s="109"/>
      <c r="B21" s="110" t="s">
        <v>99</v>
      </c>
      <c r="C21" s="111" t="s">
        <v>100</v>
      </c>
      <c r="D21" s="111" t="s">
        <v>101</v>
      </c>
      <c r="E21" s="112">
        <v>3.0</v>
      </c>
      <c r="F21" s="112" t="s">
        <v>102</v>
      </c>
      <c r="G21" s="112" t="s">
        <v>247</v>
      </c>
      <c r="H21" s="112" t="s">
        <v>139</v>
      </c>
      <c r="I21" s="112" t="s">
        <v>248</v>
      </c>
      <c r="J21" s="112" t="s">
        <v>106</v>
      </c>
      <c r="K21" s="112" t="s">
        <v>141</v>
      </c>
      <c r="L21" s="112" t="s">
        <v>249</v>
      </c>
      <c r="M21" s="112" t="s">
        <v>250</v>
      </c>
      <c r="N21" s="113" t="s">
        <v>131</v>
      </c>
      <c r="O21" s="112" t="s">
        <v>251</v>
      </c>
      <c r="P21" s="112" t="s">
        <v>111</v>
      </c>
      <c r="Q21" s="114">
        <v>2554.0</v>
      </c>
      <c r="R21" s="112" t="s">
        <v>112</v>
      </c>
      <c r="S21" s="115" t="s">
        <v>7</v>
      </c>
      <c r="T21" s="112" t="s">
        <v>113</v>
      </c>
      <c r="U21" s="112"/>
      <c r="V21" s="112"/>
      <c r="W21" s="112" t="s">
        <v>145</v>
      </c>
      <c r="X21" s="112" t="s">
        <v>7</v>
      </c>
      <c r="Y21" s="112" t="s">
        <v>7</v>
      </c>
      <c r="Z21" s="112" t="s">
        <v>7</v>
      </c>
      <c r="AA21" s="112" t="s">
        <v>7</v>
      </c>
      <c r="AB21" s="112" t="s">
        <v>146</v>
      </c>
      <c r="AC21" s="112">
        <v>12.0</v>
      </c>
      <c r="AD21" s="112" t="s">
        <v>7</v>
      </c>
      <c r="AE21" s="112" t="s">
        <v>7</v>
      </c>
      <c r="AF21" s="112" t="s">
        <v>7</v>
      </c>
      <c r="AG21" s="112" t="s">
        <v>7</v>
      </c>
      <c r="AH21" s="112" t="s">
        <v>7</v>
      </c>
      <c r="AI21" s="112" t="s">
        <v>7</v>
      </c>
      <c r="AJ21" s="112" t="s">
        <v>7</v>
      </c>
      <c r="AK21" s="112" t="s">
        <v>7</v>
      </c>
      <c r="AL21" s="112" t="s">
        <v>7</v>
      </c>
      <c r="AM21" s="112" t="s">
        <v>7</v>
      </c>
      <c r="AN21" s="112" t="s">
        <v>7</v>
      </c>
      <c r="AO21" s="112" t="s">
        <v>7</v>
      </c>
      <c r="AP21" s="112" t="s">
        <v>7</v>
      </c>
      <c r="AQ21" s="112" t="s">
        <v>7</v>
      </c>
      <c r="AR21" s="112" t="s">
        <v>7</v>
      </c>
      <c r="AS21" s="112" t="s">
        <v>7</v>
      </c>
      <c r="AT21" s="112" t="s">
        <v>7</v>
      </c>
      <c r="AU21" s="112" t="s">
        <v>7</v>
      </c>
      <c r="AV21" s="112" t="s">
        <v>7</v>
      </c>
      <c r="AW21" s="112" t="s">
        <v>7</v>
      </c>
      <c r="AX21" s="112" t="s">
        <v>7</v>
      </c>
      <c r="AY21" s="112" t="s">
        <v>7</v>
      </c>
      <c r="AZ21" s="112" t="s">
        <v>7</v>
      </c>
      <c r="BA21" s="112" t="s">
        <v>7</v>
      </c>
      <c r="BB21" s="112" t="s">
        <v>7</v>
      </c>
      <c r="BC21" s="112" t="str">
        <f t="shared" si="8"/>
        <v/>
      </c>
      <c r="BD21" s="116" t="s">
        <v>7</v>
      </c>
      <c r="BE21" s="116" t="s">
        <v>7</v>
      </c>
      <c r="BF21" s="116" t="str">
        <f t="shared" si="9"/>
        <v>#VALUE!</v>
      </c>
      <c r="BG21" s="112" t="s">
        <v>7</v>
      </c>
      <c r="BH21" s="112" t="s">
        <v>7</v>
      </c>
      <c r="BI21" s="112" t="s">
        <v>7</v>
      </c>
      <c r="BJ21" s="112" t="s">
        <v>7</v>
      </c>
      <c r="BK21" s="112" t="s">
        <v>147</v>
      </c>
      <c r="BL21" s="112" t="str">
        <f t="shared" si="10"/>
        <v/>
      </c>
      <c r="BM21" s="116">
        <f t="shared" ref="BM21:BM45" si="11">TODAY()</f>
        <v>46171</v>
      </c>
      <c r="BN21" s="116"/>
    </row>
    <row r="22" ht="30.75" customHeight="1">
      <c r="A22" s="109"/>
      <c r="B22" s="110" t="s">
        <v>239</v>
      </c>
      <c r="C22" s="111"/>
      <c r="D22" s="111" t="s">
        <v>101</v>
      </c>
      <c r="E22" s="112">
        <v>9.0</v>
      </c>
      <c r="F22" s="112" t="s">
        <v>102</v>
      </c>
      <c r="G22" s="112" t="s">
        <v>252</v>
      </c>
      <c r="H22" s="112"/>
      <c r="I22" s="112"/>
      <c r="J22" s="112" t="s">
        <v>228</v>
      </c>
      <c r="K22" s="112" t="s">
        <v>229</v>
      </c>
      <c r="L22" s="112"/>
      <c r="M22" s="112"/>
      <c r="N22" s="113"/>
      <c r="O22" s="112"/>
      <c r="P22" s="112"/>
      <c r="Q22" s="114"/>
      <c r="R22" s="112"/>
      <c r="S22" s="115"/>
      <c r="T22" s="112"/>
      <c r="U22" s="112"/>
      <c r="V22" s="112"/>
      <c r="W22" s="112"/>
      <c r="X22" s="112" t="s">
        <v>7</v>
      </c>
      <c r="Y22" s="112" t="s">
        <v>7</v>
      </c>
      <c r="Z22" s="112" t="s">
        <v>7</v>
      </c>
      <c r="AA22" s="112" t="s">
        <v>7</v>
      </c>
      <c r="AB22" s="112" t="s">
        <v>117</v>
      </c>
      <c r="AC22" s="112">
        <v>12.0</v>
      </c>
      <c r="AD22" s="112" t="s">
        <v>7</v>
      </c>
      <c r="AE22" s="112"/>
      <c r="AF22" s="112"/>
      <c r="AG22" s="112"/>
      <c r="AH22" s="112"/>
      <c r="AI22" s="112">
        <v>1.0</v>
      </c>
      <c r="AJ22" s="112" t="s">
        <v>7</v>
      </c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 t="str">
        <f t="shared" si="8"/>
        <v/>
      </c>
      <c r="BD22" s="116">
        <v>45000.0</v>
      </c>
      <c r="BE22" s="116">
        <v>45000.0</v>
      </c>
      <c r="BF22" s="116">
        <f t="shared" si="9"/>
        <v>45366</v>
      </c>
      <c r="BG22" s="112" t="s">
        <v>7</v>
      </c>
      <c r="BH22" s="112" t="s">
        <v>7</v>
      </c>
      <c r="BI22" s="112" t="s">
        <v>7</v>
      </c>
      <c r="BJ22" s="112" t="s">
        <v>7</v>
      </c>
      <c r="BK22" s="116" t="s">
        <v>124</v>
      </c>
      <c r="BL22" s="112" t="str">
        <f t="shared" si="10"/>
        <v/>
      </c>
      <c r="BM22" s="116">
        <f t="shared" si="11"/>
        <v>46171</v>
      </c>
      <c r="BN22" s="116"/>
    </row>
    <row r="23" ht="30.75" customHeight="1">
      <c r="A23" s="109"/>
      <c r="B23" s="110" t="s">
        <v>99</v>
      </c>
      <c r="C23" s="111" t="s">
        <v>100</v>
      </c>
      <c r="D23" s="111" t="s">
        <v>101</v>
      </c>
      <c r="E23" s="112">
        <v>7.0</v>
      </c>
      <c r="F23" s="112" t="s">
        <v>102</v>
      </c>
      <c r="G23" s="112" t="s">
        <v>253</v>
      </c>
      <c r="H23" s="112" t="s">
        <v>104</v>
      </c>
      <c r="I23" s="112" t="s">
        <v>254</v>
      </c>
      <c r="J23" s="112" t="s">
        <v>228</v>
      </c>
      <c r="K23" s="112" t="s">
        <v>229</v>
      </c>
      <c r="L23" s="112" t="s">
        <v>230</v>
      </c>
      <c r="M23" s="112" t="s">
        <v>231</v>
      </c>
      <c r="N23" s="113" t="s">
        <v>255</v>
      </c>
      <c r="O23" s="112" t="s">
        <v>233</v>
      </c>
      <c r="P23" s="112" t="s">
        <v>111</v>
      </c>
      <c r="Q23" s="114">
        <v>241367.0</v>
      </c>
      <c r="R23" s="112" t="s">
        <v>131</v>
      </c>
      <c r="S23" s="115"/>
      <c r="T23" s="112" t="s">
        <v>113</v>
      </c>
      <c r="U23" s="112"/>
      <c r="V23" s="112"/>
      <c r="W23" s="112" t="s">
        <v>234</v>
      </c>
      <c r="X23" s="112" t="s">
        <v>7</v>
      </c>
      <c r="Y23" s="112" t="s">
        <v>7</v>
      </c>
      <c r="Z23" s="112" t="s">
        <v>7</v>
      </c>
      <c r="AA23" s="112" t="s">
        <v>7</v>
      </c>
      <c r="AB23" s="112" t="s">
        <v>117</v>
      </c>
      <c r="AC23" s="112">
        <v>12.0</v>
      </c>
      <c r="AD23" s="112" t="s">
        <v>7</v>
      </c>
      <c r="AE23" s="112"/>
      <c r="AF23" s="112"/>
      <c r="AG23" s="112"/>
      <c r="AH23" s="112"/>
      <c r="AI23" s="112">
        <v>1.0</v>
      </c>
      <c r="AJ23" s="112" t="s">
        <v>7</v>
      </c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 t="str">
        <f t="shared" si="8"/>
        <v/>
      </c>
      <c r="BD23" s="116">
        <v>45000.0</v>
      </c>
      <c r="BE23" s="116">
        <v>45000.0</v>
      </c>
      <c r="BF23" s="116">
        <f t="shared" si="9"/>
        <v>45366</v>
      </c>
      <c r="BG23" s="112" t="s">
        <v>7</v>
      </c>
      <c r="BH23" s="112" t="s">
        <v>7</v>
      </c>
      <c r="BI23" s="112" t="s">
        <v>7</v>
      </c>
      <c r="BJ23" s="112" t="s">
        <v>7</v>
      </c>
      <c r="BK23" s="116" t="s">
        <v>124</v>
      </c>
      <c r="BL23" s="112" t="str">
        <f t="shared" si="10"/>
        <v/>
      </c>
      <c r="BM23" s="116">
        <f t="shared" si="11"/>
        <v>46171</v>
      </c>
      <c r="BN23" s="116"/>
    </row>
    <row r="24" ht="30.75" customHeight="1">
      <c r="A24" s="109"/>
      <c r="B24" s="110" t="s">
        <v>99</v>
      </c>
      <c r="C24" s="111" t="s">
        <v>100</v>
      </c>
      <c r="D24" s="111" t="s">
        <v>101</v>
      </c>
      <c r="E24" s="112">
        <v>10.0</v>
      </c>
      <c r="F24" s="112" t="s">
        <v>102</v>
      </c>
      <c r="G24" s="112" t="s">
        <v>256</v>
      </c>
      <c r="H24" s="112" t="s">
        <v>104</v>
      </c>
      <c r="I24" s="112"/>
      <c r="J24" s="112" t="s">
        <v>228</v>
      </c>
      <c r="K24" s="112" t="s">
        <v>229</v>
      </c>
      <c r="L24" s="112"/>
      <c r="M24" s="112"/>
      <c r="N24" s="113"/>
      <c r="O24" s="112"/>
      <c r="P24" s="112"/>
      <c r="Q24" s="114"/>
      <c r="R24" s="112"/>
      <c r="S24" s="120"/>
      <c r="T24" s="112"/>
      <c r="U24" s="112"/>
      <c r="V24" s="112"/>
      <c r="W24" s="112"/>
      <c r="X24" s="112" t="s">
        <v>7</v>
      </c>
      <c r="Y24" s="112" t="s">
        <v>7</v>
      </c>
      <c r="Z24" s="112" t="s">
        <v>7</v>
      </c>
      <c r="AA24" s="112" t="s">
        <v>7</v>
      </c>
      <c r="AB24" s="112" t="s">
        <v>117</v>
      </c>
      <c r="AC24" s="112">
        <v>12.0</v>
      </c>
      <c r="AD24" s="112" t="s">
        <v>7</v>
      </c>
      <c r="AE24" s="112"/>
      <c r="AF24" s="112"/>
      <c r="AG24" s="112"/>
      <c r="AH24" s="112"/>
      <c r="AI24" s="112">
        <v>1.0</v>
      </c>
      <c r="AJ24" s="112" t="s">
        <v>7</v>
      </c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 t="str">
        <f t="shared" si="8"/>
        <v/>
      </c>
      <c r="BD24" s="116">
        <v>45000.0</v>
      </c>
      <c r="BE24" s="116">
        <v>45000.0</v>
      </c>
      <c r="BF24" s="116">
        <f t="shared" si="9"/>
        <v>45366</v>
      </c>
      <c r="BG24" s="112" t="s">
        <v>7</v>
      </c>
      <c r="BH24" s="112" t="s">
        <v>7</v>
      </c>
      <c r="BI24" s="112" t="s">
        <v>7</v>
      </c>
      <c r="BJ24" s="112" t="s">
        <v>7</v>
      </c>
      <c r="BK24" s="116" t="s">
        <v>124</v>
      </c>
      <c r="BL24" s="112" t="str">
        <f t="shared" si="10"/>
        <v/>
      </c>
      <c r="BM24" s="116">
        <f t="shared" si="11"/>
        <v>46171</v>
      </c>
      <c r="BN24" s="116"/>
    </row>
    <row r="25" ht="30.75" customHeight="1">
      <c r="A25" s="109"/>
      <c r="B25" s="110" t="s">
        <v>239</v>
      </c>
      <c r="C25" s="111"/>
      <c r="D25" s="111" t="s">
        <v>101</v>
      </c>
      <c r="E25" s="112">
        <v>11.0</v>
      </c>
      <c r="F25" s="112" t="s">
        <v>102</v>
      </c>
      <c r="G25" s="112" t="s">
        <v>7</v>
      </c>
      <c r="H25" s="112" t="s">
        <v>104</v>
      </c>
      <c r="I25" s="112" t="s">
        <v>257</v>
      </c>
      <c r="J25" s="112" t="s">
        <v>228</v>
      </c>
      <c r="K25" s="112" t="s">
        <v>229</v>
      </c>
      <c r="L25" s="112"/>
      <c r="M25" s="112"/>
      <c r="N25" s="113"/>
      <c r="O25" s="112"/>
      <c r="P25" s="112" t="s">
        <v>111</v>
      </c>
      <c r="Q25" s="114">
        <v>235247.0</v>
      </c>
      <c r="R25" s="112" t="s">
        <v>131</v>
      </c>
      <c r="S25" s="115" t="s">
        <v>7</v>
      </c>
      <c r="T25" s="112" t="s">
        <v>245</v>
      </c>
      <c r="U25" s="112" t="s">
        <v>246</v>
      </c>
      <c r="V25" s="112"/>
      <c r="W25" s="112"/>
      <c r="X25" s="112" t="s">
        <v>7</v>
      </c>
      <c r="Y25" s="112" t="s">
        <v>7</v>
      </c>
      <c r="Z25" s="112" t="s">
        <v>7</v>
      </c>
      <c r="AA25" s="112" t="s">
        <v>7</v>
      </c>
      <c r="AB25" s="112" t="s">
        <v>246</v>
      </c>
      <c r="AC25" s="112"/>
      <c r="AD25" s="112" t="s">
        <v>7</v>
      </c>
      <c r="AE25" s="112" t="s">
        <v>7</v>
      </c>
      <c r="AF25" s="112" t="s">
        <v>7</v>
      </c>
      <c r="AG25" s="112" t="s">
        <v>7</v>
      </c>
      <c r="AH25" s="112" t="s">
        <v>7</v>
      </c>
      <c r="AI25" s="112" t="s">
        <v>7</v>
      </c>
      <c r="AJ25" s="112" t="s">
        <v>7</v>
      </c>
      <c r="AK25" s="112" t="s">
        <v>7</v>
      </c>
      <c r="AL25" s="112" t="s">
        <v>7</v>
      </c>
      <c r="AM25" s="112" t="s">
        <v>7</v>
      </c>
      <c r="AN25" s="112" t="s">
        <v>7</v>
      </c>
      <c r="AO25" s="112" t="s">
        <v>7</v>
      </c>
      <c r="AP25" s="112" t="s">
        <v>7</v>
      </c>
      <c r="AQ25" s="112" t="s">
        <v>7</v>
      </c>
      <c r="AR25" s="112" t="s">
        <v>7</v>
      </c>
      <c r="AS25" s="112" t="s">
        <v>7</v>
      </c>
      <c r="AT25" s="112" t="s">
        <v>7</v>
      </c>
      <c r="AU25" s="112" t="s">
        <v>7</v>
      </c>
      <c r="AV25" s="112" t="s">
        <v>7</v>
      </c>
      <c r="AW25" s="112" t="s">
        <v>7</v>
      </c>
      <c r="AX25" s="112" t="s">
        <v>7</v>
      </c>
      <c r="AY25" s="112" t="s">
        <v>7</v>
      </c>
      <c r="AZ25" s="112" t="s">
        <v>7</v>
      </c>
      <c r="BA25" s="112" t="s">
        <v>7</v>
      </c>
      <c r="BB25" s="112" t="s">
        <v>7</v>
      </c>
      <c r="BC25" s="112" t="str">
        <f t="shared" si="8"/>
        <v>หาเครื่องไม่พบ</v>
      </c>
      <c r="BD25" s="116" t="s">
        <v>7</v>
      </c>
      <c r="BE25" s="116" t="s">
        <v>7</v>
      </c>
      <c r="BF25" s="116" t="str">
        <f t="shared" si="9"/>
        <v>#VALUE!</v>
      </c>
      <c r="BG25" s="112" t="s">
        <v>7</v>
      </c>
      <c r="BH25" s="112" t="s">
        <v>7</v>
      </c>
      <c r="BI25" s="112" t="s">
        <v>7</v>
      </c>
      <c r="BJ25" s="112" t="s">
        <v>7</v>
      </c>
      <c r="BK25" s="116" t="s">
        <v>147</v>
      </c>
      <c r="BL25" s="112" t="str">
        <f t="shared" si="10"/>
        <v>หาเครื่องไม่พบ</v>
      </c>
      <c r="BM25" s="116">
        <f t="shared" si="11"/>
        <v>46171</v>
      </c>
      <c r="BN25" s="116"/>
    </row>
    <row r="26" ht="30.75" customHeight="1">
      <c r="A26" s="109"/>
      <c r="B26" s="110" t="s">
        <v>239</v>
      </c>
      <c r="C26" s="111"/>
      <c r="D26" s="111" t="s">
        <v>101</v>
      </c>
      <c r="E26" s="112">
        <v>20.0</v>
      </c>
      <c r="F26" s="112" t="s">
        <v>102</v>
      </c>
      <c r="G26" s="110"/>
      <c r="H26" s="112" t="s">
        <v>104</v>
      </c>
      <c r="I26" s="112" t="s">
        <v>258</v>
      </c>
      <c r="J26" s="112" t="s">
        <v>106</v>
      </c>
      <c r="K26" s="112" t="s">
        <v>259</v>
      </c>
      <c r="L26" s="112" t="s">
        <v>260</v>
      </c>
      <c r="M26" s="112" t="s">
        <v>261</v>
      </c>
      <c r="N26" s="113"/>
      <c r="O26" s="112"/>
      <c r="P26" s="112" t="s">
        <v>111</v>
      </c>
      <c r="Q26" s="114">
        <v>241367.0</v>
      </c>
      <c r="R26" s="112" t="s">
        <v>131</v>
      </c>
      <c r="S26" s="112"/>
      <c r="T26" s="112" t="s">
        <v>113</v>
      </c>
      <c r="U26" s="112"/>
      <c r="V26" s="112"/>
      <c r="W26" s="112" t="s">
        <v>262</v>
      </c>
      <c r="X26" s="112" t="s">
        <v>263</v>
      </c>
      <c r="Y26" s="112" t="s">
        <v>264</v>
      </c>
      <c r="Z26" s="112" t="s">
        <v>265</v>
      </c>
      <c r="AA26" s="112" t="s">
        <v>266</v>
      </c>
      <c r="AB26" s="112" t="s">
        <v>117</v>
      </c>
      <c r="AC26" s="112">
        <v>12.0</v>
      </c>
      <c r="AD26" s="112">
        <v>1.0</v>
      </c>
      <c r="AE26" s="112"/>
      <c r="AF26" s="112"/>
      <c r="AG26" s="112"/>
      <c r="AH26" s="112"/>
      <c r="AI26" s="112">
        <v>1.0</v>
      </c>
      <c r="AJ26" s="112">
        <v>1.0</v>
      </c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 t="str">
        <f t="shared" si="8"/>
        <v/>
      </c>
      <c r="BD26" s="116">
        <v>45012.0</v>
      </c>
      <c r="BE26" s="116">
        <v>45012.0</v>
      </c>
      <c r="BF26" s="116">
        <f t="shared" si="9"/>
        <v>45378</v>
      </c>
      <c r="BG26" s="112" t="s">
        <v>267</v>
      </c>
      <c r="BH26" s="112" t="s">
        <v>268</v>
      </c>
      <c r="BI26" s="112" t="s">
        <v>269</v>
      </c>
      <c r="BJ26" s="112" t="s">
        <v>270</v>
      </c>
      <c r="BK26" s="116" t="s">
        <v>124</v>
      </c>
      <c r="BL26" s="112" t="str">
        <f t="shared" si="10"/>
        <v/>
      </c>
      <c r="BM26" s="116">
        <f t="shared" si="11"/>
        <v>46171</v>
      </c>
      <c r="BN26" s="116"/>
    </row>
    <row r="27" ht="30.75" customHeight="1">
      <c r="A27" s="109"/>
      <c r="B27" s="110" t="s">
        <v>99</v>
      </c>
      <c r="C27" s="111" t="s">
        <v>100</v>
      </c>
      <c r="D27" s="111" t="s">
        <v>101</v>
      </c>
      <c r="E27" s="112">
        <v>6.0</v>
      </c>
      <c r="F27" s="112" t="s">
        <v>102</v>
      </c>
      <c r="G27" s="112"/>
      <c r="H27" s="112" t="s">
        <v>104</v>
      </c>
      <c r="I27" s="112" t="s">
        <v>271</v>
      </c>
      <c r="J27" s="112" t="s">
        <v>106</v>
      </c>
      <c r="K27" s="112" t="s">
        <v>272</v>
      </c>
      <c r="L27" s="112" t="s">
        <v>273</v>
      </c>
      <c r="M27" s="112" t="s">
        <v>261</v>
      </c>
      <c r="N27" s="113" t="s">
        <v>7</v>
      </c>
      <c r="O27" s="112"/>
      <c r="P27" s="112" t="s">
        <v>111</v>
      </c>
      <c r="Q27" s="114"/>
      <c r="R27" s="112" t="s">
        <v>131</v>
      </c>
      <c r="S27" s="112"/>
      <c r="T27" s="112" t="s">
        <v>113</v>
      </c>
      <c r="U27" s="112"/>
      <c r="V27" s="112"/>
      <c r="W27" s="112" t="s">
        <v>274</v>
      </c>
      <c r="X27" s="112" t="s">
        <v>275</v>
      </c>
      <c r="Y27" s="112" t="s">
        <v>264</v>
      </c>
      <c r="Z27" s="112" t="s">
        <v>275</v>
      </c>
      <c r="AA27" s="112" t="s">
        <v>222</v>
      </c>
      <c r="AB27" s="112" t="s">
        <v>117</v>
      </c>
      <c r="AC27" s="112">
        <v>12.0</v>
      </c>
      <c r="AD27" s="112">
        <v>1.0</v>
      </c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>
        <v>1.0</v>
      </c>
      <c r="AP27" s="112">
        <v>1.0</v>
      </c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 t="str">
        <f t="shared" si="8"/>
        <v/>
      </c>
      <c r="BD27" s="116" t="s">
        <v>118</v>
      </c>
      <c r="BE27" s="116" t="s">
        <v>118</v>
      </c>
      <c r="BF27" s="116" t="str">
        <f t="shared" si="9"/>
        <v>#VALUE!</v>
      </c>
      <c r="BG27" s="112" t="s">
        <v>276</v>
      </c>
      <c r="BH27" s="112" t="s">
        <v>277</v>
      </c>
      <c r="BI27" s="112" t="s">
        <v>278</v>
      </c>
      <c r="BJ27" s="112" t="s">
        <v>279</v>
      </c>
      <c r="BK27" s="116" t="s">
        <v>124</v>
      </c>
      <c r="BL27" s="112" t="str">
        <f t="shared" si="10"/>
        <v/>
      </c>
      <c r="BM27" s="116">
        <f t="shared" si="11"/>
        <v>46171</v>
      </c>
      <c r="BN27" s="116"/>
    </row>
    <row r="28" ht="30.75" customHeight="1">
      <c r="A28" s="109"/>
      <c r="B28" s="110" t="s">
        <v>280</v>
      </c>
      <c r="C28" s="110"/>
      <c r="D28" s="111" t="s">
        <v>101</v>
      </c>
      <c r="E28" s="112"/>
      <c r="F28" s="112" t="s">
        <v>102</v>
      </c>
      <c r="G28" s="112" t="s">
        <v>281</v>
      </c>
      <c r="H28" s="112" t="s">
        <v>104</v>
      </c>
      <c r="I28" s="112" t="s">
        <v>258</v>
      </c>
      <c r="J28" s="112" t="s">
        <v>106</v>
      </c>
      <c r="K28" s="112" t="s">
        <v>272</v>
      </c>
      <c r="L28" s="112" t="s">
        <v>273</v>
      </c>
      <c r="M28" s="112" t="s">
        <v>261</v>
      </c>
      <c r="N28" s="113" t="s">
        <v>7</v>
      </c>
      <c r="O28" s="112"/>
      <c r="P28" s="112" t="s">
        <v>111</v>
      </c>
      <c r="Q28" s="114"/>
      <c r="R28" s="112" t="s">
        <v>131</v>
      </c>
      <c r="S28" s="112"/>
      <c r="T28" s="112" t="s">
        <v>113</v>
      </c>
      <c r="U28" s="112"/>
      <c r="V28" s="112"/>
      <c r="W28" s="112" t="s">
        <v>274</v>
      </c>
      <c r="X28" s="112" t="s">
        <v>275</v>
      </c>
      <c r="Y28" s="112" t="s">
        <v>264</v>
      </c>
      <c r="Z28" s="112" t="s">
        <v>275</v>
      </c>
      <c r="AA28" s="112" t="s">
        <v>222</v>
      </c>
      <c r="AB28" s="112" t="s">
        <v>117</v>
      </c>
      <c r="AC28" s="112">
        <v>12.0</v>
      </c>
      <c r="AD28" s="112">
        <v>1.0</v>
      </c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>
        <v>1.0</v>
      </c>
      <c r="AP28" s="112">
        <v>1.0</v>
      </c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 t="str">
        <f t="shared" si="8"/>
        <v/>
      </c>
      <c r="BD28" s="116" t="s">
        <v>118</v>
      </c>
      <c r="BE28" s="116" t="s">
        <v>118</v>
      </c>
      <c r="BF28" s="116" t="str">
        <f t="shared" si="9"/>
        <v>#VALUE!</v>
      </c>
      <c r="BG28" s="112" t="s">
        <v>282</v>
      </c>
      <c r="BH28" s="112"/>
      <c r="BI28" s="112"/>
      <c r="BJ28" s="112"/>
      <c r="BK28" s="116"/>
      <c r="BL28" s="112"/>
      <c r="BM28" s="116">
        <f t="shared" si="11"/>
        <v>46171</v>
      </c>
      <c r="BN28" s="116"/>
    </row>
    <row r="29" ht="30.75" customHeight="1">
      <c r="A29" s="109"/>
      <c r="B29" s="110" t="s">
        <v>283</v>
      </c>
      <c r="C29" s="110"/>
      <c r="D29" s="111" t="s">
        <v>101</v>
      </c>
      <c r="E29" s="112"/>
      <c r="F29" s="112" t="s">
        <v>102</v>
      </c>
      <c r="G29" s="112" t="s">
        <v>7</v>
      </c>
      <c r="H29" s="112" t="s">
        <v>104</v>
      </c>
      <c r="I29" s="112" t="s">
        <v>7</v>
      </c>
      <c r="J29" s="112"/>
      <c r="K29" s="112" t="s">
        <v>284</v>
      </c>
      <c r="L29" s="112" t="s">
        <v>285</v>
      </c>
      <c r="M29" s="112" t="s">
        <v>286</v>
      </c>
      <c r="N29" s="113" t="s">
        <v>287</v>
      </c>
      <c r="O29" s="112"/>
      <c r="P29" s="112"/>
      <c r="Q29" s="114"/>
      <c r="R29" s="112"/>
      <c r="S29" s="115"/>
      <c r="T29" s="112"/>
      <c r="U29" s="112"/>
      <c r="V29" s="112"/>
      <c r="W29" s="112"/>
      <c r="X29" s="112"/>
      <c r="Y29" s="112"/>
      <c r="Z29" s="112"/>
      <c r="AA29" s="112"/>
      <c r="AB29" s="112"/>
      <c r="AC29" s="112">
        <v>12.0</v>
      </c>
      <c r="AD29" s="112">
        <v>1.0</v>
      </c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>
        <v>1.0</v>
      </c>
      <c r="AP29" s="112">
        <v>1.0</v>
      </c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6" t="s">
        <v>118</v>
      </c>
      <c r="BE29" s="116" t="s">
        <v>118</v>
      </c>
      <c r="BF29" s="116" t="str">
        <f t="shared" si="9"/>
        <v>#VALUE!</v>
      </c>
      <c r="BG29" s="112" t="s">
        <v>288</v>
      </c>
      <c r="BH29" s="112"/>
      <c r="BI29" s="112"/>
      <c r="BJ29" s="112"/>
      <c r="BK29" s="116"/>
      <c r="BL29" s="112"/>
      <c r="BM29" s="116">
        <f t="shared" si="11"/>
        <v>46171</v>
      </c>
      <c r="BN29" s="116"/>
    </row>
    <row r="30" ht="30.75" customHeight="1">
      <c r="A30" s="109"/>
      <c r="B30" s="110" t="s">
        <v>283</v>
      </c>
      <c r="C30" s="110"/>
      <c r="D30" s="111" t="s">
        <v>101</v>
      </c>
      <c r="E30" s="112"/>
      <c r="F30" s="112" t="s">
        <v>102</v>
      </c>
      <c r="G30" s="112" t="s">
        <v>7</v>
      </c>
      <c r="H30" s="112" t="s">
        <v>104</v>
      </c>
      <c r="I30" s="112" t="s">
        <v>7</v>
      </c>
      <c r="J30" s="112"/>
      <c r="K30" s="112" t="s">
        <v>289</v>
      </c>
      <c r="L30" s="112" t="s">
        <v>285</v>
      </c>
      <c r="M30" s="112" t="s">
        <v>286</v>
      </c>
      <c r="N30" s="113" t="s">
        <v>290</v>
      </c>
      <c r="O30" s="112"/>
      <c r="P30" s="112"/>
      <c r="Q30" s="114"/>
      <c r="R30" s="112"/>
      <c r="S30" s="115"/>
      <c r="T30" s="112"/>
      <c r="U30" s="112"/>
      <c r="V30" s="112"/>
      <c r="W30" s="112"/>
      <c r="X30" s="112"/>
      <c r="Y30" s="112"/>
      <c r="Z30" s="112"/>
      <c r="AA30" s="112"/>
      <c r="AB30" s="112"/>
      <c r="AC30" s="112">
        <v>12.0</v>
      </c>
      <c r="AD30" s="112">
        <v>1.0</v>
      </c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>
        <v>1.0</v>
      </c>
      <c r="AP30" s="112">
        <v>1.0</v>
      </c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6" t="s">
        <v>118</v>
      </c>
      <c r="BE30" s="116" t="s">
        <v>118</v>
      </c>
      <c r="BF30" s="116" t="str">
        <f t="shared" si="9"/>
        <v>#VALUE!</v>
      </c>
      <c r="BG30" s="112" t="s">
        <v>291</v>
      </c>
      <c r="BH30" s="112"/>
      <c r="BI30" s="112"/>
      <c r="BJ30" s="112"/>
      <c r="BK30" s="116"/>
      <c r="BL30" s="112"/>
      <c r="BM30" s="116">
        <f t="shared" si="11"/>
        <v>46171</v>
      </c>
      <c r="BN30" s="116"/>
    </row>
    <row r="31" ht="30.75" customHeight="1">
      <c r="A31" s="109"/>
      <c r="B31" s="110" t="s">
        <v>280</v>
      </c>
      <c r="C31" s="110"/>
      <c r="D31" s="110" t="s">
        <v>292</v>
      </c>
      <c r="E31" s="112">
        <v>1.0</v>
      </c>
      <c r="F31" s="112" t="s">
        <v>102</v>
      </c>
      <c r="G31" s="112" t="s">
        <v>7</v>
      </c>
      <c r="H31" s="112" t="s">
        <v>104</v>
      </c>
      <c r="I31" s="112" t="s">
        <v>293</v>
      </c>
      <c r="J31" s="112" t="s">
        <v>228</v>
      </c>
      <c r="K31" s="112" t="s">
        <v>294</v>
      </c>
      <c r="L31" s="112" t="s">
        <v>295</v>
      </c>
      <c r="M31" s="112" t="s">
        <v>296</v>
      </c>
      <c r="N31" s="113" t="s">
        <v>297</v>
      </c>
      <c r="O31" s="112" t="s">
        <v>298</v>
      </c>
      <c r="P31" s="112">
        <v>238832.0</v>
      </c>
      <c r="Q31" s="112" t="s">
        <v>144</v>
      </c>
      <c r="R31" s="112" t="s">
        <v>7</v>
      </c>
      <c r="S31" s="112" t="s">
        <v>113</v>
      </c>
      <c r="T31" s="112"/>
      <c r="U31" s="112"/>
      <c r="V31" s="121"/>
      <c r="W31" s="112" t="s">
        <v>299</v>
      </c>
      <c r="X31" s="112" t="s">
        <v>7</v>
      </c>
      <c r="Y31" s="112" t="s">
        <v>7</v>
      </c>
      <c r="Z31" s="112" t="s">
        <v>7</v>
      </c>
      <c r="AA31" s="112" t="s">
        <v>7</v>
      </c>
      <c r="AB31" s="112" t="s">
        <v>300</v>
      </c>
      <c r="AC31" s="112">
        <v>4.0</v>
      </c>
      <c r="AD31" s="112" t="s">
        <v>7</v>
      </c>
      <c r="AE31" s="112"/>
      <c r="AF31" s="112"/>
      <c r="AG31" s="112">
        <v>1.0</v>
      </c>
      <c r="AH31" s="112" t="s">
        <v>7</v>
      </c>
      <c r="AI31" s="112"/>
      <c r="AJ31" s="112"/>
      <c r="AK31" s="112"/>
      <c r="AL31" s="112"/>
      <c r="AM31" s="112">
        <v>1.0</v>
      </c>
      <c r="AN31" s="112" t="s">
        <v>7</v>
      </c>
      <c r="AO31" s="112"/>
      <c r="AP31" s="112"/>
      <c r="AQ31" s="112"/>
      <c r="AR31" s="112"/>
      <c r="AS31" s="112">
        <v>1.0</v>
      </c>
      <c r="AT31" s="112" t="s">
        <v>7</v>
      </c>
      <c r="AU31" s="112"/>
      <c r="AV31" s="112"/>
      <c r="AW31" s="112"/>
      <c r="AX31" s="112"/>
      <c r="AY31" s="112">
        <v>1.0</v>
      </c>
      <c r="AZ31" s="112" t="s">
        <v>7</v>
      </c>
      <c r="BA31" s="112"/>
      <c r="BB31" s="112"/>
      <c r="BC31" s="112"/>
      <c r="BD31" s="112" t="s">
        <v>301</v>
      </c>
      <c r="BE31" s="112" t="s">
        <v>301</v>
      </c>
      <c r="BF31" s="116" t="str">
        <f t="shared" ref="BF31:BF35" si="12">DATE(YEAR(BD31),MONTH(BD31)+AD31,DAY(BD31))</f>
        <v>#VALUE!</v>
      </c>
      <c r="BG31" s="112" t="s">
        <v>7</v>
      </c>
      <c r="BH31" s="121"/>
      <c r="BI31" s="112" t="s">
        <v>7</v>
      </c>
      <c r="BJ31" s="121"/>
      <c r="BK31" s="112" t="s">
        <v>124</v>
      </c>
      <c r="BL31" s="112" t="str">
        <f t="shared" ref="BL31:BL45" si="13">T31</f>
        <v/>
      </c>
      <c r="BM31" s="116">
        <f t="shared" si="11"/>
        <v>46171</v>
      </c>
      <c r="BN31" s="112"/>
    </row>
    <row r="32" ht="30.75" customHeight="1">
      <c r="A32" s="109"/>
      <c r="B32" s="110" t="s">
        <v>280</v>
      </c>
      <c r="C32" s="110"/>
      <c r="D32" s="110" t="s">
        <v>302</v>
      </c>
      <c r="E32" s="112">
        <v>2.0</v>
      </c>
      <c r="F32" s="112" t="s">
        <v>102</v>
      </c>
      <c r="G32" s="112" t="s">
        <v>303</v>
      </c>
      <c r="H32" s="112" t="s">
        <v>104</v>
      </c>
      <c r="I32" s="112" t="s">
        <v>304</v>
      </c>
      <c r="J32" s="112" t="s">
        <v>106</v>
      </c>
      <c r="K32" s="112" t="s">
        <v>305</v>
      </c>
      <c r="L32" s="112" t="s">
        <v>306</v>
      </c>
      <c r="M32" s="112" t="s">
        <v>307</v>
      </c>
      <c r="N32" s="113" t="s">
        <v>297</v>
      </c>
      <c r="O32" s="112" t="s">
        <v>298</v>
      </c>
      <c r="P32" s="112">
        <v>238832.0</v>
      </c>
      <c r="Q32" s="112" t="s">
        <v>144</v>
      </c>
      <c r="R32" s="112" t="s">
        <v>7</v>
      </c>
      <c r="S32" s="112" t="s">
        <v>113</v>
      </c>
      <c r="T32" s="112"/>
      <c r="U32" s="112"/>
      <c r="V32" s="121"/>
      <c r="W32" s="112" t="s">
        <v>308</v>
      </c>
      <c r="X32" s="112" t="s">
        <v>7</v>
      </c>
      <c r="Y32" s="112" t="s">
        <v>7</v>
      </c>
      <c r="Z32" s="112" t="s">
        <v>7</v>
      </c>
      <c r="AA32" s="112" t="s">
        <v>7</v>
      </c>
      <c r="AB32" s="112" t="s">
        <v>300</v>
      </c>
      <c r="AC32" s="112">
        <v>4.0</v>
      </c>
      <c r="AD32" s="112" t="s">
        <v>7</v>
      </c>
      <c r="AE32" s="112"/>
      <c r="AF32" s="112"/>
      <c r="AG32" s="112">
        <v>1.0</v>
      </c>
      <c r="AH32" s="112" t="s">
        <v>7</v>
      </c>
      <c r="AI32" s="112"/>
      <c r="AJ32" s="112"/>
      <c r="AK32" s="112"/>
      <c r="AL32" s="112"/>
      <c r="AM32" s="112">
        <v>1.0</v>
      </c>
      <c r="AN32" s="112" t="s">
        <v>7</v>
      </c>
      <c r="AO32" s="112"/>
      <c r="AP32" s="112"/>
      <c r="AQ32" s="112"/>
      <c r="AR32" s="112"/>
      <c r="AS32" s="112">
        <v>1.0</v>
      </c>
      <c r="AT32" s="112" t="s">
        <v>7</v>
      </c>
      <c r="AU32" s="112"/>
      <c r="AV32" s="112"/>
      <c r="AW32" s="112"/>
      <c r="AX32" s="112"/>
      <c r="AY32" s="112">
        <v>1.0</v>
      </c>
      <c r="AZ32" s="112" t="s">
        <v>7</v>
      </c>
      <c r="BA32" s="112"/>
      <c r="BB32" s="112"/>
      <c r="BC32" s="112"/>
      <c r="BD32" s="112" t="s">
        <v>301</v>
      </c>
      <c r="BE32" s="112" t="s">
        <v>301</v>
      </c>
      <c r="BF32" s="116" t="str">
        <f t="shared" si="12"/>
        <v>#VALUE!</v>
      </c>
      <c r="BG32" s="112" t="s">
        <v>7</v>
      </c>
      <c r="BH32" s="121"/>
      <c r="BI32" s="112" t="s">
        <v>7</v>
      </c>
      <c r="BJ32" s="121"/>
      <c r="BK32" s="112" t="s">
        <v>124</v>
      </c>
      <c r="BL32" s="112" t="str">
        <f t="shared" si="13"/>
        <v/>
      </c>
      <c r="BM32" s="116">
        <f t="shared" si="11"/>
        <v>46171</v>
      </c>
      <c r="BN32" s="112"/>
    </row>
    <row r="33" ht="30.75" customHeight="1">
      <c r="A33" s="109"/>
      <c r="B33" s="110" t="s">
        <v>280</v>
      </c>
      <c r="C33" s="110"/>
      <c r="D33" s="110" t="s">
        <v>302</v>
      </c>
      <c r="E33" s="112">
        <v>3.0</v>
      </c>
      <c r="F33" s="112" t="s">
        <v>102</v>
      </c>
      <c r="G33" s="112" t="s">
        <v>303</v>
      </c>
      <c r="H33" s="112" t="s">
        <v>104</v>
      </c>
      <c r="I33" s="112" t="s">
        <v>309</v>
      </c>
      <c r="J33" s="112" t="s">
        <v>106</v>
      </c>
      <c r="K33" s="112" t="s">
        <v>310</v>
      </c>
      <c r="L33" s="112" t="s">
        <v>303</v>
      </c>
      <c r="M33" s="112" t="s">
        <v>311</v>
      </c>
      <c r="N33" s="113" t="s">
        <v>312</v>
      </c>
      <c r="O33" s="112" t="s">
        <v>298</v>
      </c>
      <c r="P33" s="112" t="s">
        <v>313</v>
      </c>
      <c r="Q33" s="112" t="s">
        <v>144</v>
      </c>
      <c r="R33" s="112" t="s">
        <v>7</v>
      </c>
      <c r="S33" s="112" t="s">
        <v>113</v>
      </c>
      <c r="T33" s="112"/>
      <c r="U33" s="112"/>
      <c r="V33" s="121"/>
      <c r="W33" s="112"/>
      <c r="X33" s="112" t="s">
        <v>7</v>
      </c>
      <c r="Y33" s="112" t="s">
        <v>7</v>
      </c>
      <c r="Z33" s="112" t="s">
        <v>7</v>
      </c>
      <c r="AA33" s="112" t="s">
        <v>7</v>
      </c>
      <c r="AB33" s="112" t="s">
        <v>300</v>
      </c>
      <c r="AC33" s="112">
        <v>1.0</v>
      </c>
      <c r="AD33" s="112" t="s">
        <v>7</v>
      </c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>
        <v>1.0</v>
      </c>
      <c r="AR33" s="112" t="s">
        <v>7</v>
      </c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 t="s">
        <v>301</v>
      </c>
      <c r="BE33" s="112" t="s">
        <v>301</v>
      </c>
      <c r="BF33" s="116" t="str">
        <f t="shared" si="12"/>
        <v>#VALUE!</v>
      </c>
      <c r="BG33" s="112" t="s">
        <v>7</v>
      </c>
      <c r="BH33" s="121"/>
      <c r="BI33" s="112" t="s">
        <v>7</v>
      </c>
      <c r="BJ33" s="121"/>
      <c r="BK33" s="112" t="s">
        <v>124</v>
      </c>
      <c r="BL33" s="112" t="str">
        <f t="shared" si="13"/>
        <v/>
      </c>
      <c r="BM33" s="116">
        <f t="shared" si="11"/>
        <v>46171</v>
      </c>
      <c r="BN33" s="112"/>
    </row>
    <row r="34" ht="30.75" customHeight="1">
      <c r="A34" s="109"/>
      <c r="B34" s="110" t="s">
        <v>99</v>
      </c>
      <c r="C34" s="111" t="s">
        <v>314</v>
      </c>
      <c r="D34" s="110" t="s">
        <v>302</v>
      </c>
      <c r="E34" s="112">
        <v>4.0</v>
      </c>
      <c r="F34" s="112" t="s">
        <v>102</v>
      </c>
      <c r="G34" s="112" t="s">
        <v>7</v>
      </c>
      <c r="H34" s="112" t="s">
        <v>104</v>
      </c>
      <c r="I34" s="112" t="s">
        <v>315</v>
      </c>
      <c r="J34" s="112" t="s">
        <v>228</v>
      </c>
      <c r="K34" s="112" t="s">
        <v>316</v>
      </c>
      <c r="L34" s="112" t="s">
        <v>249</v>
      </c>
      <c r="M34" s="112" t="s">
        <v>317</v>
      </c>
      <c r="N34" s="113" t="s">
        <v>318</v>
      </c>
      <c r="O34" s="112" t="s">
        <v>298</v>
      </c>
      <c r="P34" s="112" t="s">
        <v>319</v>
      </c>
      <c r="Q34" s="112" t="s">
        <v>144</v>
      </c>
      <c r="R34" s="112" t="s">
        <v>7</v>
      </c>
      <c r="S34" s="112" t="s">
        <v>113</v>
      </c>
      <c r="T34" s="112"/>
      <c r="U34" s="112"/>
      <c r="V34" s="121"/>
      <c r="W34" s="112" t="s">
        <v>320</v>
      </c>
      <c r="X34" s="112" t="s">
        <v>7</v>
      </c>
      <c r="Y34" s="112" t="s">
        <v>7</v>
      </c>
      <c r="Z34" s="112" t="s">
        <v>7</v>
      </c>
      <c r="AA34" s="112" t="s">
        <v>7</v>
      </c>
      <c r="AB34" s="112" t="s">
        <v>300</v>
      </c>
      <c r="AC34" s="112">
        <v>12.0</v>
      </c>
      <c r="AD34" s="112" t="s">
        <v>7</v>
      </c>
      <c r="AE34" s="112">
        <v>1.0</v>
      </c>
      <c r="AF34" s="112" t="s">
        <v>7</v>
      </c>
      <c r="AG34" s="112">
        <v>1.0</v>
      </c>
      <c r="AH34" s="112" t="s">
        <v>7</v>
      </c>
      <c r="AI34" s="112">
        <v>1.0</v>
      </c>
      <c r="AJ34" s="112" t="s">
        <v>7</v>
      </c>
      <c r="AK34" s="112">
        <v>1.0</v>
      </c>
      <c r="AL34" s="112" t="s">
        <v>7</v>
      </c>
      <c r="AM34" s="112">
        <v>1.0</v>
      </c>
      <c r="AN34" s="112" t="s">
        <v>7</v>
      </c>
      <c r="AO34" s="112">
        <v>1.0</v>
      </c>
      <c r="AP34" s="112" t="s">
        <v>7</v>
      </c>
      <c r="AQ34" s="112">
        <v>1.0</v>
      </c>
      <c r="AR34" s="112" t="s">
        <v>7</v>
      </c>
      <c r="AS34" s="112">
        <v>1.0</v>
      </c>
      <c r="AT34" s="112" t="s">
        <v>7</v>
      </c>
      <c r="AU34" s="112">
        <v>1.0</v>
      </c>
      <c r="AV34" s="112" t="s">
        <v>7</v>
      </c>
      <c r="AW34" s="112">
        <v>1.0</v>
      </c>
      <c r="AX34" s="112" t="s">
        <v>7</v>
      </c>
      <c r="AY34" s="112">
        <v>1.0</v>
      </c>
      <c r="AZ34" s="112" t="s">
        <v>7</v>
      </c>
      <c r="BA34" s="112">
        <v>1.0</v>
      </c>
      <c r="BB34" s="112" t="s">
        <v>7</v>
      </c>
      <c r="BC34" s="112"/>
      <c r="BD34" s="112" t="s">
        <v>301</v>
      </c>
      <c r="BE34" s="112" t="s">
        <v>301</v>
      </c>
      <c r="BF34" s="116" t="str">
        <f t="shared" si="12"/>
        <v>#VALUE!</v>
      </c>
      <c r="BG34" s="112" t="s">
        <v>7</v>
      </c>
      <c r="BH34" s="121"/>
      <c r="BI34" s="112" t="s">
        <v>7</v>
      </c>
      <c r="BJ34" s="121"/>
      <c r="BK34" s="112" t="s">
        <v>124</v>
      </c>
      <c r="BL34" s="112" t="str">
        <f t="shared" si="13"/>
        <v/>
      </c>
      <c r="BM34" s="116">
        <f t="shared" si="11"/>
        <v>46171</v>
      </c>
      <c r="BN34" s="112"/>
    </row>
    <row r="35" ht="30.75" customHeight="1">
      <c r="A35" s="109"/>
      <c r="B35" s="110" t="s">
        <v>99</v>
      </c>
      <c r="C35" s="111" t="s">
        <v>314</v>
      </c>
      <c r="D35" s="110" t="s">
        <v>302</v>
      </c>
      <c r="E35" s="112">
        <v>5.0</v>
      </c>
      <c r="F35" s="112" t="s">
        <v>102</v>
      </c>
      <c r="G35" s="112" t="s">
        <v>7</v>
      </c>
      <c r="H35" s="112" t="s">
        <v>104</v>
      </c>
      <c r="I35" s="112" t="s">
        <v>321</v>
      </c>
      <c r="J35" s="112" t="s">
        <v>228</v>
      </c>
      <c r="K35" s="112" t="s">
        <v>316</v>
      </c>
      <c r="L35" s="112" t="s">
        <v>249</v>
      </c>
      <c r="M35" s="112" t="s">
        <v>322</v>
      </c>
      <c r="N35" s="113" t="s">
        <v>318</v>
      </c>
      <c r="O35" s="112" t="s">
        <v>298</v>
      </c>
      <c r="P35" s="112" t="s">
        <v>319</v>
      </c>
      <c r="Q35" s="112" t="s">
        <v>144</v>
      </c>
      <c r="R35" s="112" t="s">
        <v>7</v>
      </c>
      <c r="S35" s="112" t="s">
        <v>113</v>
      </c>
      <c r="T35" s="112"/>
      <c r="U35" s="112"/>
      <c r="V35" s="121"/>
      <c r="W35" s="112" t="s">
        <v>320</v>
      </c>
      <c r="X35" s="112" t="s">
        <v>7</v>
      </c>
      <c r="Y35" s="112" t="s">
        <v>7</v>
      </c>
      <c r="Z35" s="112" t="s">
        <v>7</v>
      </c>
      <c r="AA35" s="112" t="s">
        <v>7</v>
      </c>
      <c r="AB35" s="112" t="s">
        <v>300</v>
      </c>
      <c r="AC35" s="112">
        <v>12.0</v>
      </c>
      <c r="AD35" s="112" t="s">
        <v>7</v>
      </c>
      <c r="AE35" s="112">
        <v>1.0</v>
      </c>
      <c r="AF35" s="112" t="s">
        <v>7</v>
      </c>
      <c r="AG35" s="112">
        <v>1.0</v>
      </c>
      <c r="AH35" s="112" t="s">
        <v>7</v>
      </c>
      <c r="AI35" s="112">
        <v>1.0</v>
      </c>
      <c r="AJ35" s="112" t="s">
        <v>7</v>
      </c>
      <c r="AK35" s="112">
        <v>1.0</v>
      </c>
      <c r="AL35" s="112" t="s">
        <v>7</v>
      </c>
      <c r="AM35" s="112">
        <v>1.0</v>
      </c>
      <c r="AN35" s="112" t="s">
        <v>7</v>
      </c>
      <c r="AO35" s="112">
        <v>1.0</v>
      </c>
      <c r="AP35" s="112" t="s">
        <v>7</v>
      </c>
      <c r="AQ35" s="112">
        <v>1.0</v>
      </c>
      <c r="AR35" s="112" t="s">
        <v>7</v>
      </c>
      <c r="AS35" s="112">
        <v>1.0</v>
      </c>
      <c r="AT35" s="112" t="s">
        <v>7</v>
      </c>
      <c r="AU35" s="112">
        <v>1.0</v>
      </c>
      <c r="AV35" s="112" t="s">
        <v>7</v>
      </c>
      <c r="AW35" s="112">
        <v>1.0</v>
      </c>
      <c r="AX35" s="112" t="s">
        <v>7</v>
      </c>
      <c r="AY35" s="112">
        <v>1.0</v>
      </c>
      <c r="AZ35" s="112" t="s">
        <v>7</v>
      </c>
      <c r="BA35" s="112">
        <v>1.0</v>
      </c>
      <c r="BB35" s="112" t="s">
        <v>7</v>
      </c>
      <c r="BC35" s="112"/>
      <c r="BD35" s="112" t="s">
        <v>301</v>
      </c>
      <c r="BE35" s="112" t="s">
        <v>301</v>
      </c>
      <c r="BF35" s="116" t="str">
        <f t="shared" si="12"/>
        <v>#VALUE!</v>
      </c>
      <c r="BG35" s="112" t="s">
        <v>7</v>
      </c>
      <c r="BH35" s="121"/>
      <c r="BI35" s="112" t="s">
        <v>7</v>
      </c>
      <c r="BJ35" s="121"/>
      <c r="BK35" s="112" t="s">
        <v>124</v>
      </c>
      <c r="BL35" s="112" t="str">
        <f t="shared" si="13"/>
        <v/>
      </c>
      <c r="BM35" s="116">
        <f t="shared" si="11"/>
        <v>46171</v>
      </c>
      <c r="BN35" s="112"/>
    </row>
    <row r="36" ht="30.75" customHeight="1">
      <c r="A36" s="109"/>
      <c r="B36" s="110" t="s">
        <v>280</v>
      </c>
      <c r="C36" s="110"/>
      <c r="D36" s="110" t="s">
        <v>302</v>
      </c>
      <c r="E36" s="112">
        <v>6.0</v>
      </c>
      <c r="F36" s="112" t="s">
        <v>102</v>
      </c>
      <c r="G36" s="112" t="s">
        <v>7</v>
      </c>
      <c r="H36" s="112" t="s">
        <v>104</v>
      </c>
      <c r="I36" s="112" t="s">
        <v>323</v>
      </c>
      <c r="J36" s="112" t="s">
        <v>228</v>
      </c>
      <c r="K36" s="112" t="s">
        <v>324</v>
      </c>
      <c r="L36" s="112" t="s">
        <v>249</v>
      </c>
      <c r="M36" s="112" t="s">
        <v>325</v>
      </c>
      <c r="N36" s="113" t="s">
        <v>297</v>
      </c>
      <c r="O36" s="112" t="s">
        <v>298</v>
      </c>
      <c r="P36" s="112" t="s">
        <v>319</v>
      </c>
      <c r="Q36" s="112" t="s">
        <v>144</v>
      </c>
      <c r="R36" s="112" t="s">
        <v>7</v>
      </c>
      <c r="S36" s="112" t="s">
        <v>113</v>
      </c>
      <c r="T36" s="112"/>
      <c r="U36" s="112"/>
      <c r="V36" s="121"/>
      <c r="W36" s="112" t="s">
        <v>326</v>
      </c>
      <c r="X36" s="112" t="s">
        <v>7</v>
      </c>
      <c r="Y36" s="112" t="s">
        <v>7</v>
      </c>
      <c r="Z36" s="112" t="s">
        <v>7</v>
      </c>
      <c r="AA36" s="112" t="s">
        <v>7</v>
      </c>
      <c r="AB36" s="112" t="s">
        <v>300</v>
      </c>
      <c r="AC36" s="112">
        <v>4.0</v>
      </c>
      <c r="AD36" s="112">
        <v>1.0</v>
      </c>
      <c r="AE36" s="112"/>
      <c r="AF36" s="112"/>
      <c r="AG36" s="112">
        <v>1.0</v>
      </c>
      <c r="AH36" s="112">
        <v>1.0</v>
      </c>
      <c r="AI36" s="112"/>
      <c r="AJ36" s="112"/>
      <c r="AK36" s="112"/>
      <c r="AL36" s="112"/>
      <c r="AM36" s="112">
        <v>1.0</v>
      </c>
      <c r="AN36" s="112" t="s">
        <v>7</v>
      </c>
      <c r="AO36" s="112"/>
      <c r="AP36" s="112"/>
      <c r="AQ36" s="112"/>
      <c r="AR36" s="112"/>
      <c r="AS36" s="112">
        <v>1.0</v>
      </c>
      <c r="AT36" s="112" t="s">
        <v>7</v>
      </c>
      <c r="AU36" s="112"/>
      <c r="AV36" s="112"/>
      <c r="AW36" s="112"/>
      <c r="AX36" s="112"/>
      <c r="AY36" s="112">
        <v>1.0</v>
      </c>
      <c r="AZ36" s="112" t="s">
        <v>7</v>
      </c>
      <c r="BA36" s="112"/>
      <c r="BB36" s="112"/>
      <c r="BC36" s="112"/>
      <c r="BD36" s="116">
        <v>45139.0</v>
      </c>
      <c r="BE36" s="116">
        <v>45139.0</v>
      </c>
      <c r="BF36" s="116">
        <f t="shared" ref="BF36:BF37" si="14">DATE(YEAR(BD36),MONTH(BD36)+3,DAY(BD36))</f>
        <v>45231</v>
      </c>
      <c r="BG36" s="112" t="s">
        <v>7</v>
      </c>
      <c r="BH36" s="121"/>
      <c r="BI36" s="112" t="s">
        <v>7</v>
      </c>
      <c r="BJ36" s="121"/>
      <c r="BK36" s="112" t="s">
        <v>124</v>
      </c>
      <c r="BL36" s="112" t="str">
        <f t="shared" si="13"/>
        <v/>
      </c>
      <c r="BM36" s="116">
        <f t="shared" si="11"/>
        <v>46171</v>
      </c>
      <c r="BN36" s="112"/>
    </row>
    <row r="37" ht="30.75" customHeight="1">
      <c r="A37" s="109"/>
      <c r="B37" s="110" t="s">
        <v>280</v>
      </c>
      <c r="C37" s="110"/>
      <c r="D37" s="110" t="s">
        <v>302</v>
      </c>
      <c r="E37" s="112">
        <v>7.0</v>
      </c>
      <c r="F37" s="112" t="s">
        <v>102</v>
      </c>
      <c r="G37" s="112" t="s">
        <v>7</v>
      </c>
      <c r="H37" s="112" t="s">
        <v>104</v>
      </c>
      <c r="I37" s="112" t="s">
        <v>327</v>
      </c>
      <c r="J37" s="112" t="s">
        <v>228</v>
      </c>
      <c r="K37" s="112" t="s">
        <v>324</v>
      </c>
      <c r="L37" s="112" t="s">
        <v>249</v>
      </c>
      <c r="M37" s="112" t="s">
        <v>328</v>
      </c>
      <c r="N37" s="113" t="s">
        <v>297</v>
      </c>
      <c r="O37" s="112" t="s">
        <v>298</v>
      </c>
      <c r="P37" s="112" t="s">
        <v>319</v>
      </c>
      <c r="Q37" s="112" t="s">
        <v>144</v>
      </c>
      <c r="R37" s="112" t="s">
        <v>7</v>
      </c>
      <c r="S37" s="112" t="s">
        <v>113</v>
      </c>
      <c r="T37" s="112"/>
      <c r="U37" s="112"/>
      <c r="V37" s="121"/>
      <c r="W37" s="112" t="s">
        <v>326</v>
      </c>
      <c r="X37" s="112" t="s">
        <v>7</v>
      </c>
      <c r="Y37" s="112" t="s">
        <v>7</v>
      </c>
      <c r="Z37" s="112" t="s">
        <v>7</v>
      </c>
      <c r="AA37" s="112" t="s">
        <v>7</v>
      </c>
      <c r="AB37" s="112" t="s">
        <v>300</v>
      </c>
      <c r="AC37" s="112">
        <v>4.0</v>
      </c>
      <c r="AD37" s="112">
        <v>1.0</v>
      </c>
      <c r="AE37" s="112"/>
      <c r="AF37" s="112"/>
      <c r="AG37" s="112"/>
      <c r="AH37" s="112"/>
      <c r="AI37" s="112">
        <v>1.0</v>
      </c>
      <c r="AJ37" s="112" t="s">
        <v>7</v>
      </c>
      <c r="AK37" s="112"/>
      <c r="AL37" s="112"/>
      <c r="AM37" s="112"/>
      <c r="AN37" s="112"/>
      <c r="AO37" s="112">
        <v>1.0</v>
      </c>
      <c r="AP37" s="112" t="s">
        <v>7</v>
      </c>
      <c r="AQ37" s="112"/>
      <c r="AR37" s="112"/>
      <c r="AS37" s="112"/>
      <c r="AT37" s="112"/>
      <c r="AU37" s="112">
        <v>1.0</v>
      </c>
      <c r="AV37" s="112" t="s">
        <v>7</v>
      </c>
      <c r="AW37" s="112"/>
      <c r="AX37" s="112"/>
      <c r="AY37" s="112"/>
      <c r="AZ37" s="112"/>
      <c r="BA37" s="112">
        <v>1.0</v>
      </c>
      <c r="BB37" s="112" t="s">
        <v>7</v>
      </c>
      <c r="BC37" s="112"/>
      <c r="BD37" s="116">
        <v>45078.0</v>
      </c>
      <c r="BE37" s="116">
        <v>45078.0</v>
      </c>
      <c r="BF37" s="116">
        <f t="shared" si="14"/>
        <v>45170</v>
      </c>
      <c r="BG37" s="112" t="s">
        <v>7</v>
      </c>
      <c r="BH37" s="121"/>
      <c r="BI37" s="112" t="s">
        <v>7</v>
      </c>
      <c r="BJ37" s="121"/>
      <c r="BK37" s="112" t="s">
        <v>124</v>
      </c>
      <c r="BL37" s="112" t="str">
        <f t="shared" si="13"/>
        <v/>
      </c>
      <c r="BM37" s="116">
        <f t="shared" si="11"/>
        <v>46171</v>
      </c>
      <c r="BN37" s="112"/>
    </row>
    <row r="38" ht="30.75" customHeight="1">
      <c r="A38" s="109"/>
      <c r="B38" s="110" t="s">
        <v>99</v>
      </c>
      <c r="C38" s="111" t="s">
        <v>314</v>
      </c>
      <c r="D38" s="110" t="s">
        <v>302</v>
      </c>
      <c r="E38" s="112">
        <v>8.0</v>
      </c>
      <c r="F38" s="112" t="s">
        <v>102</v>
      </c>
      <c r="G38" s="112" t="s">
        <v>303</v>
      </c>
      <c r="H38" s="112" t="s">
        <v>104</v>
      </c>
      <c r="I38" s="112" t="s">
        <v>329</v>
      </c>
      <c r="J38" s="112" t="s">
        <v>228</v>
      </c>
      <c r="K38" s="112" t="s">
        <v>330</v>
      </c>
      <c r="L38" s="112" t="s">
        <v>331</v>
      </c>
      <c r="M38" s="112" t="s">
        <v>332</v>
      </c>
      <c r="N38" s="113" t="s">
        <v>333</v>
      </c>
      <c r="O38" s="112" t="s">
        <v>298</v>
      </c>
      <c r="P38" s="112">
        <v>238537.0</v>
      </c>
      <c r="Q38" s="112" t="s">
        <v>144</v>
      </c>
      <c r="R38" s="112" t="s">
        <v>7</v>
      </c>
      <c r="S38" s="112" t="s">
        <v>113</v>
      </c>
      <c r="T38" s="112"/>
      <c r="U38" s="112"/>
      <c r="V38" s="121"/>
      <c r="W38" s="112" t="s">
        <v>334</v>
      </c>
      <c r="X38" s="112" t="s">
        <v>7</v>
      </c>
      <c r="Y38" s="112" t="s">
        <v>7</v>
      </c>
      <c r="Z38" s="112" t="s">
        <v>7</v>
      </c>
      <c r="AA38" s="112" t="s">
        <v>7</v>
      </c>
      <c r="AB38" s="112" t="s">
        <v>300</v>
      </c>
      <c r="AC38" s="112">
        <v>1.0</v>
      </c>
      <c r="AD38" s="112" t="s">
        <v>7</v>
      </c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>
        <v>1.0</v>
      </c>
      <c r="AT38" s="112" t="s">
        <v>7</v>
      </c>
      <c r="AU38" s="112"/>
      <c r="AV38" s="112"/>
      <c r="AW38" s="112"/>
      <c r="AX38" s="112"/>
      <c r="AY38" s="112"/>
      <c r="AZ38" s="112"/>
      <c r="BA38" s="112"/>
      <c r="BB38" s="112"/>
      <c r="BC38" s="112"/>
      <c r="BD38" s="116">
        <v>45139.0</v>
      </c>
      <c r="BE38" s="116">
        <v>45139.0</v>
      </c>
      <c r="BF38" s="116">
        <f t="shared" ref="BF38:BF39" si="15">DATE(YEAR(BD38),MONTH(BD38)+12,DAY(BD38))</f>
        <v>45505</v>
      </c>
      <c r="BG38" s="112" t="s">
        <v>7</v>
      </c>
      <c r="BH38" s="121"/>
      <c r="BI38" s="112" t="s">
        <v>7</v>
      </c>
      <c r="BJ38" s="121"/>
      <c r="BK38" s="112" t="s">
        <v>124</v>
      </c>
      <c r="BL38" s="112" t="str">
        <f t="shared" si="13"/>
        <v/>
      </c>
      <c r="BM38" s="116">
        <f t="shared" si="11"/>
        <v>46171</v>
      </c>
      <c r="BN38" s="112"/>
    </row>
    <row r="39" ht="30.75" customHeight="1">
      <c r="A39" s="109"/>
      <c r="B39" s="110" t="s">
        <v>99</v>
      </c>
      <c r="C39" s="111" t="s">
        <v>314</v>
      </c>
      <c r="D39" s="110" t="s">
        <v>302</v>
      </c>
      <c r="E39" s="112">
        <v>9.0</v>
      </c>
      <c r="F39" s="112" t="s">
        <v>102</v>
      </c>
      <c r="G39" s="112" t="s">
        <v>303</v>
      </c>
      <c r="H39" s="112" t="s">
        <v>104</v>
      </c>
      <c r="I39" s="112" t="s">
        <v>335</v>
      </c>
      <c r="J39" s="112" t="s">
        <v>228</v>
      </c>
      <c r="K39" s="112" t="s">
        <v>330</v>
      </c>
      <c r="L39" s="112" t="s">
        <v>331</v>
      </c>
      <c r="M39" s="112" t="s">
        <v>336</v>
      </c>
      <c r="N39" s="113" t="s">
        <v>333</v>
      </c>
      <c r="O39" s="112" t="s">
        <v>298</v>
      </c>
      <c r="P39" s="112">
        <v>238537.0</v>
      </c>
      <c r="Q39" s="112" t="s">
        <v>144</v>
      </c>
      <c r="R39" s="112" t="s">
        <v>7</v>
      </c>
      <c r="S39" s="112" t="s">
        <v>113</v>
      </c>
      <c r="T39" s="112"/>
      <c r="U39" s="112"/>
      <c r="V39" s="121"/>
      <c r="W39" s="112" t="s">
        <v>334</v>
      </c>
      <c r="X39" s="112" t="s">
        <v>7</v>
      </c>
      <c r="Y39" s="112" t="s">
        <v>7</v>
      </c>
      <c r="Z39" s="112" t="s">
        <v>7</v>
      </c>
      <c r="AA39" s="112" t="s">
        <v>7</v>
      </c>
      <c r="AB39" s="112" t="s">
        <v>300</v>
      </c>
      <c r="AC39" s="112">
        <v>1.0</v>
      </c>
      <c r="AD39" s="112" t="s">
        <v>7</v>
      </c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>
        <v>1.0</v>
      </c>
      <c r="AT39" s="112" t="s">
        <v>7</v>
      </c>
      <c r="AU39" s="112"/>
      <c r="AV39" s="112"/>
      <c r="AW39" s="112"/>
      <c r="AX39" s="112"/>
      <c r="AY39" s="112"/>
      <c r="AZ39" s="112"/>
      <c r="BA39" s="112"/>
      <c r="BB39" s="112"/>
      <c r="BC39" s="112"/>
      <c r="BD39" s="116">
        <v>45139.0</v>
      </c>
      <c r="BE39" s="116">
        <v>45139.0</v>
      </c>
      <c r="BF39" s="116">
        <f t="shared" si="15"/>
        <v>45505</v>
      </c>
      <c r="BG39" s="112" t="s">
        <v>7</v>
      </c>
      <c r="BH39" s="121"/>
      <c r="BI39" s="112" t="s">
        <v>7</v>
      </c>
      <c r="BJ39" s="121"/>
      <c r="BK39" s="112" t="s">
        <v>124</v>
      </c>
      <c r="BL39" s="112" t="str">
        <f t="shared" si="13"/>
        <v/>
      </c>
      <c r="BM39" s="116">
        <f t="shared" si="11"/>
        <v>46171</v>
      </c>
      <c r="BN39" s="112"/>
    </row>
    <row r="40" ht="30.75" customHeight="1">
      <c r="A40" s="109"/>
      <c r="B40" s="110" t="s">
        <v>280</v>
      </c>
      <c r="C40" s="110"/>
      <c r="D40" s="110" t="s">
        <v>302</v>
      </c>
      <c r="E40" s="112">
        <v>10.0</v>
      </c>
      <c r="F40" s="112" t="s">
        <v>102</v>
      </c>
      <c r="G40" s="112" t="s">
        <v>7</v>
      </c>
      <c r="H40" s="112" t="s">
        <v>104</v>
      </c>
      <c r="I40" s="112" t="s">
        <v>337</v>
      </c>
      <c r="J40" s="112" t="s">
        <v>106</v>
      </c>
      <c r="K40" s="112" t="s">
        <v>338</v>
      </c>
      <c r="L40" s="112" t="s">
        <v>249</v>
      </c>
      <c r="M40" s="112" t="s">
        <v>339</v>
      </c>
      <c r="N40" s="113" t="s">
        <v>297</v>
      </c>
      <c r="O40" s="112" t="s">
        <v>298</v>
      </c>
      <c r="P40" s="112" t="s">
        <v>319</v>
      </c>
      <c r="Q40" s="112" t="s">
        <v>144</v>
      </c>
      <c r="R40" s="112" t="s">
        <v>7</v>
      </c>
      <c r="S40" s="112" t="s">
        <v>113</v>
      </c>
      <c r="T40" s="112"/>
      <c r="U40" s="112"/>
      <c r="V40" s="121"/>
      <c r="W40" s="112" t="s">
        <v>340</v>
      </c>
      <c r="X40" s="112" t="s">
        <v>7</v>
      </c>
      <c r="Y40" s="112" t="s">
        <v>7</v>
      </c>
      <c r="Z40" s="112" t="s">
        <v>7</v>
      </c>
      <c r="AA40" s="112" t="s">
        <v>7</v>
      </c>
      <c r="AB40" s="112" t="s">
        <v>300</v>
      </c>
      <c r="AC40" s="112">
        <v>4.0</v>
      </c>
      <c r="AD40" s="112" t="s">
        <v>7</v>
      </c>
      <c r="AE40" s="112"/>
      <c r="AF40" s="112"/>
      <c r="AG40" s="112">
        <v>1.0</v>
      </c>
      <c r="AH40" s="112" t="s">
        <v>7</v>
      </c>
      <c r="AI40" s="112"/>
      <c r="AJ40" s="112"/>
      <c r="AK40" s="112"/>
      <c r="AL40" s="112"/>
      <c r="AM40" s="112">
        <v>1.0</v>
      </c>
      <c r="AN40" s="112" t="s">
        <v>7</v>
      </c>
      <c r="AO40" s="112"/>
      <c r="AP40" s="112"/>
      <c r="AQ40" s="112"/>
      <c r="AR40" s="112"/>
      <c r="AS40" s="112">
        <v>1.0</v>
      </c>
      <c r="AT40" s="112" t="s">
        <v>7</v>
      </c>
      <c r="AU40" s="112"/>
      <c r="AV40" s="112"/>
      <c r="AW40" s="112"/>
      <c r="AX40" s="112"/>
      <c r="AY40" s="112">
        <v>1.0</v>
      </c>
      <c r="AZ40" s="112" t="s">
        <v>7</v>
      </c>
      <c r="BA40" s="112"/>
      <c r="BB40" s="112"/>
      <c r="BC40" s="112"/>
      <c r="BD40" s="116">
        <v>45139.0</v>
      </c>
      <c r="BE40" s="116">
        <v>45139.0</v>
      </c>
      <c r="BF40" s="116">
        <f t="shared" ref="BF40:BF41" si="16">DATE(YEAR(BD40),MONTH(BD40)+3,DAY(BD40))</f>
        <v>45231</v>
      </c>
      <c r="BG40" s="112" t="s">
        <v>7</v>
      </c>
      <c r="BH40" s="121"/>
      <c r="BI40" s="112" t="s">
        <v>7</v>
      </c>
      <c r="BJ40" s="121"/>
      <c r="BK40" s="112" t="s">
        <v>124</v>
      </c>
      <c r="BL40" s="112" t="str">
        <f t="shared" si="13"/>
        <v/>
      </c>
      <c r="BM40" s="116">
        <f t="shared" si="11"/>
        <v>46171</v>
      </c>
      <c r="BN40" s="112"/>
    </row>
    <row r="41" ht="30.75" customHeight="1">
      <c r="A41" s="109"/>
      <c r="B41" s="110" t="s">
        <v>280</v>
      </c>
      <c r="C41" s="110"/>
      <c r="D41" s="110" t="s">
        <v>302</v>
      </c>
      <c r="E41" s="112">
        <v>11.0</v>
      </c>
      <c r="F41" s="112" t="s">
        <v>102</v>
      </c>
      <c r="G41" s="112" t="s">
        <v>303</v>
      </c>
      <c r="H41" s="112" t="s">
        <v>104</v>
      </c>
      <c r="I41" s="112" t="s">
        <v>341</v>
      </c>
      <c r="J41" s="112" t="s">
        <v>106</v>
      </c>
      <c r="K41" s="112" t="s">
        <v>338</v>
      </c>
      <c r="L41" s="112" t="s">
        <v>249</v>
      </c>
      <c r="M41" s="112" t="s">
        <v>342</v>
      </c>
      <c r="N41" s="113" t="s">
        <v>297</v>
      </c>
      <c r="O41" s="112" t="s">
        <v>298</v>
      </c>
      <c r="P41" s="112" t="s">
        <v>343</v>
      </c>
      <c r="Q41" s="112" t="s">
        <v>131</v>
      </c>
      <c r="R41" s="112" t="s">
        <v>7</v>
      </c>
      <c r="S41" s="112" t="s">
        <v>113</v>
      </c>
      <c r="T41" s="112"/>
      <c r="U41" s="112"/>
      <c r="V41" s="121"/>
      <c r="W41" s="112" t="s">
        <v>340</v>
      </c>
      <c r="X41" s="112" t="s">
        <v>7</v>
      </c>
      <c r="Y41" s="112" t="s">
        <v>7</v>
      </c>
      <c r="Z41" s="112" t="s">
        <v>7</v>
      </c>
      <c r="AA41" s="112" t="s">
        <v>7</v>
      </c>
      <c r="AB41" s="112" t="s">
        <v>300</v>
      </c>
      <c r="AC41" s="112">
        <v>4.0</v>
      </c>
      <c r="AD41" s="112" t="s">
        <v>7</v>
      </c>
      <c r="AE41" s="112"/>
      <c r="AF41" s="112"/>
      <c r="AG41" s="112"/>
      <c r="AH41" s="112"/>
      <c r="AI41" s="112">
        <v>1.0</v>
      </c>
      <c r="AJ41" s="112" t="s">
        <v>7</v>
      </c>
      <c r="AK41" s="112"/>
      <c r="AL41" s="112"/>
      <c r="AM41" s="112"/>
      <c r="AN41" s="112"/>
      <c r="AO41" s="112">
        <v>1.0</v>
      </c>
      <c r="AP41" s="112" t="s">
        <v>7</v>
      </c>
      <c r="AQ41" s="112"/>
      <c r="AR41" s="112"/>
      <c r="AS41" s="112"/>
      <c r="AT41" s="112"/>
      <c r="AU41" s="112">
        <v>1.0</v>
      </c>
      <c r="AV41" s="112" t="s">
        <v>7</v>
      </c>
      <c r="AW41" s="112"/>
      <c r="AX41" s="112"/>
      <c r="AY41" s="112"/>
      <c r="AZ41" s="112"/>
      <c r="BA41" s="112">
        <v>1.0</v>
      </c>
      <c r="BB41" s="112" t="s">
        <v>7</v>
      </c>
      <c r="BC41" s="112"/>
      <c r="BD41" s="116">
        <v>45078.0</v>
      </c>
      <c r="BE41" s="116">
        <v>45078.0</v>
      </c>
      <c r="BF41" s="116">
        <f t="shared" si="16"/>
        <v>45170</v>
      </c>
      <c r="BG41" s="112" t="s">
        <v>7</v>
      </c>
      <c r="BH41" s="121"/>
      <c r="BI41" s="112" t="s">
        <v>7</v>
      </c>
      <c r="BJ41" s="121"/>
      <c r="BK41" s="112" t="s">
        <v>124</v>
      </c>
      <c r="BL41" s="112" t="str">
        <f t="shared" si="13"/>
        <v/>
      </c>
      <c r="BM41" s="116">
        <f t="shared" si="11"/>
        <v>46171</v>
      </c>
      <c r="BN41" s="112"/>
    </row>
    <row r="42" ht="30.75" customHeight="1">
      <c r="A42" s="109"/>
      <c r="B42" s="110" t="s">
        <v>188</v>
      </c>
      <c r="C42" s="111" t="s">
        <v>314</v>
      </c>
      <c r="D42" s="111" t="s">
        <v>302</v>
      </c>
      <c r="E42" s="111">
        <v>13.0</v>
      </c>
      <c r="F42" s="112" t="s">
        <v>102</v>
      </c>
      <c r="G42" s="110" t="s">
        <v>7</v>
      </c>
      <c r="H42" s="112" t="s">
        <v>104</v>
      </c>
      <c r="I42" s="110" t="s">
        <v>7</v>
      </c>
      <c r="J42" s="112"/>
      <c r="K42" s="110" t="s">
        <v>344</v>
      </c>
      <c r="L42" s="110" t="s">
        <v>345</v>
      </c>
      <c r="M42" s="110" t="s">
        <v>346</v>
      </c>
      <c r="N42" s="110" t="s">
        <v>347</v>
      </c>
      <c r="O42" s="110" t="s">
        <v>298</v>
      </c>
      <c r="P42" s="112"/>
      <c r="Q42" s="114"/>
      <c r="R42" s="112"/>
      <c r="S42" s="112" t="s">
        <v>113</v>
      </c>
      <c r="T42" s="112"/>
      <c r="U42" s="112"/>
      <c r="V42" s="112"/>
      <c r="W42" s="112" t="s">
        <v>348</v>
      </c>
      <c r="X42" s="112" t="s">
        <v>7</v>
      </c>
      <c r="Y42" s="112" t="s">
        <v>7</v>
      </c>
      <c r="Z42" s="112" t="s">
        <v>7</v>
      </c>
      <c r="AA42" s="112" t="s">
        <v>7</v>
      </c>
      <c r="AB42" s="112" t="s">
        <v>300</v>
      </c>
      <c r="AC42" s="122">
        <v>12.0</v>
      </c>
      <c r="AD42" s="123" t="s">
        <v>7</v>
      </c>
      <c r="AE42" s="124">
        <v>1.0</v>
      </c>
      <c r="AF42" s="123" t="s">
        <v>7</v>
      </c>
      <c r="AG42" s="124">
        <v>1.0</v>
      </c>
      <c r="AH42" s="123" t="s">
        <v>7</v>
      </c>
      <c r="AI42" s="124">
        <v>1.0</v>
      </c>
      <c r="AJ42" s="123" t="s">
        <v>7</v>
      </c>
      <c r="AK42" s="124">
        <v>1.0</v>
      </c>
      <c r="AL42" s="123" t="s">
        <v>7</v>
      </c>
      <c r="AM42" s="124">
        <v>1.0</v>
      </c>
      <c r="AN42" s="123" t="s">
        <v>7</v>
      </c>
      <c r="AO42" s="124">
        <v>1.0</v>
      </c>
      <c r="AP42" s="123" t="s">
        <v>7</v>
      </c>
      <c r="AQ42" s="124">
        <v>1.0</v>
      </c>
      <c r="AR42" s="123" t="s">
        <v>7</v>
      </c>
      <c r="AS42" s="124">
        <v>1.0</v>
      </c>
      <c r="AT42" s="123" t="s">
        <v>7</v>
      </c>
      <c r="AU42" s="124">
        <v>1.0</v>
      </c>
      <c r="AV42" s="123" t="s">
        <v>7</v>
      </c>
      <c r="AW42" s="124">
        <v>1.0</v>
      </c>
      <c r="AX42" s="123" t="s">
        <v>7</v>
      </c>
      <c r="AY42" s="124">
        <v>1.0</v>
      </c>
      <c r="AZ42" s="123" t="s">
        <v>7</v>
      </c>
      <c r="BA42" s="124">
        <v>1.0</v>
      </c>
      <c r="BB42" s="123" t="s">
        <v>7</v>
      </c>
      <c r="BC42" s="125"/>
      <c r="BD42" s="126" t="s">
        <v>301</v>
      </c>
      <c r="BE42" s="126" t="s">
        <v>301</v>
      </c>
      <c r="BF42" s="127" t="str">
        <f t="shared" ref="BF42:BF45" si="17">DATE(YEAR(BD42),MONTH(BD42)+AD42,DAY(BD42))</f>
        <v>#VALUE!</v>
      </c>
      <c r="BG42" s="128" t="s">
        <v>7</v>
      </c>
      <c r="BH42" s="125"/>
      <c r="BI42" s="123" t="s">
        <v>7</v>
      </c>
      <c r="BJ42" s="125"/>
      <c r="BK42" s="126" t="s">
        <v>124</v>
      </c>
      <c r="BL42" s="125" t="str">
        <f t="shared" si="13"/>
        <v/>
      </c>
      <c r="BM42" s="129">
        <f t="shared" si="11"/>
        <v>46171</v>
      </c>
      <c r="BN42" s="130"/>
    </row>
    <row r="43" ht="30.75" customHeight="1">
      <c r="A43" s="109"/>
      <c r="B43" s="110" t="s">
        <v>188</v>
      </c>
      <c r="C43" s="111" t="s">
        <v>314</v>
      </c>
      <c r="D43" s="111" t="s">
        <v>302</v>
      </c>
      <c r="E43" s="111">
        <v>13.0</v>
      </c>
      <c r="F43" s="112" t="s">
        <v>102</v>
      </c>
      <c r="G43" s="110" t="s">
        <v>7</v>
      </c>
      <c r="H43" s="112" t="s">
        <v>104</v>
      </c>
      <c r="I43" s="110" t="s">
        <v>7</v>
      </c>
      <c r="J43" s="112"/>
      <c r="K43" s="110" t="s">
        <v>344</v>
      </c>
      <c r="L43" s="110" t="s">
        <v>345</v>
      </c>
      <c r="M43" s="110" t="s">
        <v>349</v>
      </c>
      <c r="N43" s="110" t="s">
        <v>350</v>
      </c>
      <c r="O43" s="110" t="s">
        <v>298</v>
      </c>
      <c r="P43" s="112"/>
      <c r="Q43" s="114"/>
      <c r="R43" s="112"/>
      <c r="S43" s="112" t="s">
        <v>113</v>
      </c>
      <c r="T43" s="112"/>
      <c r="U43" s="112"/>
      <c r="V43" s="112"/>
      <c r="W43" s="112" t="s">
        <v>348</v>
      </c>
      <c r="X43" s="112" t="s">
        <v>7</v>
      </c>
      <c r="Y43" s="112" t="s">
        <v>7</v>
      </c>
      <c r="Z43" s="112" t="s">
        <v>7</v>
      </c>
      <c r="AA43" s="112" t="s">
        <v>7</v>
      </c>
      <c r="AB43" s="112" t="s">
        <v>300</v>
      </c>
      <c r="AC43" s="122">
        <v>12.0</v>
      </c>
      <c r="AD43" s="123" t="s">
        <v>7</v>
      </c>
      <c r="AE43" s="124">
        <v>1.0</v>
      </c>
      <c r="AF43" s="123" t="s">
        <v>7</v>
      </c>
      <c r="AG43" s="124">
        <v>1.0</v>
      </c>
      <c r="AH43" s="123" t="s">
        <v>7</v>
      </c>
      <c r="AI43" s="124">
        <v>1.0</v>
      </c>
      <c r="AJ43" s="123" t="s">
        <v>7</v>
      </c>
      <c r="AK43" s="124">
        <v>1.0</v>
      </c>
      <c r="AL43" s="123" t="s">
        <v>7</v>
      </c>
      <c r="AM43" s="124">
        <v>1.0</v>
      </c>
      <c r="AN43" s="123" t="s">
        <v>7</v>
      </c>
      <c r="AO43" s="124">
        <v>1.0</v>
      </c>
      <c r="AP43" s="123" t="s">
        <v>7</v>
      </c>
      <c r="AQ43" s="124">
        <v>1.0</v>
      </c>
      <c r="AR43" s="123" t="s">
        <v>7</v>
      </c>
      <c r="AS43" s="124">
        <v>1.0</v>
      </c>
      <c r="AT43" s="123" t="s">
        <v>7</v>
      </c>
      <c r="AU43" s="124">
        <v>1.0</v>
      </c>
      <c r="AV43" s="123" t="s">
        <v>7</v>
      </c>
      <c r="AW43" s="124">
        <v>1.0</v>
      </c>
      <c r="AX43" s="123" t="s">
        <v>7</v>
      </c>
      <c r="AY43" s="124">
        <v>1.0</v>
      </c>
      <c r="AZ43" s="123" t="s">
        <v>7</v>
      </c>
      <c r="BA43" s="124">
        <v>1.0</v>
      </c>
      <c r="BB43" s="123" t="s">
        <v>7</v>
      </c>
      <c r="BC43" s="125"/>
      <c r="BD43" s="126" t="s">
        <v>301</v>
      </c>
      <c r="BE43" s="126" t="s">
        <v>301</v>
      </c>
      <c r="BF43" s="127" t="str">
        <f t="shared" si="17"/>
        <v>#VALUE!</v>
      </c>
      <c r="BG43" s="128" t="s">
        <v>7</v>
      </c>
      <c r="BH43" s="125"/>
      <c r="BI43" s="123" t="s">
        <v>7</v>
      </c>
      <c r="BJ43" s="125"/>
      <c r="BK43" s="126" t="s">
        <v>124</v>
      </c>
      <c r="BL43" s="125" t="str">
        <f t="shared" si="13"/>
        <v/>
      </c>
      <c r="BM43" s="129">
        <f t="shared" si="11"/>
        <v>46171</v>
      </c>
      <c r="BN43" s="130"/>
    </row>
    <row r="44" ht="30.75" customHeight="1">
      <c r="A44" s="109"/>
      <c r="B44" s="110" t="s">
        <v>188</v>
      </c>
      <c r="C44" s="111" t="s">
        <v>314</v>
      </c>
      <c r="D44" s="111" t="s">
        <v>302</v>
      </c>
      <c r="E44" s="111">
        <v>13.0</v>
      </c>
      <c r="F44" s="112" t="s">
        <v>102</v>
      </c>
      <c r="G44" s="110" t="s">
        <v>7</v>
      </c>
      <c r="H44" s="112" t="s">
        <v>104</v>
      </c>
      <c r="I44" s="110" t="s">
        <v>7</v>
      </c>
      <c r="J44" s="112"/>
      <c r="K44" s="110" t="s">
        <v>344</v>
      </c>
      <c r="L44" s="110" t="s">
        <v>345</v>
      </c>
      <c r="M44" s="110" t="s">
        <v>351</v>
      </c>
      <c r="N44" s="110" t="s">
        <v>352</v>
      </c>
      <c r="O44" s="110" t="s">
        <v>298</v>
      </c>
      <c r="P44" s="112"/>
      <c r="Q44" s="114"/>
      <c r="R44" s="112"/>
      <c r="S44" s="112" t="s">
        <v>113</v>
      </c>
      <c r="T44" s="112"/>
      <c r="U44" s="112"/>
      <c r="V44" s="112"/>
      <c r="W44" s="112" t="s">
        <v>348</v>
      </c>
      <c r="X44" s="112" t="s">
        <v>7</v>
      </c>
      <c r="Y44" s="112" t="s">
        <v>7</v>
      </c>
      <c r="Z44" s="112" t="s">
        <v>7</v>
      </c>
      <c r="AA44" s="112" t="s">
        <v>7</v>
      </c>
      <c r="AB44" s="112" t="s">
        <v>300</v>
      </c>
      <c r="AC44" s="122">
        <v>12.0</v>
      </c>
      <c r="AD44" s="123" t="s">
        <v>7</v>
      </c>
      <c r="AE44" s="124">
        <v>1.0</v>
      </c>
      <c r="AF44" s="123" t="s">
        <v>7</v>
      </c>
      <c r="AG44" s="124">
        <v>1.0</v>
      </c>
      <c r="AH44" s="123" t="s">
        <v>7</v>
      </c>
      <c r="AI44" s="124">
        <v>1.0</v>
      </c>
      <c r="AJ44" s="123" t="s">
        <v>7</v>
      </c>
      <c r="AK44" s="124">
        <v>1.0</v>
      </c>
      <c r="AL44" s="123" t="s">
        <v>7</v>
      </c>
      <c r="AM44" s="124">
        <v>1.0</v>
      </c>
      <c r="AN44" s="123" t="s">
        <v>7</v>
      </c>
      <c r="AO44" s="124">
        <v>1.0</v>
      </c>
      <c r="AP44" s="123" t="s">
        <v>7</v>
      </c>
      <c r="AQ44" s="124">
        <v>1.0</v>
      </c>
      <c r="AR44" s="123" t="s">
        <v>7</v>
      </c>
      <c r="AS44" s="124">
        <v>1.0</v>
      </c>
      <c r="AT44" s="123" t="s">
        <v>7</v>
      </c>
      <c r="AU44" s="124">
        <v>1.0</v>
      </c>
      <c r="AV44" s="123" t="s">
        <v>7</v>
      </c>
      <c r="AW44" s="124">
        <v>1.0</v>
      </c>
      <c r="AX44" s="123" t="s">
        <v>7</v>
      </c>
      <c r="AY44" s="124">
        <v>1.0</v>
      </c>
      <c r="AZ44" s="123" t="s">
        <v>7</v>
      </c>
      <c r="BA44" s="124">
        <v>1.0</v>
      </c>
      <c r="BB44" s="123" t="s">
        <v>7</v>
      </c>
      <c r="BC44" s="125"/>
      <c r="BD44" s="126" t="s">
        <v>301</v>
      </c>
      <c r="BE44" s="126" t="s">
        <v>301</v>
      </c>
      <c r="BF44" s="127" t="str">
        <f t="shared" si="17"/>
        <v>#VALUE!</v>
      </c>
      <c r="BG44" s="128" t="s">
        <v>7</v>
      </c>
      <c r="BH44" s="125"/>
      <c r="BI44" s="123" t="s">
        <v>7</v>
      </c>
      <c r="BJ44" s="125"/>
      <c r="BK44" s="126" t="s">
        <v>124</v>
      </c>
      <c r="BL44" s="125" t="str">
        <f t="shared" si="13"/>
        <v/>
      </c>
      <c r="BM44" s="129">
        <f t="shared" si="11"/>
        <v>46171</v>
      </c>
      <c r="BN44" s="130"/>
    </row>
    <row r="45" ht="30.75" customHeight="1">
      <c r="A45" s="109"/>
      <c r="B45" s="110" t="s">
        <v>188</v>
      </c>
      <c r="C45" s="111" t="s">
        <v>314</v>
      </c>
      <c r="D45" s="111" t="s">
        <v>302</v>
      </c>
      <c r="E45" s="111">
        <v>13.0</v>
      </c>
      <c r="F45" s="112" t="s">
        <v>102</v>
      </c>
      <c r="G45" s="110" t="s">
        <v>7</v>
      </c>
      <c r="H45" s="112" t="s">
        <v>104</v>
      </c>
      <c r="I45" s="110" t="s">
        <v>7</v>
      </c>
      <c r="J45" s="112"/>
      <c r="K45" s="110" t="s">
        <v>344</v>
      </c>
      <c r="L45" s="110" t="s">
        <v>345</v>
      </c>
      <c r="M45" s="110" t="s">
        <v>353</v>
      </c>
      <c r="N45" s="110" t="s">
        <v>354</v>
      </c>
      <c r="O45" s="110" t="s">
        <v>298</v>
      </c>
      <c r="P45" s="112"/>
      <c r="Q45" s="114"/>
      <c r="R45" s="112"/>
      <c r="S45" s="112" t="s">
        <v>113</v>
      </c>
      <c r="T45" s="112"/>
      <c r="U45" s="112"/>
      <c r="V45" s="112"/>
      <c r="W45" s="112" t="s">
        <v>348</v>
      </c>
      <c r="X45" s="112" t="s">
        <v>7</v>
      </c>
      <c r="Y45" s="112" t="s">
        <v>7</v>
      </c>
      <c r="Z45" s="112" t="s">
        <v>7</v>
      </c>
      <c r="AA45" s="112" t="s">
        <v>7</v>
      </c>
      <c r="AB45" s="112" t="s">
        <v>300</v>
      </c>
      <c r="AC45" s="122">
        <v>12.0</v>
      </c>
      <c r="AD45" s="123" t="s">
        <v>7</v>
      </c>
      <c r="AE45" s="124">
        <v>1.0</v>
      </c>
      <c r="AF45" s="123" t="s">
        <v>7</v>
      </c>
      <c r="AG45" s="124">
        <v>1.0</v>
      </c>
      <c r="AH45" s="123" t="s">
        <v>7</v>
      </c>
      <c r="AI45" s="124">
        <v>1.0</v>
      </c>
      <c r="AJ45" s="123" t="s">
        <v>7</v>
      </c>
      <c r="AK45" s="124">
        <v>1.0</v>
      </c>
      <c r="AL45" s="123" t="s">
        <v>7</v>
      </c>
      <c r="AM45" s="124">
        <v>1.0</v>
      </c>
      <c r="AN45" s="123" t="s">
        <v>7</v>
      </c>
      <c r="AO45" s="124">
        <v>1.0</v>
      </c>
      <c r="AP45" s="123" t="s">
        <v>7</v>
      </c>
      <c r="AQ45" s="124">
        <v>1.0</v>
      </c>
      <c r="AR45" s="123" t="s">
        <v>7</v>
      </c>
      <c r="AS45" s="124">
        <v>1.0</v>
      </c>
      <c r="AT45" s="123" t="s">
        <v>7</v>
      </c>
      <c r="AU45" s="124">
        <v>1.0</v>
      </c>
      <c r="AV45" s="123" t="s">
        <v>7</v>
      </c>
      <c r="AW45" s="124">
        <v>1.0</v>
      </c>
      <c r="AX45" s="123" t="s">
        <v>7</v>
      </c>
      <c r="AY45" s="124">
        <v>1.0</v>
      </c>
      <c r="AZ45" s="123" t="s">
        <v>7</v>
      </c>
      <c r="BA45" s="124">
        <v>1.0</v>
      </c>
      <c r="BB45" s="123" t="s">
        <v>7</v>
      </c>
      <c r="BC45" s="125"/>
      <c r="BD45" s="126" t="s">
        <v>301</v>
      </c>
      <c r="BE45" s="126" t="s">
        <v>301</v>
      </c>
      <c r="BF45" s="127" t="str">
        <f t="shared" si="17"/>
        <v>#VALUE!</v>
      </c>
      <c r="BG45" s="128" t="s">
        <v>7</v>
      </c>
      <c r="BH45" s="125"/>
      <c r="BI45" s="123" t="s">
        <v>7</v>
      </c>
      <c r="BJ45" s="125"/>
      <c r="BK45" s="126" t="s">
        <v>124</v>
      </c>
      <c r="BL45" s="125" t="str">
        <f t="shared" si="13"/>
        <v/>
      </c>
      <c r="BM45" s="129">
        <f t="shared" si="11"/>
        <v>46171</v>
      </c>
      <c r="BN45" s="130"/>
    </row>
    <row r="46" ht="30.75" customHeight="1">
      <c r="A46" s="109"/>
      <c r="B46" s="110" t="s">
        <v>188</v>
      </c>
      <c r="C46" s="111" t="s">
        <v>314</v>
      </c>
      <c r="D46" s="111" t="s">
        <v>302</v>
      </c>
      <c r="E46" s="112"/>
      <c r="F46" s="112" t="s">
        <v>102</v>
      </c>
      <c r="G46" s="110" t="s">
        <v>7</v>
      </c>
      <c r="H46" s="112" t="s">
        <v>104</v>
      </c>
      <c r="I46" s="110" t="s">
        <v>7</v>
      </c>
      <c r="J46" s="112"/>
      <c r="K46" s="112" t="s">
        <v>305</v>
      </c>
      <c r="L46" s="110" t="s">
        <v>355</v>
      </c>
      <c r="M46" s="110" t="s">
        <v>356</v>
      </c>
      <c r="N46" s="119">
        <v>95962.0</v>
      </c>
      <c r="O46" s="110" t="s">
        <v>298</v>
      </c>
      <c r="P46" s="112"/>
      <c r="Q46" s="114"/>
      <c r="R46" s="112"/>
      <c r="S46" s="112" t="s">
        <v>113</v>
      </c>
      <c r="T46" s="112"/>
      <c r="U46" s="112"/>
      <c r="V46" s="112"/>
      <c r="W46" s="112" t="s">
        <v>308</v>
      </c>
      <c r="X46" s="112" t="s">
        <v>7</v>
      </c>
      <c r="Y46" s="112" t="s">
        <v>7</v>
      </c>
      <c r="Z46" s="112" t="s">
        <v>7</v>
      </c>
      <c r="AA46" s="112" t="s">
        <v>7</v>
      </c>
      <c r="AB46" s="112" t="s">
        <v>300</v>
      </c>
      <c r="AC46" s="110">
        <v>4.0</v>
      </c>
      <c r="AD46" s="112">
        <v>4.0</v>
      </c>
      <c r="AE46" s="112" t="s">
        <v>7</v>
      </c>
      <c r="AF46" s="112"/>
      <c r="AG46" s="112"/>
      <c r="AH46" s="112">
        <v>1.0</v>
      </c>
      <c r="AI46" s="112" t="s">
        <v>7</v>
      </c>
      <c r="AJ46" s="112"/>
      <c r="AK46" s="112"/>
      <c r="AL46" s="112"/>
      <c r="AM46" s="112"/>
      <c r="AN46" s="112">
        <v>1.0</v>
      </c>
      <c r="AO46" s="112" t="s">
        <v>7</v>
      </c>
      <c r="AP46" s="112"/>
      <c r="AQ46" s="112"/>
      <c r="AR46" s="112"/>
      <c r="AS46" s="112"/>
      <c r="AT46" s="112">
        <v>1.0</v>
      </c>
      <c r="AU46" s="112" t="s">
        <v>7</v>
      </c>
      <c r="AV46" s="112"/>
      <c r="AW46" s="112"/>
      <c r="AX46" s="112"/>
      <c r="AY46" s="112"/>
      <c r="AZ46" s="112">
        <v>1.0</v>
      </c>
      <c r="BA46" s="112" t="s">
        <v>7</v>
      </c>
      <c r="BB46" s="112"/>
      <c r="BC46" s="112"/>
      <c r="BD46" s="112"/>
      <c r="BE46" s="112" t="s">
        <v>301</v>
      </c>
      <c r="BF46" s="112" t="s">
        <v>301</v>
      </c>
      <c r="BG46" s="116" t="str">
        <f>DATE(YEAR(BE46),MONTH(BE46)+AE46,DAY(BE46))</f>
        <v>#VALUE!</v>
      </c>
      <c r="BH46" s="112" t="s">
        <v>7</v>
      </c>
      <c r="BI46" s="121"/>
      <c r="BJ46" s="112" t="s">
        <v>7</v>
      </c>
      <c r="BK46" s="121"/>
      <c r="BL46" s="112" t="s">
        <v>124</v>
      </c>
      <c r="BM46" s="112" t="str">
        <f>U46</f>
        <v/>
      </c>
      <c r="BN46" s="116">
        <f>TODAY()</f>
        <v>46171</v>
      </c>
    </row>
    <row r="47" ht="30.75" customHeight="1">
      <c r="A47" s="109"/>
      <c r="B47" s="110" t="s">
        <v>188</v>
      </c>
      <c r="C47" s="111" t="s">
        <v>314</v>
      </c>
      <c r="D47" s="111" t="s">
        <v>302</v>
      </c>
      <c r="E47" s="112"/>
      <c r="F47" s="112" t="s">
        <v>102</v>
      </c>
      <c r="G47" s="110" t="s">
        <v>7</v>
      </c>
      <c r="H47" s="112" t="s">
        <v>104</v>
      </c>
      <c r="I47" s="110" t="s">
        <v>7</v>
      </c>
      <c r="J47" s="112"/>
      <c r="K47" s="110" t="s">
        <v>357</v>
      </c>
      <c r="L47" s="110" t="s">
        <v>345</v>
      </c>
      <c r="M47" s="110" t="s">
        <v>358</v>
      </c>
      <c r="N47" s="119" t="s">
        <v>359</v>
      </c>
      <c r="O47" s="110" t="s">
        <v>298</v>
      </c>
      <c r="P47" s="112"/>
      <c r="Q47" s="114"/>
      <c r="R47" s="112"/>
      <c r="S47" s="112" t="s">
        <v>113</v>
      </c>
      <c r="T47" s="112"/>
      <c r="U47" s="112"/>
      <c r="V47" s="112"/>
      <c r="W47" s="112" t="s">
        <v>340</v>
      </c>
      <c r="X47" s="112" t="s">
        <v>7</v>
      </c>
      <c r="Y47" s="112" t="s">
        <v>7</v>
      </c>
      <c r="Z47" s="112" t="s">
        <v>7</v>
      </c>
      <c r="AA47" s="112" t="s">
        <v>7</v>
      </c>
      <c r="AB47" s="112" t="s">
        <v>300</v>
      </c>
      <c r="AC47" s="122">
        <v>12.0</v>
      </c>
      <c r="AD47" s="123" t="s">
        <v>7</v>
      </c>
      <c r="AE47" s="124">
        <v>1.0</v>
      </c>
      <c r="AF47" s="123" t="s">
        <v>7</v>
      </c>
      <c r="AG47" s="124">
        <v>1.0</v>
      </c>
      <c r="AH47" s="123" t="s">
        <v>7</v>
      </c>
      <c r="AI47" s="124">
        <v>1.0</v>
      </c>
      <c r="AJ47" s="123" t="s">
        <v>7</v>
      </c>
      <c r="AK47" s="124">
        <v>1.0</v>
      </c>
      <c r="AL47" s="123" t="s">
        <v>7</v>
      </c>
      <c r="AM47" s="124">
        <v>1.0</v>
      </c>
      <c r="AN47" s="123" t="s">
        <v>7</v>
      </c>
      <c r="AO47" s="124">
        <v>1.0</v>
      </c>
      <c r="AP47" s="123" t="s">
        <v>7</v>
      </c>
      <c r="AQ47" s="124">
        <v>1.0</v>
      </c>
      <c r="AR47" s="123" t="s">
        <v>7</v>
      </c>
      <c r="AS47" s="124">
        <v>1.0</v>
      </c>
      <c r="AT47" s="123" t="s">
        <v>7</v>
      </c>
      <c r="AU47" s="124">
        <v>1.0</v>
      </c>
      <c r="AV47" s="123" t="s">
        <v>7</v>
      </c>
      <c r="AW47" s="124">
        <v>1.0</v>
      </c>
      <c r="AX47" s="123" t="s">
        <v>7</v>
      </c>
      <c r="AY47" s="124">
        <v>1.0</v>
      </c>
      <c r="AZ47" s="123" t="s">
        <v>7</v>
      </c>
      <c r="BA47" s="124">
        <v>1.0</v>
      </c>
      <c r="BB47" s="123" t="s">
        <v>7</v>
      </c>
      <c r="BC47" s="125"/>
      <c r="BD47" s="126" t="s">
        <v>301</v>
      </c>
      <c r="BE47" s="126" t="s">
        <v>301</v>
      </c>
      <c r="BF47" s="127" t="str">
        <f t="shared" ref="BF47:BF50" si="18">DATE(YEAR(BD47),MONTH(BD47)+AD47,DAY(BD47))</f>
        <v>#VALUE!</v>
      </c>
      <c r="BG47" s="128" t="s">
        <v>7</v>
      </c>
      <c r="BH47" s="125"/>
      <c r="BI47" s="123" t="s">
        <v>7</v>
      </c>
      <c r="BJ47" s="125"/>
      <c r="BK47" s="126" t="s">
        <v>124</v>
      </c>
      <c r="BL47" s="125" t="str">
        <f t="shared" ref="BL47:BL50" si="19">T47</f>
        <v/>
      </c>
      <c r="BM47" s="129">
        <f t="shared" ref="BM47:BM50" si="20">TODAY()</f>
        <v>46171</v>
      </c>
      <c r="BN47" s="130"/>
    </row>
    <row r="48" ht="30.75" customHeight="1">
      <c r="A48" s="109"/>
      <c r="B48" s="110" t="s">
        <v>188</v>
      </c>
      <c r="C48" s="111" t="s">
        <v>314</v>
      </c>
      <c r="D48" s="111" t="s">
        <v>302</v>
      </c>
      <c r="E48" s="112"/>
      <c r="F48" s="112" t="s">
        <v>102</v>
      </c>
      <c r="G48" s="110" t="s">
        <v>7</v>
      </c>
      <c r="H48" s="112" t="s">
        <v>104</v>
      </c>
      <c r="I48" s="110" t="s">
        <v>7</v>
      </c>
      <c r="J48" s="112"/>
      <c r="K48" s="110" t="s">
        <v>357</v>
      </c>
      <c r="L48" s="110" t="s">
        <v>345</v>
      </c>
      <c r="M48" s="110" t="s">
        <v>358</v>
      </c>
      <c r="N48" s="119" t="s">
        <v>359</v>
      </c>
      <c r="O48" s="110" t="s">
        <v>298</v>
      </c>
      <c r="P48" s="112"/>
      <c r="Q48" s="114"/>
      <c r="R48" s="112"/>
      <c r="S48" s="112" t="s">
        <v>113</v>
      </c>
      <c r="T48" s="112"/>
      <c r="U48" s="112"/>
      <c r="V48" s="112"/>
      <c r="W48" s="112" t="s">
        <v>340</v>
      </c>
      <c r="X48" s="112" t="s">
        <v>7</v>
      </c>
      <c r="Y48" s="112" t="s">
        <v>7</v>
      </c>
      <c r="Z48" s="112" t="s">
        <v>7</v>
      </c>
      <c r="AA48" s="112" t="s">
        <v>7</v>
      </c>
      <c r="AB48" s="112" t="s">
        <v>300</v>
      </c>
      <c r="AC48" s="122">
        <v>12.0</v>
      </c>
      <c r="AD48" s="123" t="s">
        <v>7</v>
      </c>
      <c r="AE48" s="124">
        <v>1.0</v>
      </c>
      <c r="AF48" s="123" t="s">
        <v>7</v>
      </c>
      <c r="AG48" s="124">
        <v>1.0</v>
      </c>
      <c r="AH48" s="123" t="s">
        <v>7</v>
      </c>
      <c r="AI48" s="124">
        <v>1.0</v>
      </c>
      <c r="AJ48" s="123" t="s">
        <v>7</v>
      </c>
      <c r="AK48" s="124">
        <v>1.0</v>
      </c>
      <c r="AL48" s="123" t="s">
        <v>7</v>
      </c>
      <c r="AM48" s="124">
        <v>1.0</v>
      </c>
      <c r="AN48" s="123" t="s">
        <v>7</v>
      </c>
      <c r="AO48" s="124">
        <v>1.0</v>
      </c>
      <c r="AP48" s="123" t="s">
        <v>7</v>
      </c>
      <c r="AQ48" s="124">
        <v>1.0</v>
      </c>
      <c r="AR48" s="123" t="s">
        <v>7</v>
      </c>
      <c r="AS48" s="124">
        <v>1.0</v>
      </c>
      <c r="AT48" s="123" t="s">
        <v>7</v>
      </c>
      <c r="AU48" s="124">
        <v>1.0</v>
      </c>
      <c r="AV48" s="123" t="s">
        <v>7</v>
      </c>
      <c r="AW48" s="124">
        <v>1.0</v>
      </c>
      <c r="AX48" s="123" t="s">
        <v>7</v>
      </c>
      <c r="AY48" s="124">
        <v>1.0</v>
      </c>
      <c r="AZ48" s="123" t="s">
        <v>7</v>
      </c>
      <c r="BA48" s="124">
        <v>1.0</v>
      </c>
      <c r="BB48" s="123" t="s">
        <v>7</v>
      </c>
      <c r="BC48" s="125"/>
      <c r="BD48" s="126" t="s">
        <v>301</v>
      </c>
      <c r="BE48" s="126" t="s">
        <v>301</v>
      </c>
      <c r="BF48" s="127" t="str">
        <f t="shared" si="18"/>
        <v>#VALUE!</v>
      </c>
      <c r="BG48" s="128" t="s">
        <v>7</v>
      </c>
      <c r="BH48" s="125"/>
      <c r="BI48" s="123" t="s">
        <v>7</v>
      </c>
      <c r="BJ48" s="125"/>
      <c r="BK48" s="126" t="s">
        <v>124</v>
      </c>
      <c r="BL48" s="125" t="str">
        <f t="shared" si="19"/>
        <v/>
      </c>
      <c r="BM48" s="129">
        <f t="shared" si="20"/>
        <v>46171</v>
      </c>
      <c r="BN48" s="130"/>
    </row>
    <row r="49" ht="30.75" customHeight="1">
      <c r="A49" s="109"/>
      <c r="B49" s="110" t="s">
        <v>188</v>
      </c>
      <c r="C49" s="111" t="s">
        <v>314</v>
      </c>
      <c r="D49" s="111"/>
      <c r="E49" s="131"/>
      <c r="F49" s="112" t="s">
        <v>102</v>
      </c>
      <c r="G49" s="110" t="s">
        <v>7</v>
      </c>
      <c r="H49" s="112" t="s">
        <v>104</v>
      </c>
      <c r="I49" s="110" t="s">
        <v>7</v>
      </c>
      <c r="J49" s="112"/>
      <c r="K49" s="110" t="s">
        <v>360</v>
      </c>
      <c r="L49" s="110" t="s">
        <v>345</v>
      </c>
      <c r="M49" s="110" t="s">
        <v>361</v>
      </c>
      <c r="N49" s="119" t="s">
        <v>362</v>
      </c>
      <c r="O49" s="110" t="s">
        <v>298</v>
      </c>
      <c r="P49" s="112"/>
      <c r="Q49" s="114"/>
      <c r="R49" s="112"/>
      <c r="S49" s="112" t="s">
        <v>113</v>
      </c>
      <c r="T49" s="112"/>
      <c r="U49" s="112"/>
      <c r="V49" s="112"/>
      <c r="W49" s="112" t="s">
        <v>299</v>
      </c>
      <c r="X49" s="112" t="s">
        <v>7</v>
      </c>
      <c r="Y49" s="112" t="s">
        <v>7</v>
      </c>
      <c r="Z49" s="112" t="s">
        <v>7</v>
      </c>
      <c r="AA49" s="112" t="s">
        <v>7</v>
      </c>
      <c r="AB49" s="112" t="s">
        <v>300</v>
      </c>
      <c r="AC49" s="122">
        <v>12.0</v>
      </c>
      <c r="AD49" s="123" t="s">
        <v>7</v>
      </c>
      <c r="AE49" s="124">
        <v>1.0</v>
      </c>
      <c r="AF49" s="123" t="s">
        <v>7</v>
      </c>
      <c r="AG49" s="124">
        <v>1.0</v>
      </c>
      <c r="AH49" s="123" t="s">
        <v>7</v>
      </c>
      <c r="AI49" s="124">
        <v>1.0</v>
      </c>
      <c r="AJ49" s="123" t="s">
        <v>7</v>
      </c>
      <c r="AK49" s="124">
        <v>1.0</v>
      </c>
      <c r="AL49" s="123" t="s">
        <v>7</v>
      </c>
      <c r="AM49" s="124">
        <v>1.0</v>
      </c>
      <c r="AN49" s="123" t="s">
        <v>7</v>
      </c>
      <c r="AO49" s="124">
        <v>1.0</v>
      </c>
      <c r="AP49" s="123" t="s">
        <v>7</v>
      </c>
      <c r="AQ49" s="124">
        <v>1.0</v>
      </c>
      <c r="AR49" s="123" t="s">
        <v>7</v>
      </c>
      <c r="AS49" s="124">
        <v>1.0</v>
      </c>
      <c r="AT49" s="123" t="s">
        <v>7</v>
      </c>
      <c r="AU49" s="124">
        <v>1.0</v>
      </c>
      <c r="AV49" s="123" t="s">
        <v>7</v>
      </c>
      <c r="AW49" s="124">
        <v>1.0</v>
      </c>
      <c r="AX49" s="123" t="s">
        <v>7</v>
      </c>
      <c r="AY49" s="124">
        <v>1.0</v>
      </c>
      <c r="AZ49" s="123" t="s">
        <v>7</v>
      </c>
      <c r="BA49" s="124">
        <v>1.0</v>
      </c>
      <c r="BB49" s="123" t="s">
        <v>7</v>
      </c>
      <c r="BC49" s="125"/>
      <c r="BD49" s="126" t="s">
        <v>301</v>
      </c>
      <c r="BE49" s="126" t="s">
        <v>301</v>
      </c>
      <c r="BF49" s="127" t="str">
        <f t="shared" si="18"/>
        <v>#VALUE!</v>
      </c>
      <c r="BG49" s="128" t="s">
        <v>7</v>
      </c>
      <c r="BH49" s="125"/>
      <c r="BI49" s="123" t="s">
        <v>7</v>
      </c>
      <c r="BJ49" s="125"/>
      <c r="BK49" s="126" t="s">
        <v>124</v>
      </c>
      <c r="BL49" s="125" t="str">
        <f t="shared" si="19"/>
        <v/>
      </c>
      <c r="BM49" s="129">
        <f t="shared" si="20"/>
        <v>46171</v>
      </c>
      <c r="BN49" s="130"/>
    </row>
    <row r="50" ht="30.75" customHeight="1">
      <c r="A50" s="109"/>
      <c r="B50" s="110" t="s">
        <v>188</v>
      </c>
      <c r="C50" s="111" t="s">
        <v>314</v>
      </c>
      <c r="D50" s="111"/>
      <c r="E50" s="112"/>
      <c r="F50" s="112" t="s">
        <v>102</v>
      </c>
      <c r="G50" s="110" t="s">
        <v>7</v>
      </c>
      <c r="H50" s="112" t="s">
        <v>104</v>
      </c>
      <c r="I50" s="110" t="s">
        <v>7</v>
      </c>
      <c r="J50" s="112"/>
      <c r="K50" s="110" t="s">
        <v>360</v>
      </c>
      <c r="L50" s="110" t="s">
        <v>345</v>
      </c>
      <c r="M50" s="110" t="s">
        <v>361</v>
      </c>
      <c r="N50" s="119" t="s">
        <v>363</v>
      </c>
      <c r="O50" s="110" t="s">
        <v>298</v>
      </c>
      <c r="P50" s="112"/>
      <c r="Q50" s="114"/>
      <c r="R50" s="112"/>
      <c r="S50" s="112" t="s">
        <v>113</v>
      </c>
      <c r="T50" s="112"/>
      <c r="U50" s="112"/>
      <c r="V50" s="112"/>
      <c r="W50" s="112" t="s">
        <v>299</v>
      </c>
      <c r="X50" s="112" t="s">
        <v>7</v>
      </c>
      <c r="Y50" s="112" t="s">
        <v>7</v>
      </c>
      <c r="Z50" s="112" t="s">
        <v>7</v>
      </c>
      <c r="AA50" s="112" t="s">
        <v>7</v>
      </c>
      <c r="AB50" s="112" t="s">
        <v>300</v>
      </c>
      <c r="AC50" s="122">
        <v>12.0</v>
      </c>
      <c r="AD50" s="123" t="s">
        <v>7</v>
      </c>
      <c r="AE50" s="124">
        <v>1.0</v>
      </c>
      <c r="AF50" s="123" t="s">
        <v>7</v>
      </c>
      <c r="AG50" s="124">
        <v>1.0</v>
      </c>
      <c r="AH50" s="123" t="s">
        <v>7</v>
      </c>
      <c r="AI50" s="124">
        <v>1.0</v>
      </c>
      <c r="AJ50" s="123" t="s">
        <v>7</v>
      </c>
      <c r="AK50" s="124">
        <v>1.0</v>
      </c>
      <c r="AL50" s="123" t="s">
        <v>7</v>
      </c>
      <c r="AM50" s="124">
        <v>1.0</v>
      </c>
      <c r="AN50" s="123" t="s">
        <v>7</v>
      </c>
      <c r="AO50" s="124">
        <v>1.0</v>
      </c>
      <c r="AP50" s="123" t="s">
        <v>7</v>
      </c>
      <c r="AQ50" s="124">
        <v>1.0</v>
      </c>
      <c r="AR50" s="123" t="s">
        <v>7</v>
      </c>
      <c r="AS50" s="124">
        <v>1.0</v>
      </c>
      <c r="AT50" s="123" t="s">
        <v>7</v>
      </c>
      <c r="AU50" s="124">
        <v>1.0</v>
      </c>
      <c r="AV50" s="123" t="s">
        <v>7</v>
      </c>
      <c r="AW50" s="124">
        <v>1.0</v>
      </c>
      <c r="AX50" s="123" t="s">
        <v>7</v>
      </c>
      <c r="AY50" s="124">
        <v>1.0</v>
      </c>
      <c r="AZ50" s="123" t="s">
        <v>7</v>
      </c>
      <c r="BA50" s="124">
        <v>1.0</v>
      </c>
      <c r="BB50" s="123" t="s">
        <v>7</v>
      </c>
      <c r="BC50" s="125"/>
      <c r="BD50" s="126" t="s">
        <v>301</v>
      </c>
      <c r="BE50" s="126" t="s">
        <v>301</v>
      </c>
      <c r="BF50" s="127" t="str">
        <f t="shared" si="18"/>
        <v>#VALUE!</v>
      </c>
      <c r="BG50" s="123" t="s">
        <v>7</v>
      </c>
      <c r="BH50" s="125"/>
      <c r="BI50" s="123" t="s">
        <v>7</v>
      </c>
      <c r="BJ50" s="125"/>
      <c r="BK50" s="123" t="s">
        <v>124</v>
      </c>
      <c r="BL50" s="125" t="str">
        <f t="shared" si="19"/>
        <v/>
      </c>
      <c r="BM50" s="129">
        <f t="shared" si="20"/>
        <v>46171</v>
      </c>
      <c r="BN50" s="130"/>
    </row>
    <row r="51" ht="30.75" customHeight="1">
      <c r="A51" s="109"/>
      <c r="B51" s="110"/>
      <c r="C51" s="111"/>
      <c r="D51" s="111"/>
      <c r="E51" s="112"/>
      <c r="F51" s="112"/>
      <c r="G51" s="112"/>
      <c r="H51" s="112"/>
      <c r="I51" s="112"/>
      <c r="J51" s="112"/>
      <c r="K51" s="112"/>
      <c r="L51" s="112"/>
      <c r="M51" s="112"/>
      <c r="N51" s="113"/>
      <c r="O51" s="112"/>
      <c r="P51" s="112"/>
      <c r="Q51" s="114"/>
      <c r="R51" s="112"/>
      <c r="S51" s="115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6"/>
      <c r="BE51" s="116"/>
      <c r="BF51" s="116"/>
      <c r="BG51" s="116"/>
      <c r="BH51" s="116"/>
      <c r="BI51" s="116"/>
      <c r="BJ51" s="116"/>
      <c r="BK51" s="116"/>
      <c r="BL51" s="112"/>
      <c r="BM51" s="116"/>
      <c r="BN51" s="116"/>
    </row>
    <row r="52" ht="30.75" customHeight="1">
      <c r="A52" s="109"/>
      <c r="B52" s="110"/>
      <c r="C52" s="111"/>
      <c r="D52" s="111"/>
      <c r="E52" s="112"/>
      <c r="F52" s="112"/>
      <c r="G52" s="112"/>
      <c r="H52" s="112"/>
      <c r="I52" s="112"/>
      <c r="J52" s="112"/>
      <c r="K52" s="112"/>
      <c r="L52" s="112"/>
      <c r="M52" s="112"/>
      <c r="N52" s="113"/>
      <c r="O52" s="112"/>
      <c r="P52" s="112"/>
      <c r="Q52" s="114"/>
      <c r="R52" s="112"/>
      <c r="S52" s="115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6"/>
      <c r="BE52" s="116"/>
      <c r="BF52" s="116"/>
      <c r="BG52" s="112"/>
      <c r="BH52" s="112"/>
      <c r="BI52" s="112"/>
      <c r="BJ52" s="112"/>
      <c r="BK52" s="116"/>
      <c r="BL52" s="112"/>
      <c r="BM52" s="116"/>
      <c r="BN52" s="116"/>
    </row>
    <row r="53" ht="30.75" customHeight="1">
      <c r="A53" s="109"/>
      <c r="B53" s="110"/>
      <c r="C53" s="111"/>
      <c r="D53" s="111"/>
      <c r="E53" s="112"/>
      <c r="F53" s="112"/>
      <c r="G53" s="112"/>
      <c r="H53" s="112"/>
      <c r="I53" s="112"/>
      <c r="J53" s="112"/>
      <c r="K53" s="112"/>
      <c r="L53" s="112"/>
      <c r="M53" s="112"/>
      <c r="N53" s="113"/>
      <c r="O53" s="112"/>
      <c r="P53" s="112"/>
      <c r="Q53" s="114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6"/>
      <c r="BG53" s="112"/>
      <c r="BH53" s="112"/>
      <c r="BI53" s="112"/>
      <c r="BJ53" s="112"/>
      <c r="BK53" s="112"/>
      <c r="BL53" s="112"/>
      <c r="BM53" s="116"/>
      <c r="BN53" s="116"/>
    </row>
    <row r="54" ht="30.75" customHeight="1">
      <c r="A54" s="109"/>
      <c r="B54" s="110"/>
      <c r="C54" s="111"/>
      <c r="D54" s="111"/>
      <c r="E54" s="112"/>
      <c r="F54" s="112"/>
      <c r="G54" s="112"/>
      <c r="H54" s="112"/>
      <c r="I54" s="118"/>
      <c r="J54" s="112"/>
      <c r="K54" s="112"/>
      <c r="L54" s="112"/>
      <c r="M54" s="112"/>
      <c r="N54" s="113"/>
      <c r="O54" s="112"/>
      <c r="P54" s="112"/>
      <c r="Q54" s="114"/>
      <c r="R54" s="112"/>
      <c r="S54" s="115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6"/>
      <c r="BE54" s="116"/>
      <c r="BF54" s="116"/>
      <c r="BG54" s="112"/>
      <c r="BH54" s="112"/>
      <c r="BI54" s="112"/>
      <c r="BJ54" s="112"/>
      <c r="BK54" s="116"/>
      <c r="BL54" s="112"/>
      <c r="BM54" s="116"/>
      <c r="BN54" s="116"/>
    </row>
    <row r="55" ht="30.75" customHeight="1">
      <c r="A55" s="109"/>
      <c r="B55" s="110"/>
      <c r="C55" s="111"/>
      <c r="D55" s="111"/>
      <c r="E55" s="112"/>
      <c r="F55" s="112"/>
      <c r="G55" s="112"/>
      <c r="H55" s="112"/>
      <c r="I55" s="118"/>
      <c r="J55" s="112"/>
      <c r="K55" s="112"/>
      <c r="L55" s="112"/>
      <c r="M55" s="112"/>
      <c r="N55" s="113"/>
      <c r="O55" s="112"/>
      <c r="P55" s="112"/>
      <c r="Q55" s="114"/>
      <c r="R55" s="112"/>
      <c r="S55" s="115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6"/>
      <c r="BE55" s="116"/>
      <c r="BF55" s="116"/>
      <c r="BG55" s="112"/>
      <c r="BH55" s="112"/>
      <c r="BI55" s="112"/>
      <c r="BJ55" s="112"/>
      <c r="BK55" s="116"/>
      <c r="BL55" s="112"/>
      <c r="BM55" s="116"/>
      <c r="BN55" s="116"/>
    </row>
    <row r="56" ht="30.75" customHeight="1">
      <c r="A56" s="109"/>
      <c r="B56" s="110"/>
      <c r="C56" s="111"/>
      <c r="D56" s="111"/>
      <c r="E56" s="112"/>
      <c r="F56" s="112"/>
      <c r="G56" s="112"/>
      <c r="H56" s="112"/>
      <c r="I56" s="112"/>
      <c r="J56" s="112"/>
      <c r="K56" s="112"/>
      <c r="L56" s="112"/>
      <c r="M56" s="112"/>
      <c r="N56" s="113"/>
      <c r="O56" s="112"/>
      <c r="P56" s="112"/>
      <c r="Q56" s="114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6"/>
      <c r="BE56" s="116"/>
      <c r="BF56" s="116"/>
      <c r="BG56" s="117"/>
      <c r="BH56" s="116"/>
      <c r="BI56" s="116"/>
      <c r="BJ56" s="116"/>
      <c r="BK56" s="116"/>
      <c r="BL56" s="112"/>
      <c r="BM56" s="116"/>
      <c r="BN56" s="116"/>
    </row>
    <row r="57" ht="30.75" customHeight="1">
      <c r="A57" s="109"/>
      <c r="B57" s="110"/>
      <c r="C57" s="111"/>
      <c r="D57" s="111"/>
      <c r="E57" s="112"/>
      <c r="F57" s="112"/>
      <c r="G57" s="112"/>
      <c r="H57" s="112"/>
      <c r="I57" s="112"/>
      <c r="J57" s="112"/>
      <c r="K57" s="112"/>
      <c r="L57" s="112"/>
      <c r="M57" s="112"/>
      <c r="N57" s="113"/>
      <c r="O57" s="112"/>
      <c r="P57" s="112"/>
      <c r="Q57" s="114"/>
      <c r="R57" s="112"/>
      <c r="S57" s="13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6"/>
      <c r="BE57" s="116"/>
      <c r="BF57" s="116"/>
      <c r="BG57" s="116"/>
      <c r="BH57" s="116"/>
      <c r="BI57" s="116"/>
      <c r="BJ57" s="116"/>
      <c r="BK57" s="112"/>
      <c r="BL57" s="112"/>
      <c r="BM57" s="116"/>
      <c r="BN57" s="116"/>
    </row>
    <row r="58" ht="30.75" customHeight="1">
      <c r="A58" s="109"/>
      <c r="B58" s="110"/>
      <c r="C58" s="111"/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3"/>
      <c r="O58" s="112"/>
      <c r="P58" s="112"/>
      <c r="Q58" s="133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6"/>
      <c r="BE58" s="116"/>
      <c r="BF58" s="116"/>
      <c r="BG58" s="134"/>
      <c r="BH58" s="112"/>
      <c r="BI58" s="112"/>
      <c r="BJ58" s="112"/>
      <c r="BK58" s="112"/>
      <c r="BL58" s="112"/>
      <c r="BM58" s="116"/>
      <c r="BN58" s="116"/>
    </row>
    <row r="59" ht="30.75" customHeight="1">
      <c r="A59" s="109"/>
      <c r="B59" s="110"/>
      <c r="C59" s="111"/>
      <c r="D59" s="111"/>
      <c r="E59" s="112"/>
      <c r="F59" s="112"/>
      <c r="G59" s="112"/>
      <c r="H59" s="112"/>
      <c r="I59" s="118"/>
      <c r="J59" s="112"/>
      <c r="K59" s="112"/>
      <c r="L59" s="112"/>
      <c r="M59" s="112"/>
      <c r="N59" s="113"/>
      <c r="O59" s="112"/>
      <c r="P59" s="112"/>
      <c r="Q59" s="114"/>
      <c r="R59" s="112"/>
      <c r="S59" s="115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6"/>
      <c r="BG59" s="112"/>
      <c r="BH59" s="112"/>
      <c r="BI59" s="112"/>
      <c r="BJ59" s="112"/>
      <c r="BK59" s="112"/>
      <c r="BL59" s="112"/>
      <c r="BM59" s="116"/>
      <c r="BN59" s="116"/>
    </row>
    <row r="60" ht="30.75" customHeight="1">
      <c r="A60" s="109"/>
      <c r="B60" s="110"/>
      <c r="C60" s="111"/>
      <c r="D60" s="111"/>
      <c r="E60" s="112"/>
      <c r="F60" s="112"/>
      <c r="G60" s="112"/>
      <c r="H60" s="112"/>
      <c r="I60" s="112"/>
      <c r="J60" s="112"/>
      <c r="K60" s="112"/>
      <c r="L60" s="112"/>
      <c r="M60" s="112"/>
      <c r="N60" s="113"/>
      <c r="O60" s="112"/>
      <c r="P60" s="112"/>
      <c r="Q60" s="114"/>
      <c r="R60" s="112"/>
      <c r="S60" s="115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6"/>
      <c r="BE60" s="116"/>
      <c r="BF60" s="116"/>
      <c r="BG60" s="112"/>
      <c r="BH60" s="112"/>
      <c r="BI60" s="112"/>
      <c r="BJ60" s="112"/>
      <c r="BK60" s="116"/>
      <c r="BL60" s="112"/>
      <c r="BM60" s="116"/>
      <c r="BN60" s="116"/>
    </row>
    <row r="61" ht="30.75" customHeight="1">
      <c r="A61" s="109"/>
      <c r="B61" s="110"/>
      <c r="C61" s="111"/>
      <c r="D61" s="111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2"/>
      <c r="P61" s="112"/>
      <c r="Q61" s="114"/>
      <c r="R61" s="112"/>
      <c r="S61" s="115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6"/>
      <c r="BE61" s="116"/>
      <c r="BF61" s="116"/>
      <c r="BG61" s="112"/>
      <c r="BH61" s="112"/>
      <c r="BI61" s="112"/>
      <c r="BJ61" s="112"/>
      <c r="BK61" s="116"/>
      <c r="BL61" s="112"/>
      <c r="BM61" s="116"/>
      <c r="BN61" s="116"/>
    </row>
    <row r="62" ht="30.75" customHeight="1">
      <c r="A62" s="109"/>
      <c r="B62" s="110"/>
      <c r="C62" s="111"/>
      <c r="D62" s="111"/>
      <c r="E62" s="112"/>
      <c r="F62" s="112"/>
      <c r="G62" s="112"/>
      <c r="H62" s="112"/>
      <c r="I62" s="112"/>
      <c r="J62" s="112"/>
      <c r="K62" s="112"/>
      <c r="L62" s="112"/>
      <c r="M62" s="112"/>
      <c r="N62" s="113"/>
      <c r="O62" s="112"/>
      <c r="P62" s="112"/>
      <c r="Q62" s="114"/>
      <c r="R62" s="112"/>
      <c r="S62" s="115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6"/>
      <c r="BE62" s="116"/>
      <c r="BF62" s="116"/>
      <c r="BG62" s="112"/>
      <c r="BH62" s="112"/>
      <c r="BI62" s="112"/>
      <c r="BJ62" s="112"/>
      <c r="BK62" s="116"/>
      <c r="BL62" s="112"/>
      <c r="BM62" s="116"/>
      <c r="BN62" s="116"/>
    </row>
    <row r="63" ht="30.75" customHeight="1">
      <c r="A63" s="109"/>
      <c r="B63" s="110"/>
      <c r="C63" s="111"/>
      <c r="D63" s="111"/>
      <c r="E63" s="112"/>
      <c r="F63" s="112"/>
      <c r="G63" s="112"/>
      <c r="H63" s="112"/>
      <c r="I63" s="112"/>
      <c r="J63" s="112"/>
      <c r="K63" s="112"/>
      <c r="L63" s="112"/>
      <c r="M63" s="112"/>
      <c r="N63" s="113"/>
      <c r="O63" s="112"/>
      <c r="P63" s="112"/>
      <c r="Q63" s="114"/>
      <c r="R63" s="112"/>
      <c r="S63" s="120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6"/>
      <c r="BE63" s="116"/>
      <c r="BF63" s="116"/>
      <c r="BG63" s="112"/>
      <c r="BH63" s="112"/>
      <c r="BI63" s="112"/>
      <c r="BJ63" s="112"/>
      <c r="BK63" s="116"/>
      <c r="BL63" s="112"/>
      <c r="BM63" s="116"/>
      <c r="BN63" s="116"/>
    </row>
    <row r="64" ht="30.75" customHeight="1">
      <c r="A64" s="109"/>
      <c r="B64" s="110"/>
      <c r="C64" s="111"/>
      <c r="D64" s="111"/>
      <c r="E64" s="112"/>
      <c r="F64" s="112"/>
      <c r="G64" s="112"/>
      <c r="H64" s="112"/>
      <c r="I64" s="112"/>
      <c r="J64" s="112"/>
      <c r="K64" s="112"/>
      <c r="L64" s="112"/>
      <c r="M64" s="112"/>
      <c r="N64" s="113"/>
      <c r="O64" s="112"/>
      <c r="P64" s="112"/>
      <c r="Q64" s="114"/>
      <c r="R64" s="112"/>
      <c r="S64" s="115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6"/>
      <c r="BE64" s="116"/>
      <c r="BF64" s="116"/>
      <c r="BG64" s="112"/>
      <c r="BH64" s="112"/>
      <c r="BI64" s="112"/>
      <c r="BJ64" s="112"/>
      <c r="BK64" s="112"/>
      <c r="BL64" s="112"/>
      <c r="BM64" s="116"/>
      <c r="BN64" s="116"/>
    </row>
    <row r="65" ht="61.5" customHeight="1">
      <c r="A65" s="109"/>
      <c r="B65" s="110"/>
      <c r="C65" s="111"/>
      <c r="D65" s="111"/>
      <c r="E65" s="112"/>
      <c r="F65" s="112"/>
      <c r="G65" s="112"/>
      <c r="H65" s="112"/>
      <c r="I65" s="112"/>
      <c r="J65" s="112"/>
      <c r="K65" s="112"/>
      <c r="L65" s="112"/>
      <c r="M65" s="112"/>
      <c r="N65" s="113"/>
      <c r="O65" s="112"/>
      <c r="P65" s="112"/>
      <c r="Q65" s="133"/>
      <c r="R65" s="112"/>
      <c r="S65" s="112"/>
      <c r="T65" s="112"/>
      <c r="U65" s="112"/>
      <c r="V65" s="112"/>
      <c r="W65" s="112"/>
      <c r="X65" s="135"/>
      <c r="Y65" s="112"/>
      <c r="Z65" s="135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6"/>
      <c r="BE65" s="116"/>
      <c r="BF65" s="116"/>
      <c r="BG65" s="112"/>
      <c r="BH65" s="112"/>
      <c r="BI65" s="112"/>
      <c r="BJ65" s="112"/>
      <c r="BK65" s="112"/>
      <c r="BL65" s="112"/>
      <c r="BM65" s="116"/>
      <c r="BN65" s="116"/>
    </row>
    <row r="66" ht="30.75" customHeight="1">
      <c r="A66" s="109"/>
      <c r="B66" s="110"/>
      <c r="C66" s="111"/>
      <c r="D66" s="111"/>
      <c r="E66" s="112"/>
      <c r="F66" s="112"/>
      <c r="G66" s="112"/>
      <c r="H66" s="112"/>
      <c r="I66" s="112"/>
      <c r="J66" s="112"/>
      <c r="K66" s="112"/>
      <c r="L66" s="112"/>
      <c r="M66" s="112"/>
      <c r="N66" s="136"/>
      <c r="O66" s="112"/>
      <c r="P66" s="112"/>
      <c r="Q66" s="114"/>
      <c r="R66" s="112"/>
      <c r="S66" s="13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6"/>
      <c r="BE66" s="116"/>
      <c r="BF66" s="116"/>
      <c r="BG66" s="116"/>
      <c r="BH66" s="116"/>
      <c r="BI66" s="116"/>
      <c r="BJ66" s="116"/>
      <c r="BK66" s="112"/>
      <c r="BL66" s="112"/>
      <c r="BM66" s="116"/>
      <c r="BN66" s="116"/>
    </row>
    <row r="67" ht="30.75" customHeight="1">
      <c r="A67" s="109"/>
      <c r="B67" s="110"/>
      <c r="C67" s="111"/>
      <c r="D67" s="111"/>
      <c r="E67" s="112"/>
      <c r="F67" s="112"/>
      <c r="G67" s="112"/>
      <c r="H67" s="112"/>
      <c r="I67" s="112"/>
      <c r="J67" s="112"/>
      <c r="K67" s="112"/>
      <c r="L67" s="112"/>
      <c r="M67" s="112"/>
      <c r="N67" s="113"/>
      <c r="O67" s="112"/>
      <c r="P67" s="112"/>
      <c r="Q67" s="114"/>
      <c r="R67" s="112"/>
      <c r="S67" s="115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6"/>
      <c r="BE67" s="116"/>
      <c r="BF67" s="116"/>
      <c r="BG67" s="112"/>
      <c r="BH67" s="112"/>
      <c r="BI67" s="112"/>
      <c r="BJ67" s="112"/>
      <c r="BK67" s="116"/>
      <c r="BL67" s="112"/>
      <c r="BM67" s="116"/>
      <c r="BN67" s="116"/>
    </row>
    <row r="68" ht="30.75" customHeight="1">
      <c r="A68" s="109"/>
      <c r="B68" s="110"/>
      <c r="C68" s="111"/>
      <c r="D68" s="111"/>
      <c r="E68" s="112"/>
      <c r="F68" s="112"/>
      <c r="G68" s="112"/>
      <c r="H68" s="112"/>
      <c r="I68" s="112"/>
      <c r="J68" s="112"/>
      <c r="K68" s="112"/>
      <c r="L68" s="112"/>
      <c r="M68" s="112"/>
      <c r="N68" s="113"/>
      <c r="O68" s="112"/>
      <c r="P68" s="112"/>
      <c r="Q68" s="114"/>
      <c r="R68" s="112"/>
      <c r="S68" s="120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6"/>
      <c r="BE68" s="116"/>
      <c r="BF68" s="116"/>
      <c r="BG68" s="112"/>
      <c r="BH68" s="112"/>
      <c r="BI68" s="112"/>
      <c r="BJ68" s="112"/>
      <c r="BK68" s="116"/>
      <c r="BL68" s="112"/>
      <c r="BM68" s="116"/>
      <c r="BN68" s="116"/>
    </row>
    <row r="69" ht="30.75" customHeight="1">
      <c r="A69" s="109"/>
      <c r="B69" s="110"/>
      <c r="C69" s="111"/>
      <c r="D69" s="111"/>
      <c r="E69" s="112"/>
      <c r="F69" s="112"/>
      <c r="G69" s="112"/>
      <c r="H69" s="112"/>
      <c r="I69" s="112"/>
      <c r="J69" s="112"/>
      <c r="K69" s="112"/>
      <c r="L69" s="112"/>
      <c r="M69" s="112"/>
      <c r="N69" s="113"/>
      <c r="O69" s="112"/>
      <c r="P69" s="112"/>
      <c r="Q69" s="114"/>
      <c r="R69" s="112"/>
      <c r="S69" s="115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6"/>
      <c r="BE69" s="116"/>
      <c r="BF69" s="116"/>
      <c r="BG69" s="112"/>
      <c r="BH69" s="112"/>
      <c r="BI69" s="112"/>
      <c r="BJ69" s="112"/>
      <c r="BK69" s="116"/>
      <c r="BL69" s="112"/>
      <c r="BM69" s="116"/>
      <c r="BN69" s="116"/>
    </row>
    <row r="70" ht="30.75" customHeight="1">
      <c r="A70" s="109"/>
      <c r="B70" s="110"/>
      <c r="C70" s="111"/>
      <c r="D70" s="111"/>
      <c r="E70" s="112"/>
      <c r="F70" s="112"/>
      <c r="G70" s="112"/>
      <c r="H70" s="112"/>
      <c r="I70" s="112"/>
      <c r="J70" s="112"/>
      <c r="K70" s="112"/>
      <c r="L70" s="112"/>
      <c r="M70" s="112"/>
      <c r="N70" s="113"/>
      <c r="O70" s="112"/>
      <c r="P70" s="112"/>
      <c r="Q70" s="114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6"/>
      <c r="BE70" s="116"/>
      <c r="BF70" s="116"/>
      <c r="BG70" s="112"/>
      <c r="BH70" s="112"/>
      <c r="BI70" s="112"/>
      <c r="BJ70" s="112"/>
      <c r="BK70" s="116"/>
      <c r="BL70" s="112"/>
      <c r="BM70" s="116"/>
      <c r="BN70" s="116"/>
    </row>
    <row r="71" ht="30.75" customHeight="1">
      <c r="A71" s="109"/>
      <c r="B71" s="110"/>
      <c r="C71" s="111"/>
      <c r="D71" s="111"/>
      <c r="E71" s="112"/>
      <c r="F71" s="112"/>
      <c r="G71" s="112"/>
      <c r="H71" s="112"/>
      <c r="I71" s="112"/>
      <c r="J71" s="112"/>
      <c r="K71" s="112"/>
      <c r="L71" s="112"/>
      <c r="M71" s="112"/>
      <c r="N71" s="136"/>
      <c r="O71" s="112"/>
      <c r="P71" s="112"/>
      <c r="Q71" s="114"/>
      <c r="R71" s="112"/>
      <c r="S71" s="13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6"/>
      <c r="BE71" s="116"/>
      <c r="BF71" s="116"/>
      <c r="BG71" s="116"/>
      <c r="BH71" s="116"/>
      <c r="BI71" s="116"/>
      <c r="BJ71" s="116"/>
      <c r="BK71" s="112"/>
      <c r="BL71" s="112"/>
      <c r="BM71" s="116"/>
      <c r="BN71" s="116"/>
    </row>
    <row r="72" ht="30.75" customHeight="1">
      <c r="A72" s="109"/>
      <c r="B72" s="110"/>
      <c r="C72" s="111"/>
      <c r="D72" s="111"/>
      <c r="E72" s="131"/>
      <c r="F72" s="112"/>
      <c r="G72" s="112"/>
      <c r="H72" s="112"/>
      <c r="I72" s="112"/>
      <c r="J72" s="112"/>
      <c r="K72" s="112"/>
      <c r="L72" s="112"/>
      <c r="M72" s="112"/>
      <c r="N72" s="136"/>
      <c r="O72" s="112"/>
      <c r="P72" s="112"/>
      <c r="Q72" s="114"/>
      <c r="R72" s="112"/>
      <c r="S72" s="120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6"/>
      <c r="BE72" s="116"/>
      <c r="BF72" s="116"/>
      <c r="BG72" s="116"/>
      <c r="BH72" s="116"/>
      <c r="BI72" s="116"/>
      <c r="BJ72" s="116"/>
      <c r="BK72" s="112"/>
      <c r="BL72" s="112"/>
      <c r="BM72" s="116"/>
      <c r="BN72" s="116"/>
    </row>
    <row r="73" ht="30.75" customHeight="1">
      <c r="A73" s="109"/>
      <c r="B73" s="110"/>
      <c r="C73" s="111"/>
      <c r="D73" s="111"/>
      <c r="E73" s="112"/>
      <c r="F73" s="112"/>
      <c r="G73" s="112"/>
      <c r="H73" s="112"/>
      <c r="I73" s="112"/>
      <c r="J73" s="112"/>
      <c r="K73" s="112"/>
      <c r="L73" s="112"/>
      <c r="M73" s="112"/>
      <c r="N73" s="136"/>
      <c r="O73" s="112"/>
      <c r="P73" s="112"/>
      <c r="Q73" s="114"/>
      <c r="R73" s="112"/>
      <c r="S73" s="13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6"/>
      <c r="BE73" s="116"/>
      <c r="BF73" s="116"/>
      <c r="BG73" s="116"/>
      <c r="BH73" s="116"/>
      <c r="BI73" s="116"/>
      <c r="BJ73" s="116"/>
      <c r="BK73" s="112"/>
      <c r="BL73" s="112"/>
      <c r="BM73" s="116"/>
      <c r="BN73" s="116"/>
    </row>
    <row r="74" ht="30.75" customHeight="1">
      <c r="A74" s="109"/>
      <c r="B74" s="110"/>
      <c r="C74" s="111"/>
      <c r="D74" s="111"/>
      <c r="E74" s="131"/>
      <c r="F74" s="112"/>
      <c r="G74" s="112"/>
      <c r="H74" s="112"/>
      <c r="I74" s="112"/>
      <c r="J74" s="112"/>
      <c r="K74" s="112"/>
      <c r="L74" s="112"/>
      <c r="M74" s="112"/>
      <c r="N74" s="113"/>
      <c r="O74" s="112"/>
      <c r="P74" s="112"/>
      <c r="Q74" s="114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6"/>
      <c r="BE74" s="116"/>
      <c r="BF74" s="116"/>
      <c r="BG74" s="116"/>
      <c r="BH74" s="116"/>
      <c r="BI74" s="116"/>
      <c r="BJ74" s="116"/>
      <c r="BK74" s="112"/>
      <c r="BL74" s="112"/>
      <c r="BM74" s="116"/>
      <c r="BN74" s="116"/>
    </row>
    <row r="75" ht="30.75" customHeight="1">
      <c r="A75" s="109"/>
      <c r="B75" s="110"/>
      <c r="C75" s="111"/>
      <c r="D75" s="111"/>
      <c r="E75" s="112"/>
      <c r="F75" s="112"/>
      <c r="G75" s="112"/>
      <c r="H75" s="112"/>
      <c r="I75" s="112"/>
      <c r="J75" s="112"/>
      <c r="K75" s="112"/>
      <c r="L75" s="112"/>
      <c r="M75" s="112"/>
      <c r="N75" s="113"/>
      <c r="O75" s="112"/>
      <c r="P75" s="112"/>
      <c r="Q75" s="114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6"/>
      <c r="BE75" s="116"/>
      <c r="BF75" s="116"/>
      <c r="BG75" s="117"/>
      <c r="BH75" s="116"/>
      <c r="BI75" s="116"/>
      <c r="BJ75" s="116"/>
      <c r="BK75" s="116"/>
      <c r="BL75" s="112"/>
      <c r="BM75" s="116"/>
      <c r="BN75" s="116"/>
    </row>
    <row r="76" ht="30.75" customHeight="1">
      <c r="A76" s="109"/>
      <c r="B76" s="110"/>
      <c r="C76" s="111"/>
      <c r="D76" s="111"/>
      <c r="E76" s="112"/>
      <c r="F76" s="112"/>
      <c r="G76" s="112"/>
      <c r="H76" s="112"/>
      <c r="I76" s="112"/>
      <c r="J76" s="112"/>
      <c r="K76" s="112"/>
      <c r="L76" s="112"/>
      <c r="M76" s="112"/>
      <c r="N76" s="113"/>
      <c r="O76" s="112"/>
      <c r="P76" s="112"/>
      <c r="Q76" s="114"/>
      <c r="R76" s="112"/>
      <c r="S76" s="120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6"/>
      <c r="BE76" s="116"/>
      <c r="BF76" s="116"/>
      <c r="BG76" s="116"/>
      <c r="BH76" s="116"/>
      <c r="BI76" s="116"/>
      <c r="BJ76" s="116"/>
      <c r="BK76" s="112"/>
      <c r="BL76" s="112"/>
      <c r="BM76" s="116"/>
      <c r="BN76" s="116"/>
    </row>
    <row r="77" ht="30.75" customHeight="1">
      <c r="A77" s="109"/>
      <c r="B77" s="110"/>
      <c r="C77" s="111"/>
      <c r="D77" s="111"/>
      <c r="E77" s="112"/>
      <c r="F77" s="112"/>
      <c r="G77" s="112"/>
      <c r="H77" s="112"/>
      <c r="I77" s="112"/>
      <c r="J77" s="112"/>
      <c r="K77" s="112"/>
      <c r="L77" s="112"/>
      <c r="M77" s="112"/>
      <c r="N77" s="113"/>
      <c r="O77" s="112"/>
      <c r="P77" s="112"/>
      <c r="Q77" s="114"/>
      <c r="R77" s="112"/>
      <c r="S77" s="115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6"/>
      <c r="BE77" s="116"/>
      <c r="BF77" s="116"/>
      <c r="BG77" s="116"/>
      <c r="BH77" s="116"/>
      <c r="BI77" s="116"/>
      <c r="BJ77" s="116"/>
      <c r="BK77" s="112"/>
      <c r="BL77" s="112"/>
      <c r="BM77" s="116"/>
      <c r="BN77" s="116"/>
    </row>
    <row r="78" ht="30.75" customHeight="1">
      <c r="A78" s="109"/>
      <c r="B78" s="110"/>
      <c r="C78" s="111"/>
      <c r="D78" s="111"/>
      <c r="E78" s="112"/>
      <c r="F78" s="112"/>
      <c r="G78" s="112"/>
      <c r="H78" s="112"/>
      <c r="I78" s="112"/>
      <c r="J78" s="112"/>
      <c r="K78" s="112"/>
      <c r="L78" s="112"/>
      <c r="M78" s="112"/>
      <c r="N78" s="113"/>
      <c r="O78" s="112"/>
      <c r="P78" s="112"/>
      <c r="Q78" s="114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6"/>
      <c r="BE78" s="116"/>
      <c r="BF78" s="116"/>
      <c r="BG78" s="112"/>
      <c r="BH78" s="112"/>
      <c r="BI78" s="112"/>
      <c r="BJ78" s="112"/>
      <c r="BK78" s="112"/>
      <c r="BL78" s="112"/>
      <c r="BM78" s="116"/>
      <c r="BN78" s="116"/>
    </row>
    <row r="79" ht="30.75" customHeight="1">
      <c r="A79" s="109"/>
      <c r="B79" s="110"/>
      <c r="C79" s="111"/>
      <c r="D79" s="111"/>
      <c r="E79" s="131"/>
      <c r="F79" s="112"/>
      <c r="G79" s="112"/>
      <c r="H79" s="112"/>
      <c r="I79" s="112"/>
      <c r="J79" s="112"/>
      <c r="K79" s="112"/>
      <c r="L79" s="112"/>
      <c r="M79" s="112"/>
      <c r="N79" s="113"/>
      <c r="O79" s="112"/>
      <c r="P79" s="112"/>
      <c r="Q79" s="114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6"/>
      <c r="BE79" s="116"/>
      <c r="BF79" s="116"/>
      <c r="BG79" s="112"/>
      <c r="BH79" s="112"/>
      <c r="BI79" s="112"/>
      <c r="BJ79" s="112"/>
      <c r="BK79" s="116"/>
      <c r="BL79" s="112"/>
      <c r="BM79" s="116"/>
      <c r="BN79" s="116"/>
    </row>
    <row r="80" ht="30.75" customHeight="1">
      <c r="A80" s="109"/>
      <c r="B80" s="110"/>
      <c r="C80" s="111"/>
      <c r="D80" s="111"/>
      <c r="E80" s="112"/>
      <c r="F80" s="112"/>
      <c r="G80" s="112"/>
      <c r="H80" s="112"/>
      <c r="I80" s="112"/>
      <c r="J80" s="112"/>
      <c r="K80" s="112"/>
      <c r="L80" s="112"/>
      <c r="M80" s="112"/>
      <c r="N80" s="113"/>
      <c r="O80" s="112"/>
      <c r="P80" s="112"/>
      <c r="Q80" s="114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6"/>
      <c r="BE80" s="116"/>
      <c r="BF80" s="116"/>
      <c r="BG80" s="117"/>
      <c r="BH80" s="116"/>
      <c r="BI80" s="116"/>
      <c r="BJ80" s="116"/>
      <c r="BK80" s="116"/>
      <c r="BL80" s="112"/>
      <c r="BM80" s="116"/>
      <c r="BN80" s="116"/>
    </row>
    <row r="81" ht="30.75" customHeight="1">
      <c r="A81" s="109"/>
      <c r="B81" s="110"/>
      <c r="C81" s="111"/>
      <c r="D81" s="111"/>
      <c r="E81" s="112"/>
      <c r="F81" s="112"/>
      <c r="G81" s="112"/>
      <c r="H81" s="112"/>
      <c r="I81" s="112"/>
      <c r="J81" s="112"/>
      <c r="K81" s="112"/>
      <c r="L81" s="112"/>
      <c r="M81" s="112"/>
      <c r="N81" s="113"/>
      <c r="O81" s="112"/>
      <c r="P81" s="112"/>
      <c r="Q81" s="114"/>
      <c r="R81" s="112"/>
      <c r="S81" s="120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6"/>
      <c r="BE81" s="116"/>
      <c r="BF81" s="116"/>
      <c r="BG81" s="112"/>
      <c r="BH81" s="112"/>
      <c r="BI81" s="112"/>
      <c r="BJ81" s="112"/>
      <c r="BK81" s="116"/>
      <c r="BL81" s="112"/>
      <c r="BM81" s="116"/>
      <c r="BN81" s="116"/>
    </row>
    <row r="82" ht="30.75" customHeight="1">
      <c r="A82" s="109"/>
      <c r="B82" s="110"/>
      <c r="C82" s="111"/>
      <c r="D82" s="111"/>
      <c r="E82" s="112"/>
      <c r="F82" s="112"/>
      <c r="G82" s="112"/>
      <c r="H82" s="112"/>
      <c r="I82" s="112"/>
      <c r="J82" s="112"/>
      <c r="K82" s="112"/>
      <c r="L82" s="112"/>
      <c r="M82" s="112"/>
      <c r="N82" s="113"/>
      <c r="O82" s="112"/>
      <c r="P82" s="112"/>
      <c r="Q82" s="114"/>
      <c r="R82" s="112"/>
      <c r="S82" s="120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6"/>
      <c r="BE82" s="116"/>
      <c r="BF82" s="116"/>
      <c r="BG82" s="116"/>
      <c r="BH82" s="116"/>
      <c r="BI82" s="116"/>
      <c r="BJ82" s="116"/>
      <c r="BK82" s="112"/>
      <c r="BL82" s="112"/>
      <c r="BM82" s="116"/>
      <c r="BN82" s="116"/>
    </row>
    <row r="83" ht="30.75" customHeight="1">
      <c r="A83" s="109"/>
      <c r="B83" s="110"/>
      <c r="C83" s="111"/>
      <c r="D83" s="111"/>
      <c r="E83" s="131"/>
      <c r="F83" s="112"/>
      <c r="G83" s="112"/>
      <c r="H83" s="112"/>
      <c r="I83" s="112"/>
      <c r="J83" s="112"/>
      <c r="K83" s="112"/>
      <c r="L83" s="112"/>
      <c r="M83" s="112"/>
      <c r="N83" s="113"/>
      <c r="O83" s="112"/>
      <c r="P83" s="112"/>
      <c r="Q83" s="114"/>
      <c r="R83" s="112"/>
      <c r="S83" s="120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6"/>
      <c r="BE83" s="116"/>
      <c r="BF83" s="116"/>
      <c r="BG83" s="116"/>
      <c r="BH83" s="116"/>
      <c r="BI83" s="116"/>
      <c r="BJ83" s="116"/>
      <c r="BK83" s="112"/>
      <c r="BL83" s="112"/>
      <c r="BM83" s="116"/>
      <c r="BN83" s="116"/>
    </row>
    <row r="84" ht="30.75" customHeight="1">
      <c r="A84" s="109"/>
      <c r="B84" s="110"/>
      <c r="C84" s="111"/>
      <c r="D84" s="111"/>
      <c r="E84" s="131"/>
      <c r="F84" s="112"/>
      <c r="G84" s="112"/>
      <c r="H84" s="112"/>
      <c r="I84" s="112"/>
      <c r="J84" s="112"/>
      <c r="K84" s="112"/>
      <c r="L84" s="112"/>
      <c r="M84" s="112"/>
      <c r="N84" s="113"/>
      <c r="O84" s="112"/>
      <c r="P84" s="112"/>
      <c r="Q84" s="114"/>
      <c r="R84" s="112"/>
      <c r="S84" s="120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6"/>
      <c r="BE84" s="116"/>
      <c r="BF84" s="116"/>
      <c r="BG84" s="116"/>
      <c r="BH84" s="116"/>
      <c r="BI84" s="116"/>
      <c r="BJ84" s="116"/>
      <c r="BK84" s="112"/>
      <c r="BL84" s="112"/>
      <c r="BM84" s="116"/>
      <c r="BN84" s="116"/>
    </row>
    <row r="85" ht="30.75" customHeight="1">
      <c r="A85" s="109"/>
      <c r="B85" s="110"/>
      <c r="C85" s="111"/>
      <c r="D85" s="111"/>
      <c r="E85" s="112"/>
      <c r="F85" s="112"/>
      <c r="G85" s="112"/>
      <c r="H85" s="112"/>
      <c r="I85" s="112"/>
      <c r="J85" s="112"/>
      <c r="K85" s="112"/>
      <c r="L85" s="112"/>
      <c r="M85" s="112"/>
      <c r="N85" s="113"/>
      <c r="O85" s="112"/>
      <c r="P85" s="112"/>
      <c r="Q85" s="114"/>
      <c r="R85" s="112"/>
      <c r="S85" s="120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6"/>
      <c r="BE85" s="116"/>
      <c r="BF85" s="116"/>
      <c r="BG85" s="116"/>
      <c r="BH85" s="116"/>
      <c r="BI85" s="116"/>
      <c r="BJ85" s="116"/>
      <c r="BK85" s="112"/>
      <c r="BL85" s="112"/>
      <c r="BM85" s="116"/>
      <c r="BN85" s="116"/>
    </row>
    <row r="86" ht="30.75" customHeight="1">
      <c r="A86" s="109"/>
      <c r="B86" s="110"/>
      <c r="C86" s="111"/>
      <c r="D86" s="111"/>
      <c r="E86" s="112"/>
      <c r="F86" s="112"/>
      <c r="G86" s="112"/>
      <c r="H86" s="112"/>
      <c r="I86" s="112"/>
      <c r="J86" s="112"/>
      <c r="K86" s="112"/>
      <c r="L86" s="112"/>
      <c r="M86" s="112"/>
      <c r="N86" s="113"/>
      <c r="O86" s="112"/>
      <c r="P86" s="112"/>
      <c r="Q86" s="114"/>
      <c r="R86" s="112"/>
      <c r="S86" s="120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6"/>
      <c r="BE86" s="116"/>
      <c r="BF86" s="116"/>
      <c r="BG86" s="116"/>
      <c r="BH86" s="116"/>
      <c r="BI86" s="116"/>
      <c r="BJ86" s="116"/>
      <c r="BK86" s="112"/>
      <c r="BL86" s="112"/>
      <c r="BM86" s="116"/>
      <c r="BN86" s="116"/>
    </row>
    <row r="87" ht="30.75" customHeight="1">
      <c r="A87" s="109"/>
      <c r="B87" s="110"/>
      <c r="C87" s="111"/>
      <c r="D87" s="111"/>
      <c r="E87" s="112"/>
      <c r="F87" s="112"/>
      <c r="G87" s="112"/>
      <c r="H87" s="112"/>
      <c r="I87" s="112"/>
      <c r="J87" s="112"/>
      <c r="K87" s="112"/>
      <c r="L87" s="112"/>
      <c r="M87" s="112"/>
      <c r="N87" s="113"/>
      <c r="O87" s="112"/>
      <c r="P87" s="112"/>
      <c r="Q87" s="133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6"/>
      <c r="BE87" s="116"/>
      <c r="BF87" s="116"/>
      <c r="BG87" s="134"/>
      <c r="BH87" s="112"/>
      <c r="BI87" s="112"/>
      <c r="BJ87" s="112"/>
      <c r="BK87" s="112"/>
      <c r="BL87" s="112"/>
      <c r="BM87" s="116"/>
      <c r="BN87" s="116"/>
    </row>
    <row r="88" ht="30.75" customHeight="1">
      <c r="A88" s="109"/>
      <c r="B88" s="110"/>
      <c r="C88" s="111"/>
      <c r="D88" s="111"/>
      <c r="E88" s="112"/>
      <c r="F88" s="112"/>
      <c r="G88" s="112"/>
      <c r="H88" s="112"/>
      <c r="I88" s="112"/>
      <c r="J88" s="112"/>
      <c r="K88" s="112"/>
      <c r="L88" s="112"/>
      <c r="M88" s="112"/>
      <c r="N88" s="113"/>
      <c r="O88" s="112"/>
      <c r="P88" s="112"/>
      <c r="Q88" s="114"/>
      <c r="R88" s="112"/>
      <c r="S88" s="13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6"/>
      <c r="BE88" s="116"/>
      <c r="BF88" s="116"/>
      <c r="BG88" s="116"/>
      <c r="BH88" s="116"/>
      <c r="BI88" s="116"/>
      <c r="BJ88" s="116"/>
      <c r="BK88" s="112"/>
      <c r="BL88" s="112"/>
      <c r="BM88" s="116"/>
      <c r="BN88" s="116"/>
    </row>
    <row r="89" ht="30.75" customHeight="1">
      <c r="A89" s="109"/>
      <c r="B89" s="110"/>
      <c r="C89" s="111"/>
      <c r="D89" s="111"/>
      <c r="E89" s="131"/>
      <c r="F89" s="112"/>
      <c r="G89" s="112"/>
      <c r="H89" s="112"/>
      <c r="I89" s="112"/>
      <c r="J89" s="112"/>
      <c r="K89" s="112"/>
      <c r="L89" s="112"/>
      <c r="M89" s="112"/>
      <c r="N89" s="113"/>
      <c r="O89" s="112"/>
      <c r="P89" s="112"/>
      <c r="Q89" s="114"/>
      <c r="R89" s="112"/>
      <c r="S89" s="120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6"/>
      <c r="BE89" s="116"/>
      <c r="BF89" s="116"/>
      <c r="BG89" s="112"/>
      <c r="BH89" s="112"/>
      <c r="BI89" s="112"/>
      <c r="BJ89" s="112"/>
      <c r="BK89" s="112"/>
      <c r="BL89" s="112"/>
      <c r="BM89" s="116"/>
      <c r="BN89" s="116"/>
    </row>
    <row r="90" ht="30.75" customHeight="1">
      <c r="A90" s="109"/>
      <c r="B90" s="110"/>
      <c r="C90" s="111"/>
      <c r="D90" s="111"/>
      <c r="E90" s="131"/>
      <c r="F90" s="112"/>
      <c r="G90" s="112"/>
      <c r="H90" s="112"/>
      <c r="I90" s="112"/>
      <c r="J90" s="112"/>
      <c r="K90" s="112"/>
      <c r="L90" s="112"/>
      <c r="M90" s="112"/>
      <c r="N90" s="113"/>
      <c r="O90" s="112"/>
      <c r="P90" s="112"/>
      <c r="Q90" s="114"/>
      <c r="R90" s="112"/>
      <c r="S90" s="120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6"/>
      <c r="BE90" s="116"/>
      <c r="BF90" s="116"/>
      <c r="BG90" s="112"/>
      <c r="BH90" s="112"/>
      <c r="BI90" s="112"/>
      <c r="BJ90" s="112"/>
      <c r="BK90" s="112"/>
      <c r="BL90" s="112"/>
      <c r="BM90" s="116"/>
      <c r="BN90" s="116"/>
    </row>
    <row r="91" ht="30.75" customHeight="1">
      <c r="A91" s="109"/>
      <c r="B91" s="110"/>
      <c r="C91" s="111"/>
      <c r="D91" s="111"/>
      <c r="E91" s="131"/>
      <c r="F91" s="112"/>
      <c r="G91" s="112"/>
      <c r="H91" s="112"/>
      <c r="I91" s="112"/>
      <c r="J91" s="112"/>
      <c r="K91" s="112"/>
      <c r="L91" s="112"/>
      <c r="M91" s="112"/>
      <c r="N91" s="113"/>
      <c r="O91" s="112"/>
      <c r="P91" s="112"/>
      <c r="Q91" s="114"/>
      <c r="R91" s="112"/>
      <c r="S91" s="120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6"/>
      <c r="BE91" s="116"/>
      <c r="BF91" s="116"/>
      <c r="BG91" s="116"/>
      <c r="BH91" s="116"/>
      <c r="BI91" s="116"/>
      <c r="BJ91" s="116"/>
      <c r="BK91" s="112"/>
      <c r="BL91" s="112"/>
      <c r="BM91" s="116"/>
      <c r="BN91" s="116"/>
    </row>
    <row r="92" ht="30.75" customHeight="1">
      <c r="A92" s="109"/>
      <c r="B92" s="110"/>
      <c r="C92" s="111"/>
      <c r="D92" s="111"/>
      <c r="E92" s="112"/>
      <c r="F92" s="112"/>
      <c r="G92" s="112"/>
      <c r="H92" s="112"/>
      <c r="I92" s="112"/>
      <c r="J92" s="112"/>
      <c r="K92" s="112"/>
      <c r="L92" s="112"/>
      <c r="M92" s="112"/>
      <c r="N92" s="113"/>
      <c r="O92" s="112"/>
      <c r="P92" s="112"/>
      <c r="Q92" s="114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6"/>
      <c r="BE92" s="116"/>
      <c r="BF92" s="116"/>
      <c r="BG92" s="117"/>
      <c r="BH92" s="112"/>
      <c r="BI92" s="112"/>
      <c r="BJ92" s="112"/>
      <c r="BK92" s="116"/>
      <c r="BL92" s="112"/>
      <c r="BM92" s="116"/>
      <c r="BN92" s="116"/>
    </row>
    <row r="93" ht="30.75" customHeight="1">
      <c r="A93" s="109"/>
      <c r="B93" s="110"/>
      <c r="C93" s="111"/>
      <c r="D93" s="111"/>
      <c r="E93" s="112"/>
      <c r="F93" s="112"/>
      <c r="G93" s="112"/>
      <c r="H93" s="112"/>
      <c r="I93" s="112"/>
      <c r="J93" s="112"/>
      <c r="K93" s="112"/>
      <c r="L93" s="112"/>
      <c r="M93" s="112"/>
      <c r="N93" s="113"/>
      <c r="O93" s="112"/>
      <c r="P93" s="112"/>
      <c r="Q93" s="114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6"/>
      <c r="BE93" s="116"/>
      <c r="BF93" s="116"/>
      <c r="BG93" s="117"/>
      <c r="BH93" s="112"/>
      <c r="BI93" s="112"/>
      <c r="BJ93" s="112"/>
      <c r="BK93" s="116"/>
      <c r="BL93" s="112"/>
      <c r="BM93" s="116"/>
      <c r="BN93" s="116"/>
    </row>
    <row r="94" ht="30.75" customHeight="1">
      <c r="A94" s="109"/>
      <c r="B94" s="110"/>
      <c r="C94" s="111"/>
      <c r="D94" s="111"/>
      <c r="E94" s="131"/>
      <c r="F94" s="112"/>
      <c r="G94" s="112"/>
      <c r="H94" s="112"/>
      <c r="I94" s="112"/>
      <c r="J94" s="112"/>
      <c r="K94" s="112"/>
      <c r="L94" s="112"/>
      <c r="M94" s="112"/>
      <c r="N94" s="113"/>
      <c r="O94" s="112"/>
      <c r="P94" s="112"/>
      <c r="Q94" s="114"/>
      <c r="R94" s="112"/>
      <c r="S94" s="120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6"/>
      <c r="BE94" s="116"/>
      <c r="BF94" s="116"/>
      <c r="BG94" s="112"/>
      <c r="BH94" s="112"/>
      <c r="BI94" s="112"/>
      <c r="BJ94" s="112"/>
      <c r="BK94" s="112"/>
      <c r="BL94" s="112"/>
      <c r="BM94" s="116"/>
      <c r="BN94" s="116"/>
    </row>
    <row r="95" ht="30.75" customHeight="1">
      <c r="A95" s="109"/>
      <c r="B95" s="110"/>
      <c r="C95" s="111"/>
      <c r="D95" s="111"/>
      <c r="E95" s="131"/>
      <c r="F95" s="112"/>
      <c r="G95" s="112"/>
      <c r="H95" s="112"/>
      <c r="I95" s="112"/>
      <c r="J95" s="112"/>
      <c r="K95" s="112"/>
      <c r="L95" s="112"/>
      <c r="M95" s="112"/>
      <c r="N95" s="113"/>
      <c r="O95" s="112"/>
      <c r="P95" s="112"/>
      <c r="Q95" s="114"/>
      <c r="R95" s="112"/>
      <c r="S95" s="120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6"/>
      <c r="BE95" s="116"/>
      <c r="BF95" s="116"/>
      <c r="BG95" s="112"/>
      <c r="BH95" s="112"/>
      <c r="BI95" s="112"/>
      <c r="BJ95" s="112"/>
      <c r="BK95" s="112"/>
      <c r="BL95" s="112"/>
      <c r="BM95" s="116"/>
      <c r="BN95" s="116"/>
    </row>
    <row r="96" ht="30.75" customHeight="1">
      <c r="A96" s="109"/>
      <c r="B96" s="110"/>
      <c r="C96" s="111"/>
      <c r="D96" s="111"/>
      <c r="E96" s="112"/>
      <c r="F96" s="112"/>
      <c r="G96" s="112"/>
      <c r="H96" s="112"/>
      <c r="I96" s="112"/>
      <c r="J96" s="112"/>
      <c r="K96" s="112"/>
      <c r="L96" s="112"/>
      <c r="M96" s="112"/>
      <c r="N96" s="113"/>
      <c r="O96" s="112"/>
      <c r="P96" s="112"/>
      <c r="Q96" s="114"/>
      <c r="R96" s="112"/>
      <c r="S96" s="120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6"/>
      <c r="BE96" s="116"/>
      <c r="BF96" s="116"/>
      <c r="BG96" s="117"/>
      <c r="BH96" s="112"/>
      <c r="BI96" s="112"/>
      <c r="BJ96" s="112"/>
      <c r="BK96" s="116"/>
      <c r="BL96" s="112"/>
      <c r="BM96" s="116"/>
      <c r="BN96" s="116"/>
    </row>
    <row r="97" ht="30.75" customHeight="1">
      <c r="A97" s="109"/>
      <c r="B97" s="110"/>
      <c r="C97" s="111"/>
      <c r="D97" s="111"/>
      <c r="E97" s="112"/>
      <c r="F97" s="112"/>
      <c r="G97" s="112"/>
      <c r="H97" s="112"/>
      <c r="I97" s="112"/>
      <c r="J97" s="112"/>
      <c r="K97" s="112"/>
      <c r="L97" s="112"/>
      <c r="M97" s="112"/>
      <c r="N97" s="113"/>
      <c r="O97" s="112"/>
      <c r="P97" s="112"/>
      <c r="Q97" s="114"/>
      <c r="R97" s="112"/>
      <c r="S97" s="120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6"/>
      <c r="BE97" s="116"/>
      <c r="BF97" s="116"/>
      <c r="BG97" s="117"/>
      <c r="BH97" s="112"/>
      <c r="BI97" s="112"/>
      <c r="BJ97" s="112"/>
      <c r="BK97" s="116"/>
      <c r="BL97" s="112"/>
      <c r="BM97" s="116"/>
      <c r="BN97" s="116"/>
    </row>
    <row r="98" ht="30.75" customHeight="1">
      <c r="A98" s="109"/>
      <c r="B98" s="110"/>
      <c r="C98" s="111"/>
      <c r="D98" s="111"/>
      <c r="E98" s="112"/>
      <c r="F98" s="112"/>
      <c r="G98" s="112"/>
      <c r="H98" s="112"/>
      <c r="I98" s="112"/>
      <c r="J98" s="112"/>
      <c r="K98" s="112"/>
      <c r="L98" s="112"/>
      <c r="M98" s="112"/>
      <c r="N98" s="113"/>
      <c r="O98" s="112"/>
      <c r="P98" s="112"/>
      <c r="Q98" s="114"/>
      <c r="R98" s="112"/>
      <c r="S98" s="120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6"/>
      <c r="BE98" s="116"/>
      <c r="BF98" s="116"/>
      <c r="BG98" s="117"/>
      <c r="BH98" s="112"/>
      <c r="BI98" s="112"/>
      <c r="BJ98" s="112"/>
      <c r="BK98" s="116"/>
      <c r="BL98" s="112"/>
      <c r="BM98" s="116"/>
      <c r="BN98" s="116"/>
    </row>
    <row r="99" ht="30.75" customHeight="1">
      <c r="A99" s="109"/>
      <c r="B99" s="110"/>
      <c r="C99" s="111"/>
      <c r="D99" s="111"/>
      <c r="E99" s="131"/>
      <c r="F99" s="112"/>
      <c r="G99" s="112"/>
      <c r="H99" s="112"/>
      <c r="I99" s="112"/>
      <c r="J99" s="112"/>
      <c r="K99" s="112"/>
      <c r="L99" s="112"/>
      <c r="M99" s="112"/>
      <c r="N99" s="113"/>
      <c r="O99" s="112"/>
      <c r="P99" s="112"/>
      <c r="Q99" s="114"/>
      <c r="R99" s="112"/>
      <c r="S99" s="120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6"/>
      <c r="BE99" s="116"/>
      <c r="BF99" s="116"/>
      <c r="BG99" s="117"/>
      <c r="BH99" s="116"/>
      <c r="BI99" s="116"/>
      <c r="BJ99" s="116"/>
      <c r="BK99" s="112"/>
      <c r="BL99" s="112"/>
      <c r="BM99" s="116"/>
      <c r="BN99" s="116"/>
    </row>
    <row r="100" ht="30.75" customHeight="1">
      <c r="A100" s="109"/>
      <c r="B100" s="110"/>
      <c r="C100" s="111"/>
      <c r="D100" s="111"/>
      <c r="E100" s="112"/>
      <c r="F100" s="112"/>
      <c r="G100" s="112"/>
      <c r="H100" s="112"/>
      <c r="I100" s="112"/>
      <c r="J100" s="112"/>
      <c r="K100" s="112"/>
      <c r="L100" s="112"/>
      <c r="M100" s="112"/>
      <c r="N100" s="113"/>
      <c r="O100" s="112"/>
      <c r="P100" s="112"/>
      <c r="Q100" s="114"/>
      <c r="R100" s="112"/>
      <c r="S100" s="120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6"/>
      <c r="BE100" s="116"/>
      <c r="BF100" s="116"/>
      <c r="BG100" s="116"/>
      <c r="BH100" s="116"/>
      <c r="BI100" s="116"/>
      <c r="BJ100" s="116"/>
      <c r="BK100" s="112"/>
      <c r="BL100" s="112"/>
      <c r="BM100" s="116"/>
      <c r="BN100" s="116"/>
    </row>
    <row r="101" ht="30.75" customHeight="1">
      <c r="A101" s="109"/>
      <c r="B101" s="110"/>
      <c r="C101" s="111"/>
      <c r="D101" s="111"/>
      <c r="E101" s="112"/>
      <c r="F101" s="112"/>
      <c r="G101" s="112"/>
      <c r="H101" s="112"/>
      <c r="I101" s="112"/>
      <c r="J101" s="112"/>
      <c r="K101" s="112"/>
      <c r="L101" s="112"/>
      <c r="M101" s="112"/>
      <c r="N101" s="113"/>
      <c r="O101" s="112"/>
      <c r="P101" s="112"/>
      <c r="Q101" s="114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6"/>
      <c r="BE101" s="116"/>
      <c r="BF101" s="116"/>
      <c r="BG101" s="112"/>
      <c r="BH101" s="112"/>
      <c r="BI101" s="112"/>
      <c r="BJ101" s="112"/>
      <c r="BK101" s="116"/>
      <c r="BL101" s="112"/>
      <c r="BM101" s="116"/>
      <c r="BN101" s="116"/>
    </row>
    <row r="102" ht="30.75" customHeight="1">
      <c r="A102" s="109"/>
      <c r="B102" s="110"/>
      <c r="C102" s="111"/>
      <c r="D102" s="111"/>
      <c r="E102" s="131"/>
      <c r="F102" s="112"/>
      <c r="G102" s="112"/>
      <c r="H102" s="112"/>
      <c r="I102" s="112"/>
      <c r="J102" s="112"/>
      <c r="K102" s="112"/>
      <c r="L102" s="112"/>
      <c r="M102" s="112"/>
      <c r="N102" s="113"/>
      <c r="O102" s="112"/>
      <c r="P102" s="112"/>
      <c r="Q102" s="114"/>
      <c r="R102" s="112"/>
      <c r="S102" s="120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6"/>
      <c r="BE102" s="116"/>
      <c r="BF102" s="116"/>
      <c r="BG102" s="116"/>
      <c r="BH102" s="116"/>
      <c r="BI102" s="116"/>
      <c r="BJ102" s="116"/>
      <c r="BK102" s="112"/>
      <c r="BL102" s="112"/>
      <c r="BM102" s="116"/>
      <c r="BN102" s="116"/>
    </row>
    <row r="103" ht="30.75" customHeight="1">
      <c r="A103" s="109"/>
      <c r="B103" s="110"/>
      <c r="C103" s="111"/>
      <c r="D103" s="111"/>
      <c r="E103" s="112"/>
      <c r="F103" s="112"/>
      <c r="G103" s="112"/>
      <c r="H103" s="112"/>
      <c r="I103" s="112"/>
      <c r="J103" s="112"/>
      <c r="K103" s="112"/>
      <c r="L103" s="112"/>
      <c r="M103" s="112"/>
      <c r="N103" s="113"/>
      <c r="O103" s="112"/>
      <c r="P103" s="112"/>
      <c r="Q103" s="114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6"/>
      <c r="BE103" s="116"/>
      <c r="BF103" s="116"/>
      <c r="BG103" s="112"/>
      <c r="BH103" s="112"/>
      <c r="BI103" s="112"/>
      <c r="BJ103" s="112"/>
      <c r="BK103" s="116"/>
      <c r="BL103" s="112"/>
      <c r="BM103" s="116"/>
      <c r="BN103" s="116"/>
    </row>
    <row r="104" ht="30.75" customHeight="1">
      <c r="A104" s="109"/>
      <c r="B104" s="110"/>
      <c r="C104" s="111"/>
      <c r="D104" s="111"/>
      <c r="E104" s="112"/>
      <c r="F104" s="112"/>
      <c r="G104" s="112"/>
      <c r="H104" s="112"/>
      <c r="I104" s="112"/>
      <c r="J104" s="112"/>
      <c r="K104" s="112"/>
      <c r="L104" s="112"/>
      <c r="M104" s="112"/>
      <c r="N104" s="113"/>
      <c r="O104" s="112"/>
      <c r="P104" s="112"/>
      <c r="Q104" s="114"/>
      <c r="R104" s="112"/>
      <c r="S104" s="137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6"/>
      <c r="BE104" s="116"/>
      <c r="BF104" s="116"/>
      <c r="BG104" s="112"/>
      <c r="BH104" s="116"/>
      <c r="BI104" s="116"/>
      <c r="BJ104" s="116"/>
      <c r="BK104" s="112"/>
      <c r="BL104" s="112"/>
      <c r="BM104" s="116"/>
      <c r="BN104" s="116"/>
    </row>
    <row r="105" ht="30.75" customHeight="1">
      <c r="A105" s="109"/>
      <c r="B105" s="110"/>
      <c r="C105" s="111"/>
      <c r="D105" s="111"/>
      <c r="E105" s="131"/>
      <c r="F105" s="112"/>
      <c r="G105" s="112"/>
      <c r="H105" s="112"/>
      <c r="I105" s="112"/>
      <c r="J105" s="112"/>
      <c r="K105" s="112"/>
      <c r="L105" s="112"/>
      <c r="M105" s="112"/>
      <c r="N105" s="113"/>
      <c r="O105" s="112"/>
      <c r="P105" s="112"/>
      <c r="Q105" s="114"/>
      <c r="R105" s="112"/>
      <c r="S105" s="120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6"/>
      <c r="BG105" s="112"/>
      <c r="BH105" s="112"/>
      <c r="BI105" s="112"/>
      <c r="BJ105" s="112"/>
      <c r="BK105" s="112"/>
      <c r="BL105" s="112"/>
      <c r="BM105" s="116"/>
      <c r="BN105" s="116"/>
    </row>
    <row r="106" ht="30.75" customHeight="1">
      <c r="A106" s="109"/>
      <c r="B106" s="110"/>
      <c r="C106" s="111"/>
      <c r="D106" s="111"/>
      <c r="E106" s="112"/>
      <c r="F106" s="112"/>
      <c r="G106" s="112"/>
      <c r="H106" s="112"/>
      <c r="I106" s="112"/>
      <c r="J106" s="112"/>
      <c r="K106" s="112"/>
      <c r="L106" s="112"/>
      <c r="M106" s="112"/>
      <c r="N106" s="113"/>
      <c r="O106" s="112"/>
      <c r="P106" s="112"/>
      <c r="Q106" s="114"/>
      <c r="R106" s="112"/>
      <c r="S106" s="137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6"/>
      <c r="BE106" s="116"/>
      <c r="BF106" s="116"/>
      <c r="BG106" s="112"/>
      <c r="BH106" s="116"/>
      <c r="BI106" s="116"/>
      <c r="BJ106" s="116"/>
      <c r="BK106" s="112"/>
      <c r="BL106" s="112"/>
      <c r="BM106" s="116"/>
      <c r="BN106" s="116"/>
    </row>
    <row r="107" ht="30.75" customHeight="1">
      <c r="A107" s="109"/>
      <c r="B107" s="110"/>
      <c r="C107" s="111"/>
      <c r="D107" s="111"/>
      <c r="E107" s="131"/>
      <c r="F107" s="112"/>
      <c r="G107" s="112"/>
      <c r="H107" s="112"/>
      <c r="I107" s="112"/>
      <c r="J107" s="112"/>
      <c r="K107" s="112"/>
      <c r="L107" s="112"/>
      <c r="M107" s="112"/>
      <c r="N107" s="113"/>
      <c r="O107" s="112"/>
      <c r="P107" s="112"/>
      <c r="Q107" s="114"/>
      <c r="R107" s="112"/>
      <c r="S107" s="120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6"/>
      <c r="BE107" s="116"/>
      <c r="BF107" s="116"/>
      <c r="BG107" s="116"/>
      <c r="BH107" s="116"/>
      <c r="BI107" s="116"/>
      <c r="BJ107" s="116"/>
      <c r="BK107" s="112"/>
      <c r="BL107" s="112"/>
      <c r="BM107" s="116"/>
      <c r="BN107" s="116"/>
    </row>
    <row r="108" ht="30.75" customHeight="1">
      <c r="A108" s="109"/>
      <c r="B108" s="110"/>
      <c r="C108" s="111"/>
      <c r="D108" s="111"/>
      <c r="E108" s="112"/>
      <c r="F108" s="112"/>
      <c r="G108" s="112"/>
      <c r="H108" s="112"/>
      <c r="I108" s="112"/>
      <c r="J108" s="112"/>
      <c r="K108" s="112"/>
      <c r="L108" s="112"/>
      <c r="M108" s="112"/>
      <c r="N108" s="113"/>
      <c r="O108" s="112"/>
      <c r="P108" s="112"/>
      <c r="Q108" s="114"/>
      <c r="R108" s="112"/>
      <c r="S108" s="120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6"/>
      <c r="BE108" s="116"/>
      <c r="BF108" s="116"/>
      <c r="BG108" s="116"/>
      <c r="BH108" s="116"/>
      <c r="BI108" s="116"/>
      <c r="BJ108" s="116"/>
      <c r="BK108" s="112"/>
      <c r="BL108" s="112"/>
      <c r="BM108" s="116"/>
      <c r="BN108" s="116"/>
    </row>
    <row r="109" ht="30.75" customHeight="1">
      <c r="A109" s="109"/>
      <c r="B109" s="110"/>
      <c r="C109" s="111"/>
      <c r="D109" s="111"/>
      <c r="E109" s="112"/>
      <c r="F109" s="112"/>
      <c r="G109" s="112"/>
      <c r="H109" s="112"/>
      <c r="I109" s="112"/>
      <c r="J109" s="112"/>
      <c r="K109" s="112"/>
      <c r="L109" s="112"/>
      <c r="M109" s="112"/>
      <c r="N109" s="113"/>
      <c r="O109" s="112"/>
      <c r="P109" s="112"/>
      <c r="Q109" s="114"/>
      <c r="R109" s="112"/>
      <c r="S109" s="120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6"/>
      <c r="BE109" s="116"/>
      <c r="BF109" s="116"/>
      <c r="BG109" s="116"/>
      <c r="BH109" s="116"/>
      <c r="BI109" s="116"/>
      <c r="BJ109" s="116"/>
      <c r="BK109" s="112"/>
      <c r="BL109" s="112"/>
      <c r="BM109" s="116"/>
      <c r="BN109" s="116"/>
    </row>
    <row r="110" ht="30.75" customHeight="1">
      <c r="A110" s="109"/>
      <c r="B110" s="110"/>
      <c r="C110" s="111"/>
      <c r="D110" s="111"/>
      <c r="E110" s="131"/>
      <c r="F110" s="112"/>
      <c r="G110" s="112"/>
      <c r="H110" s="112"/>
      <c r="I110" s="112"/>
      <c r="J110" s="112"/>
      <c r="K110" s="112"/>
      <c r="L110" s="112"/>
      <c r="M110" s="112"/>
      <c r="N110" s="113"/>
      <c r="O110" s="112"/>
      <c r="P110" s="112"/>
      <c r="Q110" s="114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6"/>
      <c r="BE110" s="116"/>
      <c r="BF110" s="116"/>
      <c r="BG110" s="116"/>
      <c r="BH110" s="116"/>
      <c r="BI110" s="116"/>
      <c r="BJ110" s="116"/>
      <c r="BK110" s="112"/>
      <c r="BL110" s="112"/>
      <c r="BM110" s="116"/>
      <c r="BN110" s="116"/>
    </row>
    <row r="111" ht="30.75" customHeight="1">
      <c r="A111" s="109"/>
      <c r="B111" s="110"/>
      <c r="C111" s="111"/>
      <c r="D111" s="111"/>
      <c r="E111" s="131"/>
      <c r="F111" s="112"/>
      <c r="G111" s="112"/>
      <c r="H111" s="112"/>
      <c r="I111" s="112"/>
      <c r="J111" s="112"/>
      <c r="K111" s="112"/>
      <c r="L111" s="112"/>
      <c r="M111" s="112"/>
      <c r="N111" s="113"/>
      <c r="O111" s="112"/>
      <c r="P111" s="112"/>
      <c r="Q111" s="114"/>
      <c r="R111" s="112"/>
      <c r="S111" s="120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6"/>
      <c r="BE111" s="116"/>
      <c r="BF111" s="116"/>
      <c r="BG111" s="116"/>
      <c r="BH111" s="116"/>
      <c r="BI111" s="116"/>
      <c r="BJ111" s="116"/>
      <c r="BK111" s="112"/>
      <c r="BL111" s="112"/>
      <c r="BM111" s="116"/>
      <c r="BN111" s="116"/>
    </row>
    <row r="112" ht="30.75" customHeight="1">
      <c r="A112" s="109"/>
      <c r="B112" s="110"/>
      <c r="C112" s="111"/>
      <c r="D112" s="111"/>
      <c r="E112" s="112"/>
      <c r="F112" s="112"/>
      <c r="G112" s="112"/>
      <c r="H112" s="112"/>
      <c r="I112" s="112"/>
      <c r="J112" s="112"/>
      <c r="K112" s="112"/>
      <c r="L112" s="112"/>
      <c r="M112" s="112"/>
      <c r="N112" s="113"/>
      <c r="O112" s="112"/>
      <c r="P112" s="112"/>
      <c r="Q112" s="114"/>
      <c r="R112" s="112"/>
      <c r="S112" s="137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6"/>
      <c r="BE112" s="116"/>
      <c r="BF112" s="116"/>
      <c r="BG112" s="112"/>
      <c r="BH112" s="116"/>
      <c r="BI112" s="116"/>
      <c r="BJ112" s="116"/>
      <c r="BK112" s="112"/>
      <c r="BL112" s="112"/>
      <c r="BM112" s="116"/>
      <c r="BN112" s="116"/>
    </row>
    <row r="113" ht="30.75" customHeight="1">
      <c r="A113" s="109"/>
      <c r="B113" s="110"/>
      <c r="C113" s="111"/>
      <c r="D113" s="111"/>
      <c r="E113" s="131"/>
      <c r="F113" s="112"/>
      <c r="G113" s="112"/>
      <c r="H113" s="112"/>
      <c r="I113" s="112"/>
      <c r="J113" s="112"/>
      <c r="K113" s="112"/>
      <c r="L113" s="112"/>
      <c r="M113" s="112"/>
      <c r="N113" s="113"/>
      <c r="O113" s="112"/>
      <c r="P113" s="112"/>
      <c r="Q113" s="114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6"/>
      <c r="BE113" s="116"/>
      <c r="BF113" s="116"/>
      <c r="BG113" s="112"/>
      <c r="BH113" s="112"/>
      <c r="BI113" s="112"/>
      <c r="BJ113" s="112"/>
      <c r="BK113" s="116"/>
      <c r="BL113" s="112"/>
      <c r="BM113" s="116"/>
      <c r="BN113" s="116"/>
    </row>
    <row r="114" ht="30.75" customHeight="1">
      <c r="A114" s="109"/>
      <c r="B114" s="110"/>
      <c r="C114" s="111"/>
      <c r="D114" s="111"/>
      <c r="E114" s="112"/>
      <c r="F114" s="112"/>
      <c r="G114" s="112"/>
      <c r="H114" s="112"/>
      <c r="I114" s="112"/>
      <c r="J114" s="112"/>
      <c r="K114" s="112"/>
      <c r="L114" s="112"/>
      <c r="M114" s="112"/>
      <c r="N114" s="113"/>
      <c r="O114" s="112"/>
      <c r="P114" s="112"/>
      <c r="Q114" s="114"/>
      <c r="R114" s="112"/>
      <c r="S114" s="137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6"/>
      <c r="BE114" s="116"/>
      <c r="BF114" s="116"/>
      <c r="BG114" s="112"/>
      <c r="BH114" s="116"/>
      <c r="BI114" s="116"/>
      <c r="BJ114" s="116"/>
      <c r="BK114" s="112"/>
      <c r="BL114" s="112"/>
      <c r="BM114" s="116"/>
      <c r="BN114" s="116"/>
    </row>
    <row r="115" ht="30.75" customHeight="1">
      <c r="A115" s="109"/>
      <c r="B115" s="110"/>
      <c r="C115" s="111"/>
      <c r="D115" s="111"/>
      <c r="E115" s="112"/>
      <c r="F115" s="112"/>
      <c r="G115" s="112"/>
      <c r="H115" s="112"/>
      <c r="I115" s="112"/>
      <c r="J115" s="112"/>
      <c r="K115" s="112"/>
      <c r="L115" s="112"/>
      <c r="M115" s="112"/>
      <c r="N115" s="113"/>
      <c r="O115" s="112"/>
      <c r="P115" s="112"/>
      <c r="Q115" s="114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6"/>
      <c r="BE115" s="116"/>
      <c r="BF115" s="116"/>
      <c r="BG115" s="112"/>
      <c r="BH115" s="112"/>
      <c r="BI115" s="112"/>
      <c r="BJ115" s="112"/>
      <c r="BK115" s="116"/>
      <c r="BL115" s="112"/>
      <c r="BM115" s="116"/>
      <c r="BN115" s="116"/>
    </row>
    <row r="116" ht="30.75" customHeight="1">
      <c r="A116" s="109"/>
      <c r="B116" s="110"/>
      <c r="C116" s="111"/>
      <c r="D116" s="111"/>
      <c r="E116" s="112"/>
      <c r="F116" s="112"/>
      <c r="G116" s="112"/>
      <c r="H116" s="112"/>
      <c r="I116" s="112"/>
      <c r="J116" s="112"/>
      <c r="K116" s="112"/>
      <c r="L116" s="112"/>
      <c r="M116" s="112"/>
      <c r="N116" s="113"/>
      <c r="O116" s="112"/>
      <c r="P116" s="112"/>
      <c r="Q116" s="114"/>
      <c r="R116" s="112"/>
      <c r="S116" s="120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2"/>
      <c r="BE116" s="112"/>
      <c r="BF116" s="116"/>
      <c r="BG116" s="112"/>
      <c r="BH116" s="112"/>
      <c r="BI116" s="112"/>
      <c r="BJ116" s="112"/>
      <c r="BK116" s="112"/>
      <c r="BL116" s="112"/>
      <c r="BM116" s="116"/>
      <c r="BN116" s="116"/>
    </row>
    <row r="117" ht="30.75" customHeight="1">
      <c r="A117" s="109"/>
      <c r="B117" s="110"/>
      <c r="C117" s="111"/>
      <c r="D117" s="111"/>
      <c r="E117" s="112"/>
      <c r="F117" s="112"/>
      <c r="G117" s="112"/>
      <c r="H117" s="112"/>
      <c r="I117" s="112"/>
      <c r="J117" s="112"/>
      <c r="K117" s="112"/>
      <c r="L117" s="112"/>
      <c r="M117" s="112"/>
      <c r="N117" s="113"/>
      <c r="O117" s="112"/>
      <c r="P117" s="112"/>
      <c r="Q117" s="114"/>
      <c r="R117" s="112"/>
      <c r="S117" s="137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6"/>
      <c r="BE117" s="116"/>
      <c r="BF117" s="116"/>
      <c r="BG117" s="112"/>
      <c r="BH117" s="116"/>
      <c r="BI117" s="116"/>
      <c r="BJ117" s="116"/>
      <c r="BK117" s="112"/>
      <c r="BL117" s="112"/>
      <c r="BM117" s="116"/>
      <c r="BN117" s="116"/>
    </row>
    <row r="118" ht="30.75" customHeight="1">
      <c r="A118" s="109"/>
      <c r="B118" s="110"/>
      <c r="C118" s="111"/>
      <c r="D118" s="111"/>
      <c r="E118" s="112"/>
      <c r="F118" s="112"/>
      <c r="G118" s="112"/>
      <c r="H118" s="112"/>
      <c r="I118" s="112"/>
      <c r="J118" s="112"/>
      <c r="K118" s="112"/>
      <c r="L118" s="112"/>
      <c r="M118" s="112"/>
      <c r="N118" s="113"/>
      <c r="O118" s="112"/>
      <c r="P118" s="112"/>
      <c r="Q118" s="114"/>
      <c r="R118" s="112"/>
      <c r="S118" s="137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6"/>
      <c r="BE118" s="116"/>
      <c r="BF118" s="116"/>
      <c r="BG118" s="112"/>
      <c r="BH118" s="116"/>
      <c r="BI118" s="116"/>
      <c r="BJ118" s="116"/>
      <c r="BK118" s="112"/>
      <c r="BL118" s="112"/>
      <c r="BM118" s="116"/>
      <c r="BN118" s="116"/>
    </row>
    <row r="119" ht="30.75" customHeight="1">
      <c r="A119" s="109"/>
      <c r="B119" s="110"/>
      <c r="C119" s="111"/>
      <c r="D119" s="111"/>
      <c r="E119" s="112"/>
      <c r="F119" s="112"/>
      <c r="G119" s="112"/>
      <c r="H119" s="112"/>
      <c r="I119" s="112"/>
      <c r="J119" s="112"/>
      <c r="K119" s="112"/>
      <c r="L119" s="112"/>
      <c r="M119" s="112"/>
      <c r="N119" s="113"/>
      <c r="O119" s="112"/>
      <c r="P119" s="112"/>
      <c r="Q119" s="114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6"/>
      <c r="BG119" s="112"/>
      <c r="BH119" s="112"/>
      <c r="BI119" s="112"/>
      <c r="BJ119" s="112"/>
      <c r="BK119" s="112"/>
      <c r="BL119" s="112"/>
      <c r="BM119" s="116"/>
      <c r="BN119" s="116"/>
    </row>
    <row r="120" ht="30.75" customHeight="1">
      <c r="A120" s="109"/>
      <c r="B120" s="110"/>
      <c r="C120" s="111"/>
      <c r="D120" s="111"/>
      <c r="E120" s="112"/>
      <c r="F120" s="112"/>
      <c r="G120" s="112"/>
      <c r="H120" s="112"/>
      <c r="I120" s="112"/>
      <c r="J120" s="112"/>
      <c r="K120" s="112"/>
      <c r="L120" s="112"/>
      <c r="M120" s="112"/>
      <c r="N120" s="113"/>
      <c r="O120" s="112"/>
      <c r="P120" s="112"/>
      <c r="Q120" s="114"/>
      <c r="R120" s="112"/>
      <c r="S120" s="137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6"/>
      <c r="BE120" s="116"/>
      <c r="BF120" s="116"/>
      <c r="BG120" s="112"/>
      <c r="BH120" s="116"/>
      <c r="BI120" s="116"/>
      <c r="BJ120" s="116"/>
      <c r="BK120" s="112"/>
      <c r="BL120" s="112"/>
      <c r="BM120" s="116"/>
      <c r="BN120" s="116"/>
    </row>
    <row r="121" ht="30.75" customHeight="1">
      <c r="A121" s="109"/>
      <c r="B121" s="110"/>
      <c r="C121" s="111"/>
      <c r="D121" s="111"/>
      <c r="E121" s="112"/>
      <c r="F121" s="112"/>
      <c r="G121" s="112"/>
      <c r="H121" s="112"/>
      <c r="I121" s="112"/>
      <c r="J121" s="112"/>
      <c r="K121" s="112"/>
      <c r="L121" s="112"/>
      <c r="M121" s="112"/>
      <c r="N121" s="113"/>
      <c r="O121" s="112"/>
      <c r="P121" s="112"/>
      <c r="Q121" s="114"/>
      <c r="R121" s="112"/>
      <c r="S121" s="120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6"/>
      <c r="BE121" s="116"/>
      <c r="BF121" s="116"/>
      <c r="BG121" s="117"/>
      <c r="BH121" s="112"/>
      <c r="BI121" s="112"/>
      <c r="BJ121" s="112"/>
      <c r="BK121" s="116"/>
      <c r="BL121" s="112"/>
      <c r="BM121" s="116"/>
      <c r="BN121" s="116"/>
    </row>
    <row r="122" ht="30.75" customHeight="1">
      <c r="A122" s="109"/>
      <c r="B122" s="110"/>
      <c r="C122" s="111"/>
      <c r="D122" s="111"/>
      <c r="E122" s="112"/>
      <c r="F122" s="112"/>
      <c r="G122" s="112"/>
      <c r="H122" s="112"/>
      <c r="I122" s="112"/>
      <c r="J122" s="112"/>
      <c r="K122" s="112"/>
      <c r="L122" s="112"/>
      <c r="M122" s="112"/>
      <c r="N122" s="113"/>
      <c r="O122" s="112"/>
      <c r="P122" s="112"/>
      <c r="Q122" s="114"/>
      <c r="R122" s="112"/>
      <c r="S122" s="137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6"/>
      <c r="BE122" s="116"/>
      <c r="BF122" s="116"/>
      <c r="BG122" s="112"/>
      <c r="BH122" s="116"/>
      <c r="BI122" s="116"/>
      <c r="BJ122" s="116"/>
      <c r="BK122" s="112"/>
      <c r="BL122" s="112"/>
      <c r="BM122" s="116"/>
      <c r="BN122" s="116"/>
    </row>
    <row r="123" ht="30.75" customHeight="1">
      <c r="A123" s="109"/>
      <c r="B123" s="110"/>
      <c r="C123" s="111"/>
      <c r="D123" s="111"/>
      <c r="E123" s="112"/>
      <c r="F123" s="112"/>
      <c r="G123" s="112"/>
      <c r="H123" s="112"/>
      <c r="I123" s="112"/>
      <c r="J123" s="112"/>
      <c r="K123" s="112"/>
      <c r="L123" s="112"/>
      <c r="M123" s="112"/>
      <c r="N123" s="113"/>
      <c r="O123" s="112"/>
      <c r="P123" s="112"/>
      <c r="Q123" s="114"/>
      <c r="R123" s="112"/>
      <c r="S123" s="137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6"/>
      <c r="BE123" s="116"/>
      <c r="BF123" s="116"/>
      <c r="BG123" s="112"/>
      <c r="BH123" s="116"/>
      <c r="BI123" s="116"/>
      <c r="BJ123" s="116"/>
      <c r="BK123" s="112"/>
      <c r="BL123" s="112"/>
      <c r="BM123" s="116"/>
      <c r="BN123" s="116"/>
    </row>
    <row r="124" ht="30.75" customHeight="1">
      <c r="A124" s="109"/>
      <c r="B124" s="110"/>
      <c r="C124" s="111"/>
      <c r="D124" s="111"/>
      <c r="E124" s="112"/>
      <c r="F124" s="112"/>
      <c r="G124" s="112"/>
      <c r="H124" s="112"/>
      <c r="I124" s="112"/>
      <c r="J124" s="112"/>
      <c r="K124" s="112"/>
      <c r="L124" s="112"/>
      <c r="M124" s="112"/>
      <c r="N124" s="113"/>
      <c r="O124" s="112"/>
      <c r="P124" s="112"/>
      <c r="Q124" s="114"/>
      <c r="R124" s="112"/>
      <c r="S124" s="137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6"/>
      <c r="BE124" s="116"/>
      <c r="BF124" s="116"/>
      <c r="BG124" s="112"/>
      <c r="BH124" s="116"/>
      <c r="BI124" s="116"/>
      <c r="BJ124" s="116"/>
      <c r="BK124" s="112"/>
      <c r="BL124" s="112"/>
      <c r="BM124" s="116"/>
      <c r="BN124" s="116"/>
    </row>
    <row r="125" ht="30.75" customHeight="1">
      <c r="A125" s="109"/>
      <c r="B125" s="110"/>
      <c r="C125" s="111"/>
      <c r="D125" s="111"/>
      <c r="E125" s="112"/>
      <c r="F125" s="112"/>
      <c r="G125" s="112"/>
      <c r="H125" s="112"/>
      <c r="I125" s="112"/>
      <c r="J125" s="112"/>
      <c r="K125" s="112"/>
      <c r="L125" s="112"/>
      <c r="M125" s="112"/>
      <c r="N125" s="113"/>
      <c r="O125" s="112"/>
      <c r="P125" s="112"/>
      <c r="Q125" s="114"/>
      <c r="R125" s="112"/>
      <c r="S125" s="120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6"/>
      <c r="BE125" s="116"/>
      <c r="BF125" s="116"/>
      <c r="BG125" s="116"/>
      <c r="BH125" s="116"/>
      <c r="BI125" s="116"/>
      <c r="BJ125" s="116"/>
      <c r="BK125" s="112"/>
      <c r="BL125" s="112"/>
      <c r="BM125" s="116"/>
      <c r="BN125" s="116"/>
    </row>
    <row r="126" ht="30.75" customHeight="1">
      <c r="A126" s="109"/>
      <c r="B126" s="110"/>
      <c r="C126" s="111"/>
      <c r="D126" s="111"/>
      <c r="E126" s="112"/>
      <c r="F126" s="112"/>
      <c r="G126" s="112"/>
      <c r="H126" s="112"/>
      <c r="I126" s="112"/>
      <c r="J126" s="112"/>
      <c r="K126" s="112"/>
      <c r="L126" s="112"/>
      <c r="M126" s="112"/>
      <c r="N126" s="113"/>
      <c r="O126" s="112"/>
      <c r="P126" s="112"/>
      <c r="Q126" s="114"/>
      <c r="R126" s="120"/>
      <c r="S126" s="120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6"/>
      <c r="BE126" s="116"/>
      <c r="BF126" s="116"/>
      <c r="BG126" s="116"/>
      <c r="BH126" s="116"/>
      <c r="BI126" s="116"/>
      <c r="BJ126" s="116"/>
      <c r="BK126" s="112"/>
      <c r="BL126" s="112"/>
      <c r="BM126" s="116"/>
      <c r="BN126" s="116"/>
    </row>
    <row r="127" ht="30.75" customHeight="1">
      <c r="A127" s="109"/>
      <c r="B127" s="110"/>
      <c r="C127" s="111"/>
      <c r="D127" s="111"/>
      <c r="E127" s="112"/>
      <c r="F127" s="112"/>
      <c r="G127" s="112"/>
      <c r="H127" s="112"/>
      <c r="I127" s="112"/>
      <c r="J127" s="112"/>
      <c r="K127" s="112"/>
      <c r="L127" s="112"/>
      <c r="M127" s="112"/>
      <c r="N127" s="113"/>
      <c r="O127" s="112"/>
      <c r="P127" s="112"/>
      <c r="Q127" s="114"/>
      <c r="R127" s="112"/>
      <c r="S127" s="120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6"/>
      <c r="BE127" s="116"/>
      <c r="BF127" s="116"/>
      <c r="BG127" s="116"/>
      <c r="BH127" s="116"/>
      <c r="BI127" s="116"/>
      <c r="BJ127" s="116"/>
      <c r="BK127" s="112"/>
      <c r="BL127" s="112"/>
      <c r="BM127" s="116"/>
      <c r="BN127" s="116"/>
    </row>
    <row r="128" ht="30.75" customHeight="1">
      <c r="A128" s="109"/>
      <c r="B128" s="110"/>
      <c r="C128" s="111"/>
      <c r="D128" s="111"/>
      <c r="E128" s="131"/>
      <c r="F128" s="112"/>
      <c r="G128" s="112"/>
      <c r="H128" s="112"/>
      <c r="I128" s="112"/>
      <c r="J128" s="112"/>
      <c r="K128" s="112"/>
      <c r="L128" s="112"/>
      <c r="M128" s="112"/>
      <c r="N128" s="113"/>
      <c r="O128" s="112"/>
      <c r="P128" s="112"/>
      <c r="Q128" s="114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6"/>
      <c r="BE128" s="116"/>
      <c r="BF128" s="116"/>
      <c r="BG128" s="116"/>
      <c r="BH128" s="116"/>
      <c r="BI128" s="116"/>
      <c r="BJ128" s="116"/>
      <c r="BK128" s="112"/>
      <c r="BL128" s="112"/>
      <c r="BM128" s="116"/>
      <c r="BN128" s="116"/>
    </row>
    <row r="129" ht="30.75" customHeight="1">
      <c r="A129" s="109"/>
      <c r="B129" s="110"/>
      <c r="C129" s="111"/>
      <c r="D129" s="111"/>
      <c r="E129" s="112"/>
      <c r="F129" s="112"/>
      <c r="G129" s="112"/>
      <c r="H129" s="112"/>
      <c r="I129" s="112"/>
      <c r="J129" s="112"/>
      <c r="K129" s="112"/>
      <c r="L129" s="112"/>
      <c r="M129" s="112"/>
      <c r="N129" s="113"/>
      <c r="O129" s="112"/>
      <c r="P129" s="112"/>
      <c r="Q129" s="114"/>
      <c r="R129" s="112"/>
      <c r="S129" s="137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6"/>
      <c r="BE129" s="116"/>
      <c r="BF129" s="116"/>
      <c r="BG129" s="112"/>
      <c r="BH129" s="116"/>
      <c r="BI129" s="116"/>
      <c r="BJ129" s="116"/>
      <c r="BK129" s="112"/>
      <c r="BL129" s="112"/>
      <c r="BM129" s="116"/>
      <c r="BN129" s="116"/>
    </row>
    <row r="130" ht="30.75" customHeight="1">
      <c r="A130" s="109"/>
      <c r="B130" s="110"/>
      <c r="C130" s="111"/>
      <c r="D130" s="111"/>
      <c r="E130" s="112"/>
      <c r="F130" s="112"/>
      <c r="G130" s="112"/>
      <c r="H130" s="112"/>
      <c r="I130" s="112"/>
      <c r="J130" s="112"/>
      <c r="K130" s="112"/>
      <c r="L130" s="112"/>
      <c r="M130" s="112"/>
      <c r="N130" s="113"/>
      <c r="O130" s="112"/>
      <c r="P130" s="112"/>
      <c r="Q130" s="114"/>
      <c r="R130" s="112"/>
      <c r="S130" s="137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6"/>
      <c r="BE130" s="116"/>
      <c r="BF130" s="116"/>
      <c r="BG130" s="112"/>
      <c r="BH130" s="116"/>
      <c r="BI130" s="116"/>
      <c r="BJ130" s="116"/>
      <c r="BK130" s="112"/>
      <c r="BL130" s="112"/>
      <c r="BM130" s="116"/>
      <c r="BN130" s="116"/>
    </row>
    <row r="131" ht="30.75" customHeight="1">
      <c r="A131" s="109"/>
      <c r="B131" s="110"/>
      <c r="C131" s="111"/>
      <c r="D131" s="111"/>
      <c r="E131" s="112"/>
      <c r="F131" s="112"/>
      <c r="G131" s="112"/>
      <c r="H131" s="112"/>
      <c r="I131" s="112"/>
      <c r="J131" s="112"/>
      <c r="K131" s="112"/>
      <c r="L131" s="112"/>
      <c r="M131" s="112"/>
      <c r="N131" s="113"/>
      <c r="O131" s="112"/>
      <c r="P131" s="112"/>
      <c r="Q131" s="114"/>
      <c r="R131" s="112"/>
      <c r="S131" s="137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6"/>
      <c r="BE131" s="116"/>
      <c r="BF131" s="116"/>
      <c r="BG131" s="112"/>
      <c r="BH131" s="116"/>
      <c r="BI131" s="116"/>
      <c r="BJ131" s="116"/>
      <c r="BK131" s="112"/>
      <c r="BL131" s="112"/>
      <c r="BM131" s="116"/>
      <c r="BN131" s="116"/>
    </row>
    <row r="132" ht="30.75" customHeight="1">
      <c r="A132" s="109"/>
      <c r="B132" s="110"/>
      <c r="C132" s="111"/>
      <c r="D132" s="111"/>
      <c r="E132" s="112"/>
      <c r="F132" s="112"/>
      <c r="G132" s="112"/>
      <c r="H132" s="112"/>
      <c r="I132" s="112"/>
      <c r="J132" s="112"/>
      <c r="K132" s="112"/>
      <c r="L132" s="112"/>
      <c r="M132" s="112"/>
      <c r="N132" s="113"/>
      <c r="O132" s="112"/>
      <c r="P132" s="112"/>
      <c r="Q132" s="114"/>
      <c r="R132" s="112"/>
      <c r="S132" s="137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6"/>
      <c r="BE132" s="116"/>
      <c r="BF132" s="116"/>
      <c r="BG132" s="112"/>
      <c r="BH132" s="116"/>
      <c r="BI132" s="116"/>
      <c r="BJ132" s="116"/>
      <c r="BK132" s="112"/>
      <c r="BL132" s="112"/>
      <c r="BM132" s="116"/>
      <c r="BN132" s="116"/>
    </row>
    <row r="133" ht="30.75" customHeight="1">
      <c r="A133" s="109"/>
      <c r="B133" s="110"/>
      <c r="C133" s="111"/>
      <c r="D133" s="111"/>
      <c r="E133" s="112"/>
      <c r="F133" s="112"/>
      <c r="G133" s="112"/>
      <c r="H133" s="112"/>
      <c r="I133" s="112"/>
      <c r="J133" s="112"/>
      <c r="K133" s="112"/>
      <c r="L133" s="112"/>
      <c r="M133" s="112"/>
      <c r="N133" s="113"/>
      <c r="O133" s="112"/>
      <c r="P133" s="112"/>
      <c r="Q133" s="114"/>
      <c r="R133" s="112"/>
      <c r="S133" s="137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6"/>
      <c r="BE133" s="116"/>
      <c r="BF133" s="116"/>
      <c r="BG133" s="112"/>
      <c r="BH133" s="116"/>
      <c r="BI133" s="116"/>
      <c r="BJ133" s="116"/>
      <c r="BK133" s="112"/>
      <c r="BL133" s="112"/>
      <c r="BM133" s="116"/>
      <c r="BN133" s="116"/>
    </row>
    <row r="134" ht="30.75" customHeight="1">
      <c r="A134" s="109"/>
      <c r="B134" s="110"/>
      <c r="C134" s="111"/>
      <c r="D134" s="111"/>
      <c r="E134" s="112"/>
      <c r="F134" s="112"/>
      <c r="G134" s="112"/>
      <c r="H134" s="112"/>
      <c r="I134" s="112"/>
      <c r="J134" s="112"/>
      <c r="K134" s="112"/>
      <c r="L134" s="112"/>
      <c r="M134" s="112"/>
      <c r="N134" s="113"/>
      <c r="O134" s="112"/>
      <c r="P134" s="112"/>
      <c r="Q134" s="114"/>
      <c r="R134" s="112"/>
      <c r="S134" s="137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6"/>
      <c r="BE134" s="116"/>
      <c r="BF134" s="116"/>
      <c r="BG134" s="112"/>
      <c r="BH134" s="116"/>
      <c r="BI134" s="116"/>
      <c r="BJ134" s="116"/>
      <c r="BK134" s="112"/>
      <c r="BL134" s="112"/>
      <c r="BM134" s="116"/>
      <c r="BN134" s="116"/>
    </row>
    <row r="135" ht="30.75" customHeight="1">
      <c r="A135" s="109"/>
      <c r="B135" s="110"/>
      <c r="C135" s="111"/>
      <c r="D135" s="111"/>
      <c r="E135" s="112"/>
      <c r="F135" s="112"/>
      <c r="G135" s="112"/>
      <c r="H135" s="112"/>
      <c r="I135" s="112"/>
      <c r="J135" s="112"/>
      <c r="K135" s="112"/>
      <c r="L135" s="112"/>
      <c r="M135" s="112"/>
      <c r="N135" s="113"/>
      <c r="O135" s="112"/>
      <c r="P135" s="112"/>
      <c r="Q135" s="114"/>
      <c r="R135" s="112"/>
      <c r="S135" s="137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6"/>
      <c r="BE135" s="116"/>
      <c r="BF135" s="116"/>
      <c r="BG135" s="112"/>
      <c r="BH135" s="116"/>
      <c r="BI135" s="116"/>
      <c r="BJ135" s="116"/>
      <c r="BK135" s="112"/>
      <c r="BL135" s="112"/>
      <c r="BM135" s="116"/>
      <c r="BN135" s="116"/>
    </row>
    <row r="136" ht="30.75" customHeight="1">
      <c r="A136" s="109"/>
      <c r="B136" s="110"/>
      <c r="C136" s="111"/>
      <c r="D136" s="111"/>
      <c r="E136" s="112"/>
      <c r="F136" s="112"/>
      <c r="G136" s="112"/>
      <c r="H136" s="112"/>
      <c r="I136" s="112"/>
      <c r="J136" s="112"/>
      <c r="K136" s="112"/>
      <c r="L136" s="112"/>
      <c r="M136" s="112"/>
      <c r="N136" s="113"/>
      <c r="O136" s="112"/>
      <c r="P136" s="112"/>
      <c r="Q136" s="114"/>
      <c r="R136" s="112"/>
      <c r="S136" s="137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6"/>
      <c r="BE136" s="116"/>
      <c r="BF136" s="116"/>
      <c r="BG136" s="112"/>
      <c r="BH136" s="116"/>
      <c r="BI136" s="116"/>
      <c r="BJ136" s="116"/>
      <c r="BK136" s="112"/>
      <c r="BL136" s="112"/>
      <c r="BM136" s="116"/>
      <c r="BN136" s="116"/>
    </row>
    <row r="137" ht="30.75" customHeight="1">
      <c r="A137" s="109"/>
      <c r="B137" s="110"/>
      <c r="C137" s="111"/>
      <c r="D137" s="111"/>
      <c r="E137" s="131"/>
      <c r="F137" s="112"/>
      <c r="G137" s="112"/>
      <c r="H137" s="112"/>
      <c r="I137" s="112"/>
      <c r="J137" s="112"/>
      <c r="K137" s="112"/>
      <c r="L137" s="112"/>
      <c r="M137" s="112"/>
      <c r="N137" s="113"/>
      <c r="O137" s="112"/>
      <c r="P137" s="112"/>
      <c r="Q137" s="114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6"/>
      <c r="BE137" s="116"/>
      <c r="BF137" s="116"/>
      <c r="BG137" s="116"/>
      <c r="BH137" s="116"/>
      <c r="BI137" s="116"/>
      <c r="BJ137" s="116"/>
      <c r="BK137" s="112"/>
      <c r="BL137" s="112"/>
      <c r="BM137" s="116"/>
      <c r="BN137" s="116"/>
    </row>
    <row r="138" ht="30.75" customHeight="1">
      <c r="A138" s="109"/>
      <c r="B138" s="110"/>
      <c r="C138" s="111"/>
      <c r="D138" s="111"/>
      <c r="E138" s="112"/>
      <c r="F138" s="112"/>
      <c r="G138" s="112"/>
      <c r="H138" s="112"/>
      <c r="I138" s="112"/>
      <c r="J138" s="112"/>
      <c r="K138" s="112"/>
      <c r="L138" s="112"/>
      <c r="M138" s="112"/>
      <c r="N138" s="113"/>
      <c r="O138" s="112"/>
      <c r="P138" s="112"/>
      <c r="Q138" s="114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6"/>
      <c r="BE138" s="116"/>
      <c r="BF138" s="116"/>
      <c r="BG138" s="116"/>
      <c r="BH138" s="116"/>
      <c r="BI138" s="116"/>
      <c r="BJ138" s="116"/>
      <c r="BK138" s="112"/>
      <c r="BL138" s="112"/>
      <c r="BM138" s="116"/>
      <c r="BN138" s="116"/>
    </row>
    <row r="139" ht="30.75" customHeight="1">
      <c r="A139" s="109"/>
      <c r="B139" s="110"/>
      <c r="C139" s="111"/>
      <c r="D139" s="111"/>
      <c r="E139" s="131"/>
      <c r="F139" s="112"/>
      <c r="G139" s="112"/>
      <c r="H139" s="112"/>
      <c r="I139" s="112"/>
      <c r="J139" s="112"/>
      <c r="K139" s="112"/>
      <c r="L139" s="112"/>
      <c r="M139" s="112"/>
      <c r="N139" s="113"/>
      <c r="O139" s="112"/>
      <c r="P139" s="112"/>
      <c r="Q139" s="114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6"/>
      <c r="BE139" s="116"/>
      <c r="BF139" s="116"/>
      <c r="BG139" s="116"/>
      <c r="BH139" s="116"/>
      <c r="BI139" s="116"/>
      <c r="BJ139" s="116"/>
      <c r="BK139" s="112"/>
      <c r="BL139" s="112"/>
      <c r="BM139" s="116"/>
      <c r="BN139" s="116"/>
    </row>
    <row r="140" ht="30.75" customHeight="1">
      <c r="A140" s="109"/>
      <c r="B140" s="110"/>
      <c r="C140" s="111"/>
      <c r="D140" s="111"/>
      <c r="E140" s="112"/>
      <c r="F140" s="112"/>
      <c r="G140" s="112"/>
      <c r="H140" s="112"/>
      <c r="I140" s="112"/>
      <c r="J140" s="112"/>
      <c r="K140" s="112"/>
      <c r="L140" s="112"/>
      <c r="M140" s="112"/>
      <c r="N140" s="113"/>
      <c r="O140" s="112"/>
      <c r="P140" s="112"/>
      <c r="Q140" s="114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6"/>
      <c r="BE140" s="116"/>
      <c r="BF140" s="116"/>
      <c r="BG140" s="116"/>
      <c r="BH140" s="116"/>
      <c r="BI140" s="116"/>
      <c r="BJ140" s="116"/>
      <c r="BK140" s="112"/>
      <c r="BL140" s="112"/>
      <c r="BM140" s="116"/>
      <c r="BN140" s="116"/>
    </row>
    <row r="141" ht="30.75" customHeight="1">
      <c r="A141" s="109"/>
      <c r="B141" s="110"/>
      <c r="C141" s="111"/>
      <c r="D141" s="111"/>
      <c r="E141" s="131"/>
      <c r="F141" s="112"/>
      <c r="G141" s="112"/>
      <c r="H141" s="112"/>
      <c r="I141" s="112"/>
      <c r="J141" s="112"/>
      <c r="K141" s="112"/>
      <c r="L141" s="112"/>
      <c r="M141" s="112"/>
      <c r="N141" s="113"/>
      <c r="O141" s="112"/>
      <c r="P141" s="112"/>
      <c r="Q141" s="114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6"/>
      <c r="BE141" s="116"/>
      <c r="BF141" s="116"/>
      <c r="BG141" s="116"/>
      <c r="BH141" s="116"/>
      <c r="BI141" s="116"/>
      <c r="BJ141" s="116"/>
      <c r="BK141" s="112"/>
      <c r="BL141" s="112"/>
      <c r="BM141" s="116"/>
      <c r="BN141" s="116"/>
    </row>
    <row r="142" ht="30.75" customHeight="1">
      <c r="A142" s="109"/>
      <c r="B142" s="110"/>
      <c r="C142" s="111"/>
      <c r="D142" s="111"/>
      <c r="E142" s="112"/>
      <c r="F142" s="112"/>
      <c r="G142" s="112"/>
      <c r="H142" s="112"/>
      <c r="I142" s="112"/>
      <c r="J142" s="112"/>
      <c r="K142" s="112"/>
      <c r="L142" s="112"/>
      <c r="M142" s="112"/>
      <c r="N142" s="113"/>
      <c r="O142" s="112"/>
      <c r="P142" s="112"/>
      <c r="Q142" s="114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6"/>
      <c r="BE142" s="116"/>
      <c r="BF142" s="116"/>
      <c r="BG142" s="116"/>
      <c r="BH142" s="116"/>
      <c r="BI142" s="116"/>
      <c r="BJ142" s="116"/>
      <c r="BK142" s="112"/>
      <c r="BL142" s="112"/>
      <c r="BM142" s="116"/>
      <c r="BN142" s="116"/>
    </row>
    <row r="143" ht="30.75" customHeight="1">
      <c r="A143" s="109"/>
      <c r="B143" s="110"/>
      <c r="C143" s="111"/>
      <c r="D143" s="111"/>
      <c r="E143" s="131"/>
      <c r="F143" s="112"/>
      <c r="G143" s="112"/>
      <c r="H143" s="112"/>
      <c r="I143" s="112"/>
      <c r="J143" s="112"/>
      <c r="K143" s="112"/>
      <c r="L143" s="112"/>
      <c r="M143" s="112"/>
      <c r="N143" s="113"/>
      <c r="O143" s="112"/>
      <c r="P143" s="112"/>
      <c r="Q143" s="114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6"/>
      <c r="BE143" s="116"/>
      <c r="BF143" s="116"/>
      <c r="BG143" s="116"/>
      <c r="BH143" s="116"/>
      <c r="BI143" s="116"/>
      <c r="BJ143" s="116"/>
      <c r="BK143" s="112"/>
      <c r="BL143" s="112"/>
      <c r="BM143" s="116"/>
      <c r="BN143" s="116"/>
    </row>
    <row r="144" ht="30.75" customHeight="1">
      <c r="A144" s="109"/>
      <c r="B144" s="110"/>
      <c r="C144" s="111"/>
      <c r="D144" s="111"/>
      <c r="E144" s="112"/>
      <c r="F144" s="112"/>
      <c r="G144" s="112"/>
      <c r="H144" s="112"/>
      <c r="I144" s="112"/>
      <c r="J144" s="112"/>
      <c r="K144" s="112"/>
      <c r="L144" s="112"/>
      <c r="M144" s="112"/>
      <c r="N144" s="113"/>
      <c r="O144" s="112"/>
      <c r="P144" s="112"/>
      <c r="Q144" s="114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6"/>
      <c r="BE144" s="116"/>
      <c r="BF144" s="116"/>
      <c r="BG144" s="116"/>
      <c r="BH144" s="116"/>
      <c r="BI144" s="116"/>
      <c r="BJ144" s="116"/>
      <c r="BK144" s="112"/>
      <c r="BL144" s="112"/>
      <c r="BM144" s="116"/>
      <c r="BN144" s="116"/>
    </row>
    <row r="145" ht="30.75" customHeight="1">
      <c r="A145" s="109"/>
      <c r="B145" s="110"/>
      <c r="C145" s="111"/>
      <c r="D145" s="111"/>
      <c r="E145" s="131"/>
      <c r="F145" s="112"/>
      <c r="G145" s="112"/>
      <c r="H145" s="112"/>
      <c r="I145" s="112"/>
      <c r="J145" s="112"/>
      <c r="K145" s="112"/>
      <c r="L145" s="112"/>
      <c r="M145" s="112"/>
      <c r="N145" s="113"/>
      <c r="O145" s="112"/>
      <c r="P145" s="112"/>
      <c r="Q145" s="114"/>
      <c r="R145" s="112"/>
      <c r="S145" s="120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6"/>
      <c r="BE145" s="116"/>
      <c r="BF145" s="116"/>
      <c r="BG145" s="116"/>
      <c r="BH145" s="116"/>
      <c r="BI145" s="116"/>
      <c r="BJ145" s="116"/>
      <c r="BK145" s="112"/>
      <c r="BL145" s="112"/>
      <c r="BM145" s="116"/>
      <c r="BN145" s="116"/>
    </row>
    <row r="146" ht="30.75" customHeight="1">
      <c r="A146" s="109"/>
      <c r="B146" s="110"/>
      <c r="C146" s="111"/>
      <c r="D146" s="111"/>
      <c r="E146" s="131"/>
      <c r="F146" s="112"/>
      <c r="G146" s="112"/>
      <c r="H146" s="112"/>
      <c r="I146" s="112"/>
      <c r="J146" s="112"/>
      <c r="K146" s="112"/>
      <c r="L146" s="112"/>
      <c r="M146" s="112"/>
      <c r="N146" s="113"/>
      <c r="O146" s="112"/>
      <c r="P146" s="112"/>
      <c r="Q146" s="114"/>
      <c r="R146" s="112"/>
      <c r="S146" s="137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6"/>
      <c r="BE146" s="116"/>
      <c r="BF146" s="116"/>
      <c r="BG146" s="116"/>
      <c r="BH146" s="116"/>
      <c r="BI146" s="116"/>
      <c r="BJ146" s="116"/>
      <c r="BK146" s="112"/>
      <c r="BL146" s="112"/>
      <c r="BM146" s="116"/>
      <c r="BN146" s="116"/>
    </row>
    <row r="147" ht="30.75" customHeight="1">
      <c r="A147" s="109"/>
      <c r="B147" s="110"/>
      <c r="C147" s="111"/>
      <c r="D147" s="111"/>
      <c r="E147" s="112"/>
      <c r="F147" s="112"/>
      <c r="G147" s="112"/>
      <c r="H147" s="112"/>
      <c r="I147" s="112"/>
      <c r="J147" s="112"/>
      <c r="K147" s="112"/>
      <c r="L147" s="112"/>
      <c r="M147" s="112"/>
      <c r="N147" s="113"/>
      <c r="O147" s="112"/>
      <c r="P147" s="112"/>
      <c r="Q147" s="114"/>
      <c r="R147" s="112"/>
      <c r="S147" s="137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6"/>
      <c r="BE147" s="116"/>
      <c r="BF147" s="116"/>
      <c r="BG147" s="116"/>
      <c r="BH147" s="116"/>
      <c r="BI147" s="116"/>
      <c r="BJ147" s="116"/>
      <c r="BK147" s="112"/>
      <c r="BL147" s="112"/>
      <c r="BM147" s="116"/>
      <c r="BN147" s="116"/>
    </row>
    <row r="148" ht="30.75" customHeight="1">
      <c r="A148" s="109"/>
      <c r="B148" s="110"/>
      <c r="C148" s="111"/>
      <c r="D148" s="111"/>
      <c r="E148" s="112"/>
      <c r="F148" s="112"/>
      <c r="G148" s="112"/>
      <c r="H148" s="112"/>
      <c r="I148" s="112"/>
      <c r="J148" s="112"/>
      <c r="K148" s="112"/>
      <c r="L148" s="112"/>
      <c r="M148" s="112"/>
      <c r="N148" s="113"/>
      <c r="O148" s="112"/>
      <c r="P148" s="112"/>
      <c r="Q148" s="114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2"/>
      <c r="BE148" s="112"/>
      <c r="BF148" s="116"/>
      <c r="BG148" s="112"/>
      <c r="BH148" s="112"/>
      <c r="BI148" s="112"/>
      <c r="BJ148" s="112"/>
      <c r="BK148" s="112"/>
      <c r="BL148" s="112"/>
      <c r="BM148" s="116"/>
      <c r="BN148" s="116"/>
    </row>
    <row r="149" ht="30.75" customHeight="1">
      <c r="A149" s="109"/>
      <c r="B149" s="110"/>
      <c r="C149" s="111"/>
      <c r="D149" s="111"/>
      <c r="E149" s="131"/>
      <c r="F149" s="112"/>
      <c r="G149" s="112"/>
      <c r="H149" s="112"/>
      <c r="I149" s="112"/>
      <c r="J149" s="112"/>
      <c r="K149" s="112"/>
      <c r="L149" s="112"/>
      <c r="M149" s="112"/>
      <c r="N149" s="113"/>
      <c r="O149" s="112"/>
      <c r="P149" s="112"/>
      <c r="Q149" s="114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2"/>
      <c r="BE149" s="112"/>
      <c r="BF149" s="116"/>
      <c r="BG149" s="112"/>
      <c r="BH149" s="112"/>
      <c r="BI149" s="112"/>
      <c r="BJ149" s="112"/>
      <c r="BK149" s="112"/>
      <c r="BL149" s="112"/>
      <c r="BM149" s="116"/>
      <c r="BN149" s="116"/>
    </row>
    <row r="150" ht="30.75" customHeight="1">
      <c r="A150" s="109"/>
      <c r="B150" s="110"/>
      <c r="C150" s="111"/>
      <c r="D150" s="111"/>
      <c r="E150" s="112"/>
      <c r="F150" s="112"/>
      <c r="G150" s="112"/>
      <c r="H150" s="112"/>
      <c r="I150" s="112"/>
      <c r="J150" s="112"/>
      <c r="K150" s="112"/>
      <c r="L150" s="112"/>
      <c r="M150" s="112"/>
      <c r="N150" s="113"/>
      <c r="O150" s="112"/>
      <c r="P150" s="112"/>
      <c r="Q150" s="114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2"/>
      <c r="BE150" s="112"/>
      <c r="BF150" s="116"/>
      <c r="BG150" s="112"/>
      <c r="BH150" s="112"/>
      <c r="BI150" s="112"/>
      <c r="BJ150" s="112"/>
      <c r="BK150" s="112"/>
      <c r="BL150" s="112"/>
      <c r="BM150" s="116"/>
      <c r="BN150" s="116"/>
    </row>
    <row r="151" ht="30.75" customHeight="1">
      <c r="A151" s="109"/>
      <c r="B151" s="110"/>
      <c r="C151" s="111"/>
      <c r="D151" s="111"/>
      <c r="E151" s="131"/>
      <c r="F151" s="112"/>
      <c r="G151" s="112"/>
      <c r="H151" s="112"/>
      <c r="I151" s="112"/>
      <c r="J151" s="112"/>
      <c r="K151" s="112"/>
      <c r="L151" s="112"/>
      <c r="M151" s="112"/>
      <c r="N151" s="113"/>
      <c r="O151" s="112"/>
      <c r="P151" s="112"/>
      <c r="Q151" s="114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2"/>
      <c r="BE151" s="112"/>
      <c r="BF151" s="116"/>
      <c r="BG151" s="112"/>
      <c r="BH151" s="112"/>
      <c r="BI151" s="112"/>
      <c r="BJ151" s="112"/>
      <c r="BK151" s="112"/>
      <c r="BL151" s="112"/>
      <c r="BM151" s="116"/>
      <c r="BN151" s="116"/>
    </row>
    <row r="152" ht="30.75" customHeight="1">
      <c r="A152" s="109"/>
      <c r="B152" s="110"/>
      <c r="C152" s="111"/>
      <c r="D152" s="111"/>
      <c r="E152" s="112"/>
      <c r="F152" s="112"/>
      <c r="G152" s="112"/>
      <c r="H152" s="112"/>
      <c r="I152" s="112"/>
      <c r="J152" s="112"/>
      <c r="K152" s="112"/>
      <c r="L152" s="112"/>
      <c r="M152" s="112"/>
      <c r="N152" s="113"/>
      <c r="O152" s="112"/>
      <c r="P152" s="112"/>
      <c r="Q152" s="114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2"/>
      <c r="BE152" s="112"/>
      <c r="BF152" s="116"/>
      <c r="BG152" s="112"/>
      <c r="BH152" s="112"/>
      <c r="BI152" s="112"/>
      <c r="BJ152" s="112"/>
      <c r="BK152" s="112"/>
      <c r="BL152" s="112"/>
      <c r="BM152" s="116"/>
      <c r="BN152" s="116"/>
    </row>
    <row r="153" ht="30.75" customHeight="1">
      <c r="A153" s="109"/>
      <c r="B153" s="110"/>
      <c r="C153" s="111"/>
      <c r="D153" s="111"/>
      <c r="E153" s="131"/>
      <c r="F153" s="112"/>
      <c r="G153" s="112"/>
      <c r="H153" s="112"/>
      <c r="I153" s="112"/>
      <c r="J153" s="112"/>
      <c r="K153" s="112"/>
      <c r="L153" s="112"/>
      <c r="M153" s="112"/>
      <c r="N153" s="113"/>
      <c r="O153" s="112"/>
      <c r="P153" s="112"/>
      <c r="Q153" s="114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6"/>
      <c r="BE153" s="116"/>
      <c r="BF153" s="116"/>
      <c r="BG153" s="116"/>
      <c r="BH153" s="116"/>
      <c r="BI153" s="116"/>
      <c r="BJ153" s="116"/>
      <c r="BK153" s="112"/>
      <c r="BL153" s="112"/>
      <c r="BM153" s="116"/>
      <c r="BN153" s="116"/>
    </row>
    <row r="154" ht="30.75" customHeight="1">
      <c r="A154" s="109"/>
      <c r="B154" s="110"/>
      <c r="C154" s="111"/>
      <c r="D154" s="111"/>
      <c r="E154" s="112"/>
      <c r="F154" s="112"/>
      <c r="G154" s="112"/>
      <c r="H154" s="112"/>
      <c r="I154" s="112"/>
      <c r="J154" s="112"/>
      <c r="K154" s="112"/>
      <c r="L154" s="112"/>
      <c r="M154" s="112"/>
      <c r="N154" s="113"/>
      <c r="O154" s="112"/>
      <c r="P154" s="112"/>
      <c r="Q154" s="114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6"/>
      <c r="BE154" s="116"/>
      <c r="BF154" s="116"/>
      <c r="BG154" s="116"/>
      <c r="BH154" s="116"/>
      <c r="BI154" s="116"/>
      <c r="BJ154" s="116"/>
      <c r="BK154" s="112"/>
      <c r="BL154" s="112"/>
      <c r="BM154" s="116"/>
      <c r="BN154" s="116"/>
    </row>
    <row r="155" ht="30.75" customHeight="1">
      <c r="A155" s="109"/>
      <c r="B155" s="110"/>
      <c r="C155" s="111"/>
      <c r="D155" s="111"/>
      <c r="E155" s="131"/>
      <c r="F155" s="112"/>
      <c r="G155" s="112"/>
      <c r="H155" s="112"/>
      <c r="I155" s="112"/>
      <c r="J155" s="112"/>
      <c r="K155" s="112"/>
      <c r="L155" s="112"/>
      <c r="M155" s="112"/>
      <c r="N155" s="113"/>
      <c r="O155" s="112"/>
      <c r="P155" s="112"/>
      <c r="Q155" s="114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6"/>
      <c r="BE155" s="116"/>
      <c r="BF155" s="116"/>
      <c r="BG155" s="112"/>
      <c r="BH155" s="112"/>
      <c r="BI155" s="112"/>
      <c r="BJ155" s="112"/>
      <c r="BK155" s="116"/>
      <c r="BL155" s="112"/>
      <c r="BM155" s="116"/>
      <c r="BN155" s="116"/>
    </row>
    <row r="156" ht="30.75" customHeight="1">
      <c r="A156" s="109"/>
      <c r="B156" s="110"/>
      <c r="C156" s="111"/>
      <c r="D156" s="111"/>
      <c r="E156" s="112"/>
      <c r="F156" s="112"/>
      <c r="G156" s="112"/>
      <c r="H156" s="112"/>
      <c r="I156" s="112"/>
      <c r="J156" s="112"/>
      <c r="K156" s="112"/>
      <c r="L156" s="112"/>
      <c r="M156" s="112"/>
      <c r="N156" s="113"/>
      <c r="O156" s="112"/>
      <c r="P156" s="112"/>
      <c r="Q156" s="114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6"/>
      <c r="BE156" s="116"/>
      <c r="BF156" s="116"/>
      <c r="BG156" s="116"/>
      <c r="BH156" s="116"/>
      <c r="BI156" s="116"/>
      <c r="BJ156" s="116"/>
      <c r="BK156" s="112"/>
      <c r="BL156" s="112"/>
      <c r="BM156" s="116"/>
      <c r="BN156" s="116"/>
    </row>
    <row r="157" ht="30.75" customHeight="1">
      <c r="A157" s="109"/>
      <c r="B157" s="110"/>
      <c r="C157" s="111"/>
      <c r="D157" s="111"/>
      <c r="E157" s="112"/>
      <c r="F157" s="112"/>
      <c r="G157" s="112"/>
      <c r="H157" s="112"/>
      <c r="I157" s="112"/>
      <c r="J157" s="112"/>
      <c r="K157" s="112"/>
      <c r="L157" s="112"/>
      <c r="M157" s="112"/>
      <c r="N157" s="113"/>
      <c r="O157" s="112"/>
      <c r="P157" s="112"/>
      <c r="Q157" s="114"/>
      <c r="R157" s="112"/>
      <c r="S157" s="120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6"/>
      <c r="BE157" s="116"/>
      <c r="BF157" s="116"/>
      <c r="BG157" s="112"/>
      <c r="BH157" s="112"/>
      <c r="BI157" s="112"/>
      <c r="BJ157" s="112"/>
      <c r="BK157" s="112"/>
      <c r="BL157" s="112"/>
      <c r="BM157" s="116"/>
      <c r="BN157" s="116"/>
    </row>
    <row r="158" ht="30.75" customHeight="1">
      <c r="A158" s="109"/>
      <c r="B158" s="110"/>
      <c r="C158" s="111"/>
      <c r="D158" s="111"/>
      <c r="E158" s="112"/>
      <c r="F158" s="112"/>
      <c r="G158" s="112"/>
      <c r="H158" s="112"/>
      <c r="I158" s="112"/>
      <c r="J158" s="112"/>
      <c r="K158" s="112"/>
      <c r="L158" s="112"/>
      <c r="M158" s="112"/>
      <c r="N158" s="113"/>
      <c r="O158" s="112"/>
      <c r="P158" s="112"/>
      <c r="Q158" s="114"/>
      <c r="R158" s="112"/>
      <c r="S158" s="137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6"/>
      <c r="BE158" s="116"/>
      <c r="BF158" s="116"/>
      <c r="BG158" s="112"/>
      <c r="BH158" s="116"/>
      <c r="BI158" s="116"/>
      <c r="BJ158" s="116"/>
      <c r="BK158" s="112"/>
      <c r="BL158" s="112"/>
      <c r="BM158" s="116"/>
      <c r="BN158" s="116"/>
    </row>
    <row r="159" ht="30.75" customHeight="1">
      <c r="A159" s="109"/>
      <c r="B159" s="110"/>
      <c r="C159" s="111"/>
      <c r="D159" s="111"/>
      <c r="E159" s="112"/>
      <c r="F159" s="112"/>
      <c r="G159" s="112"/>
      <c r="H159" s="112"/>
      <c r="I159" s="112"/>
      <c r="J159" s="112"/>
      <c r="K159" s="112"/>
      <c r="L159" s="112"/>
      <c r="M159" s="112"/>
      <c r="N159" s="113"/>
      <c r="O159" s="112"/>
      <c r="P159" s="112"/>
      <c r="Q159" s="114"/>
      <c r="R159" s="112"/>
      <c r="S159" s="137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6"/>
      <c r="BE159" s="116"/>
      <c r="BF159" s="116"/>
      <c r="BG159" s="112"/>
      <c r="BH159" s="116"/>
      <c r="BI159" s="116"/>
      <c r="BJ159" s="116"/>
      <c r="BK159" s="112"/>
      <c r="BL159" s="112"/>
      <c r="BM159" s="116"/>
      <c r="BN159" s="116"/>
    </row>
    <row r="160" ht="30.75" customHeight="1">
      <c r="A160" s="109"/>
      <c r="B160" s="110"/>
      <c r="C160" s="111"/>
      <c r="D160" s="111"/>
      <c r="E160" s="131"/>
      <c r="F160" s="112"/>
      <c r="G160" s="112"/>
      <c r="H160" s="112"/>
      <c r="I160" s="112"/>
      <c r="J160" s="112"/>
      <c r="K160" s="112"/>
      <c r="L160" s="112"/>
      <c r="M160" s="112"/>
      <c r="N160" s="113"/>
      <c r="O160" s="112"/>
      <c r="P160" s="112"/>
      <c r="Q160" s="114"/>
      <c r="R160" s="112"/>
      <c r="S160" s="120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6"/>
      <c r="BE160" s="116"/>
      <c r="BF160" s="116"/>
      <c r="BG160" s="117"/>
      <c r="BH160" s="112"/>
      <c r="BI160" s="112"/>
      <c r="BJ160" s="112"/>
      <c r="BK160" s="116"/>
      <c r="BL160" s="112"/>
      <c r="BM160" s="116"/>
      <c r="BN160" s="116"/>
    </row>
    <row r="161" ht="30.75" customHeight="1">
      <c r="A161" s="109"/>
      <c r="B161" s="110"/>
      <c r="C161" s="111"/>
      <c r="D161" s="111"/>
      <c r="E161" s="112"/>
      <c r="F161" s="112"/>
      <c r="G161" s="112"/>
      <c r="H161" s="112"/>
      <c r="I161" s="112"/>
      <c r="J161" s="112"/>
      <c r="K161" s="112"/>
      <c r="L161" s="112"/>
      <c r="M161" s="112"/>
      <c r="N161" s="113"/>
      <c r="O161" s="112"/>
      <c r="P161" s="112"/>
      <c r="Q161" s="114"/>
      <c r="R161" s="112"/>
      <c r="S161" s="137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6"/>
      <c r="BE161" s="116"/>
      <c r="BF161" s="116"/>
      <c r="BG161" s="112"/>
      <c r="BH161" s="116"/>
      <c r="BI161" s="116"/>
      <c r="BJ161" s="116"/>
      <c r="BK161" s="112"/>
      <c r="BL161" s="112"/>
      <c r="BM161" s="116"/>
      <c r="BN161" s="116"/>
    </row>
    <row r="162" ht="30.75" customHeight="1">
      <c r="A162" s="109"/>
      <c r="B162" s="110"/>
      <c r="C162" s="111"/>
      <c r="D162" s="111"/>
      <c r="E162" s="112"/>
      <c r="F162" s="112"/>
      <c r="G162" s="112"/>
      <c r="H162" s="112"/>
      <c r="I162" s="112"/>
      <c r="J162" s="112"/>
      <c r="K162" s="112"/>
      <c r="L162" s="112"/>
      <c r="M162" s="112"/>
      <c r="N162" s="113"/>
      <c r="O162" s="112"/>
      <c r="P162" s="112"/>
      <c r="Q162" s="114"/>
      <c r="R162" s="112"/>
      <c r="S162" s="137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6"/>
      <c r="BE162" s="116"/>
      <c r="BF162" s="116"/>
      <c r="BG162" s="112"/>
      <c r="BH162" s="116"/>
      <c r="BI162" s="116"/>
      <c r="BJ162" s="116"/>
      <c r="BK162" s="112"/>
      <c r="BL162" s="112"/>
      <c r="BM162" s="116"/>
      <c r="BN162" s="116"/>
    </row>
    <row r="163" ht="30.75" customHeight="1">
      <c r="A163" s="109"/>
      <c r="B163" s="110"/>
      <c r="C163" s="111"/>
      <c r="D163" s="111"/>
      <c r="E163" s="112"/>
      <c r="F163" s="112"/>
      <c r="G163" s="112"/>
      <c r="H163" s="112"/>
      <c r="I163" s="112"/>
      <c r="J163" s="112"/>
      <c r="K163" s="112"/>
      <c r="L163" s="112"/>
      <c r="M163" s="112"/>
      <c r="N163" s="113"/>
      <c r="O163" s="112"/>
      <c r="P163" s="112"/>
      <c r="Q163" s="114"/>
      <c r="R163" s="112"/>
      <c r="S163" s="115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6"/>
      <c r="BE163" s="116"/>
      <c r="BF163" s="116"/>
      <c r="BG163" s="116"/>
      <c r="BH163" s="116"/>
      <c r="BI163" s="116"/>
      <c r="BJ163" s="116"/>
      <c r="BK163" s="112"/>
      <c r="BL163" s="112"/>
      <c r="BM163" s="116"/>
      <c r="BN163" s="116"/>
    </row>
    <row r="164" ht="30.75" customHeight="1">
      <c r="A164" s="109"/>
      <c r="B164" s="110"/>
      <c r="C164" s="111"/>
      <c r="D164" s="111"/>
      <c r="E164" s="112"/>
      <c r="F164" s="112"/>
      <c r="G164" s="112"/>
      <c r="H164" s="112"/>
      <c r="I164" s="112"/>
      <c r="J164" s="112"/>
      <c r="K164" s="112"/>
      <c r="L164" s="112"/>
      <c r="M164" s="112"/>
      <c r="N164" s="113"/>
      <c r="O164" s="112"/>
      <c r="P164" s="112"/>
      <c r="Q164" s="114"/>
      <c r="R164" s="112"/>
      <c r="S164" s="120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2"/>
      <c r="BE164" s="112"/>
      <c r="BF164" s="116"/>
      <c r="BG164" s="112"/>
      <c r="BH164" s="112"/>
      <c r="BI164" s="112"/>
      <c r="BJ164" s="112"/>
      <c r="BK164" s="112"/>
      <c r="BL164" s="112"/>
      <c r="BM164" s="116"/>
      <c r="BN164" s="116"/>
    </row>
    <row r="165" ht="30.75" customHeight="1">
      <c r="A165" s="109"/>
      <c r="B165" s="110"/>
      <c r="C165" s="111"/>
      <c r="D165" s="111"/>
      <c r="E165" s="131"/>
      <c r="F165" s="112"/>
      <c r="G165" s="112"/>
      <c r="H165" s="112"/>
      <c r="I165" s="112"/>
      <c r="J165" s="112"/>
      <c r="K165" s="112"/>
      <c r="L165" s="112"/>
      <c r="M165" s="112"/>
      <c r="N165" s="113"/>
      <c r="O165" s="112"/>
      <c r="P165" s="112"/>
      <c r="Q165" s="114"/>
      <c r="R165" s="112"/>
      <c r="S165" s="120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2"/>
      <c r="BE165" s="112"/>
      <c r="BF165" s="116"/>
      <c r="BG165" s="112"/>
      <c r="BH165" s="112"/>
      <c r="BI165" s="112"/>
      <c r="BJ165" s="112"/>
      <c r="BK165" s="112"/>
      <c r="BL165" s="112"/>
      <c r="BM165" s="116"/>
      <c r="BN165" s="116"/>
    </row>
    <row r="166" ht="30.75" customHeight="1">
      <c r="A166" s="109"/>
      <c r="B166" s="110"/>
      <c r="C166" s="111"/>
      <c r="D166" s="111"/>
      <c r="E166" s="112"/>
      <c r="F166" s="112"/>
      <c r="G166" s="112"/>
      <c r="H166" s="112"/>
      <c r="I166" s="112"/>
      <c r="J166" s="112"/>
      <c r="K166" s="112"/>
      <c r="L166" s="112"/>
      <c r="M166" s="112"/>
      <c r="N166" s="113"/>
      <c r="O166" s="112"/>
      <c r="P166" s="112"/>
      <c r="Q166" s="114"/>
      <c r="R166" s="112"/>
      <c r="S166" s="137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6"/>
      <c r="BE166" s="116"/>
      <c r="BF166" s="116"/>
      <c r="BG166" s="116"/>
      <c r="BH166" s="116"/>
      <c r="BI166" s="116"/>
      <c r="BJ166" s="116"/>
      <c r="BK166" s="112"/>
      <c r="BL166" s="112"/>
      <c r="BM166" s="116"/>
      <c r="BN166" s="116"/>
    </row>
    <row r="167" ht="30.75" customHeight="1">
      <c r="A167" s="109"/>
      <c r="B167" s="110"/>
      <c r="C167" s="111"/>
      <c r="D167" s="111"/>
      <c r="E167" s="131"/>
      <c r="F167" s="112"/>
      <c r="G167" s="112"/>
      <c r="H167" s="112"/>
      <c r="I167" s="112"/>
      <c r="J167" s="112"/>
      <c r="K167" s="112"/>
      <c r="L167" s="112"/>
      <c r="M167" s="112"/>
      <c r="N167" s="113"/>
      <c r="O167" s="112"/>
      <c r="P167" s="112"/>
      <c r="Q167" s="114"/>
      <c r="R167" s="112"/>
      <c r="S167" s="137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6"/>
      <c r="BE167" s="116"/>
      <c r="BF167" s="116"/>
      <c r="BG167" s="116"/>
      <c r="BH167" s="116"/>
      <c r="BI167" s="116"/>
      <c r="BJ167" s="116"/>
      <c r="BK167" s="112"/>
      <c r="BL167" s="112"/>
      <c r="BM167" s="116"/>
      <c r="BN167" s="116"/>
    </row>
    <row r="168" ht="30.75" customHeight="1">
      <c r="A168" s="109"/>
      <c r="B168" s="110"/>
      <c r="C168" s="111"/>
      <c r="D168" s="111"/>
      <c r="E168" s="112"/>
      <c r="F168" s="112"/>
      <c r="G168" s="112"/>
      <c r="H168" s="112"/>
      <c r="I168" s="112"/>
      <c r="J168" s="112"/>
      <c r="K168" s="112"/>
      <c r="L168" s="112"/>
      <c r="M168" s="112"/>
      <c r="N168" s="113"/>
      <c r="O168" s="112"/>
      <c r="P168" s="112"/>
      <c r="Q168" s="114"/>
      <c r="R168" s="112"/>
      <c r="S168" s="120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2"/>
      <c r="BE168" s="112"/>
      <c r="BF168" s="116"/>
      <c r="BG168" s="112"/>
      <c r="BH168" s="112"/>
      <c r="BI168" s="112"/>
      <c r="BJ168" s="112"/>
      <c r="BK168" s="112"/>
      <c r="BL168" s="112"/>
      <c r="BM168" s="116"/>
      <c r="BN168" s="116"/>
    </row>
    <row r="169" ht="30.75" customHeight="1">
      <c r="A169" s="109"/>
      <c r="B169" s="110"/>
      <c r="C169" s="111"/>
      <c r="D169" s="111"/>
      <c r="E169" s="112"/>
      <c r="F169" s="112"/>
      <c r="G169" s="112"/>
      <c r="H169" s="112"/>
      <c r="I169" s="112"/>
      <c r="J169" s="112"/>
      <c r="K169" s="112"/>
      <c r="L169" s="112"/>
      <c r="M169" s="112"/>
      <c r="N169" s="113"/>
      <c r="O169" s="112"/>
      <c r="P169" s="112"/>
      <c r="Q169" s="114"/>
      <c r="R169" s="112"/>
      <c r="S169" s="120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6"/>
      <c r="BE169" s="116"/>
      <c r="BF169" s="116"/>
      <c r="BG169" s="112"/>
      <c r="BH169" s="112"/>
      <c r="BI169" s="112"/>
      <c r="BJ169" s="112"/>
      <c r="BK169" s="116"/>
      <c r="BL169" s="112"/>
      <c r="BM169" s="116"/>
      <c r="BN169" s="116"/>
    </row>
    <row r="170" ht="30.75" customHeight="1">
      <c r="A170" s="109"/>
      <c r="B170" s="110"/>
      <c r="C170" s="111"/>
      <c r="D170" s="111"/>
      <c r="E170" s="112"/>
      <c r="F170" s="112"/>
      <c r="G170" s="112"/>
      <c r="H170" s="112"/>
      <c r="I170" s="112"/>
      <c r="J170" s="112"/>
      <c r="K170" s="112"/>
      <c r="L170" s="112"/>
      <c r="M170" s="112"/>
      <c r="N170" s="113"/>
      <c r="O170" s="112"/>
      <c r="P170" s="112"/>
      <c r="Q170" s="114"/>
      <c r="R170" s="112"/>
      <c r="S170" s="137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6"/>
      <c r="BE170" s="116"/>
      <c r="BF170" s="116"/>
      <c r="BG170" s="112"/>
      <c r="BH170" s="116"/>
      <c r="BI170" s="116"/>
      <c r="BJ170" s="116"/>
      <c r="BK170" s="112"/>
      <c r="BL170" s="112"/>
      <c r="BM170" s="116"/>
      <c r="BN170" s="116"/>
    </row>
    <row r="171" ht="30.75" customHeight="1">
      <c r="A171" s="109"/>
      <c r="B171" s="110"/>
      <c r="C171" s="111"/>
      <c r="D171" s="111"/>
      <c r="E171" s="112"/>
      <c r="F171" s="112"/>
      <c r="G171" s="112"/>
      <c r="H171" s="112"/>
      <c r="I171" s="112"/>
      <c r="J171" s="112"/>
      <c r="K171" s="112"/>
      <c r="L171" s="112"/>
      <c r="M171" s="112"/>
      <c r="N171" s="113"/>
      <c r="O171" s="112"/>
      <c r="P171" s="112"/>
      <c r="Q171" s="133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6"/>
      <c r="BE171" s="116"/>
      <c r="BF171" s="116"/>
      <c r="BG171" s="112"/>
      <c r="BH171" s="112"/>
      <c r="BI171" s="112"/>
      <c r="BJ171" s="112"/>
      <c r="BK171" s="112"/>
      <c r="BL171" s="112"/>
      <c r="BM171" s="116"/>
      <c r="BN171" s="116"/>
    </row>
    <row r="172" ht="30.75" customHeight="1">
      <c r="A172" s="109"/>
      <c r="B172" s="110"/>
      <c r="C172" s="111"/>
      <c r="D172" s="111"/>
      <c r="E172" s="112"/>
      <c r="F172" s="112"/>
      <c r="G172" s="112"/>
      <c r="H172" s="112"/>
      <c r="I172" s="112"/>
      <c r="J172" s="112"/>
      <c r="K172" s="112"/>
      <c r="L172" s="112"/>
      <c r="M172" s="112"/>
      <c r="N172" s="136"/>
      <c r="O172" s="112"/>
      <c r="P172" s="112"/>
      <c r="Q172" s="114"/>
      <c r="R172" s="112"/>
      <c r="S172" s="120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6"/>
      <c r="BE172" s="116"/>
      <c r="BF172" s="116"/>
      <c r="BG172" s="112"/>
      <c r="BH172" s="112"/>
      <c r="BI172" s="112"/>
      <c r="BJ172" s="112"/>
      <c r="BK172" s="116"/>
      <c r="BL172" s="112"/>
      <c r="BM172" s="116"/>
      <c r="BN172" s="116"/>
    </row>
    <row r="173" ht="30.75" customHeight="1">
      <c r="A173" s="109"/>
      <c r="B173" s="110"/>
      <c r="C173" s="111"/>
      <c r="D173" s="111"/>
      <c r="E173" s="131"/>
      <c r="F173" s="112"/>
      <c r="G173" s="112"/>
      <c r="H173" s="112"/>
      <c r="I173" s="112"/>
      <c r="J173" s="112"/>
      <c r="K173" s="112"/>
      <c r="L173" s="112"/>
      <c r="M173" s="112"/>
      <c r="N173" s="113"/>
      <c r="O173" s="112"/>
      <c r="P173" s="112"/>
      <c r="Q173" s="114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2"/>
      <c r="BE173" s="112"/>
      <c r="BF173" s="116"/>
      <c r="BG173" s="112"/>
      <c r="BH173" s="112"/>
      <c r="BI173" s="112"/>
      <c r="BJ173" s="112"/>
      <c r="BK173" s="112"/>
      <c r="BL173" s="112"/>
      <c r="BM173" s="116"/>
      <c r="BN173" s="116"/>
    </row>
    <row r="174" ht="30.75" customHeight="1">
      <c r="A174" s="109"/>
      <c r="B174" s="110"/>
      <c r="C174" s="111"/>
      <c r="D174" s="111"/>
      <c r="E174" s="131"/>
      <c r="F174" s="112"/>
      <c r="G174" s="112"/>
      <c r="H174" s="112"/>
      <c r="I174" s="112"/>
      <c r="J174" s="112"/>
      <c r="K174" s="112"/>
      <c r="L174" s="112"/>
      <c r="M174" s="112"/>
      <c r="N174" s="113"/>
      <c r="O174" s="112"/>
      <c r="P174" s="112"/>
      <c r="Q174" s="114"/>
      <c r="R174" s="112"/>
      <c r="S174" s="120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6"/>
      <c r="BE174" s="116"/>
      <c r="BF174" s="116"/>
      <c r="BG174" s="116"/>
      <c r="BH174" s="116"/>
      <c r="BI174" s="116"/>
      <c r="BJ174" s="116"/>
      <c r="BK174" s="112"/>
      <c r="BL174" s="112"/>
      <c r="BM174" s="116"/>
      <c r="BN174" s="116"/>
    </row>
    <row r="175" ht="30.75" customHeight="1">
      <c r="A175" s="109"/>
      <c r="B175" s="110"/>
      <c r="C175" s="111"/>
      <c r="D175" s="111"/>
      <c r="E175" s="112"/>
      <c r="F175" s="112"/>
      <c r="G175" s="112"/>
      <c r="H175" s="112"/>
      <c r="I175" s="112"/>
      <c r="J175" s="112"/>
      <c r="K175" s="112"/>
      <c r="L175" s="112"/>
      <c r="M175" s="112"/>
      <c r="N175" s="113"/>
      <c r="O175" s="112"/>
      <c r="P175" s="112"/>
      <c r="Q175" s="114"/>
      <c r="R175" s="112"/>
      <c r="S175" s="120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6"/>
      <c r="BE175" s="116"/>
      <c r="BF175" s="116"/>
      <c r="BG175" s="112"/>
      <c r="BH175" s="112"/>
      <c r="BI175" s="112"/>
      <c r="BJ175" s="112"/>
      <c r="BK175" s="116"/>
      <c r="BL175" s="112"/>
      <c r="BM175" s="116"/>
      <c r="BN175" s="116"/>
    </row>
    <row r="176" ht="30.75" customHeight="1">
      <c r="A176" s="109"/>
      <c r="B176" s="110"/>
      <c r="C176" s="111"/>
      <c r="D176" s="111"/>
      <c r="E176" s="131"/>
      <c r="F176" s="112"/>
      <c r="G176" s="112"/>
      <c r="H176" s="112"/>
      <c r="I176" s="112"/>
      <c r="J176" s="112"/>
      <c r="K176" s="112"/>
      <c r="L176" s="112"/>
      <c r="M176" s="112"/>
      <c r="N176" s="113"/>
      <c r="O176" s="112"/>
      <c r="P176" s="112"/>
      <c r="Q176" s="114"/>
      <c r="R176" s="112"/>
      <c r="S176" s="120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6"/>
      <c r="BE176" s="116"/>
      <c r="BF176" s="116"/>
      <c r="BG176" s="112"/>
      <c r="BH176" s="112"/>
      <c r="BI176" s="112"/>
      <c r="BJ176" s="112"/>
      <c r="BK176" s="116"/>
      <c r="BL176" s="112"/>
      <c r="BM176" s="116"/>
      <c r="BN176" s="116"/>
    </row>
    <row r="177" ht="30.75" customHeight="1">
      <c r="A177" s="109"/>
      <c r="B177" s="110"/>
      <c r="C177" s="111"/>
      <c r="D177" s="111"/>
      <c r="E177" s="112"/>
      <c r="F177" s="112"/>
      <c r="G177" s="112"/>
      <c r="H177" s="112"/>
      <c r="I177" s="112"/>
      <c r="J177" s="112"/>
      <c r="K177" s="112"/>
      <c r="L177" s="112"/>
      <c r="M177" s="112"/>
      <c r="N177" s="113"/>
      <c r="O177" s="112"/>
      <c r="P177" s="112"/>
      <c r="Q177" s="133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6"/>
      <c r="BE177" s="116"/>
      <c r="BF177" s="116"/>
      <c r="BG177" s="116"/>
      <c r="BH177" s="116"/>
      <c r="BI177" s="116"/>
      <c r="BJ177" s="116"/>
      <c r="BK177" s="112"/>
      <c r="BL177" s="112"/>
      <c r="BM177" s="116"/>
      <c r="BN177" s="116"/>
    </row>
    <row r="178" ht="30.75" customHeight="1">
      <c r="A178" s="109"/>
      <c r="B178" s="110"/>
      <c r="C178" s="111"/>
      <c r="D178" s="111"/>
      <c r="E178" s="112"/>
      <c r="F178" s="112"/>
      <c r="G178" s="112"/>
      <c r="H178" s="112"/>
      <c r="I178" s="112"/>
      <c r="J178" s="112"/>
      <c r="K178" s="112"/>
      <c r="L178" s="112"/>
      <c r="M178" s="112"/>
      <c r="N178" s="113"/>
      <c r="O178" s="112"/>
      <c r="P178" s="112"/>
      <c r="Q178" s="114"/>
      <c r="R178" s="112"/>
      <c r="S178" s="137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6"/>
      <c r="BE178" s="116"/>
      <c r="BF178" s="116"/>
      <c r="BG178" s="117"/>
      <c r="BH178" s="116"/>
      <c r="BI178" s="116"/>
      <c r="BJ178" s="116"/>
      <c r="BK178" s="116"/>
      <c r="BL178" s="112"/>
      <c r="BM178" s="116"/>
      <c r="BN178" s="116"/>
    </row>
    <row r="179" ht="30.75" customHeight="1">
      <c r="A179" s="109"/>
      <c r="B179" s="110"/>
      <c r="C179" s="111"/>
      <c r="D179" s="111"/>
      <c r="E179" s="112"/>
      <c r="F179" s="112"/>
      <c r="G179" s="112"/>
      <c r="H179" s="112"/>
      <c r="I179" s="118"/>
      <c r="J179" s="112"/>
      <c r="K179" s="112"/>
      <c r="L179" s="112"/>
      <c r="M179" s="112"/>
      <c r="N179" s="113"/>
      <c r="O179" s="112"/>
      <c r="P179" s="112"/>
      <c r="Q179" s="114"/>
      <c r="R179" s="112"/>
      <c r="S179" s="137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6"/>
      <c r="BE179" s="116"/>
      <c r="BF179" s="116"/>
      <c r="BG179" s="112"/>
      <c r="BH179" s="112"/>
      <c r="BI179" s="112"/>
      <c r="BJ179" s="112"/>
      <c r="BK179" s="116"/>
      <c r="BL179" s="112"/>
      <c r="BM179" s="116"/>
      <c r="BN179" s="116"/>
    </row>
    <row r="180" ht="30.75" customHeight="1">
      <c r="A180" s="109"/>
      <c r="B180" s="110"/>
      <c r="C180" s="111"/>
      <c r="D180" s="111"/>
      <c r="E180" s="112"/>
      <c r="F180" s="112"/>
      <c r="G180" s="112"/>
      <c r="H180" s="112"/>
      <c r="I180" s="118"/>
      <c r="J180" s="112"/>
      <c r="K180" s="112"/>
      <c r="L180" s="112"/>
      <c r="M180" s="112"/>
      <c r="N180" s="113"/>
      <c r="O180" s="112"/>
      <c r="P180" s="112"/>
      <c r="Q180" s="114"/>
      <c r="R180" s="112"/>
      <c r="S180" s="137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6"/>
      <c r="BE180" s="116"/>
      <c r="BF180" s="116"/>
      <c r="BG180" s="112"/>
      <c r="BH180" s="112"/>
      <c r="BI180" s="112"/>
      <c r="BJ180" s="112"/>
      <c r="BK180" s="116"/>
      <c r="BL180" s="112"/>
      <c r="BM180" s="116"/>
      <c r="BN180" s="116"/>
    </row>
    <row r="181" ht="30.75" customHeight="1">
      <c r="A181" s="109"/>
      <c r="B181" s="110"/>
      <c r="C181" s="111"/>
      <c r="D181" s="111"/>
      <c r="E181" s="112"/>
      <c r="F181" s="112"/>
      <c r="G181" s="112"/>
      <c r="H181" s="112"/>
      <c r="I181" s="118"/>
      <c r="J181" s="112"/>
      <c r="K181" s="112"/>
      <c r="L181" s="112"/>
      <c r="M181" s="112"/>
      <c r="N181" s="113"/>
      <c r="O181" s="112"/>
      <c r="P181" s="112"/>
      <c r="Q181" s="114"/>
      <c r="R181" s="112"/>
      <c r="S181" s="137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6"/>
      <c r="BE181" s="116"/>
      <c r="BF181" s="116"/>
      <c r="BG181" s="112"/>
      <c r="BH181" s="112"/>
      <c r="BI181" s="112"/>
      <c r="BJ181" s="112"/>
      <c r="BK181" s="116"/>
      <c r="BL181" s="112"/>
      <c r="BM181" s="116"/>
      <c r="BN181" s="116"/>
    </row>
    <row r="182" ht="30.75" customHeight="1">
      <c r="A182" s="109"/>
      <c r="B182" s="110"/>
      <c r="C182" s="111"/>
      <c r="D182" s="111"/>
      <c r="E182" s="112"/>
      <c r="F182" s="112"/>
      <c r="G182" s="112"/>
      <c r="H182" s="112"/>
      <c r="I182" s="118"/>
      <c r="J182" s="112"/>
      <c r="K182" s="112"/>
      <c r="L182" s="112"/>
      <c r="M182" s="112"/>
      <c r="N182" s="113"/>
      <c r="O182" s="112"/>
      <c r="P182" s="112"/>
      <c r="Q182" s="114"/>
      <c r="R182" s="112"/>
      <c r="S182" s="137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6"/>
      <c r="BE182" s="116"/>
      <c r="BF182" s="116"/>
      <c r="BG182" s="112"/>
      <c r="BH182" s="112"/>
      <c r="BI182" s="112"/>
      <c r="BJ182" s="112"/>
      <c r="BK182" s="116"/>
      <c r="BL182" s="112"/>
      <c r="BM182" s="116"/>
      <c r="BN182" s="116"/>
    </row>
    <row r="183" ht="30.75" customHeight="1">
      <c r="A183" s="109"/>
      <c r="B183" s="110"/>
      <c r="C183" s="111"/>
      <c r="D183" s="111"/>
      <c r="E183" s="112"/>
      <c r="F183" s="112"/>
      <c r="G183" s="112"/>
      <c r="H183" s="112"/>
      <c r="I183" s="112"/>
      <c r="J183" s="112"/>
      <c r="K183" s="112"/>
      <c r="L183" s="112"/>
      <c r="M183" s="112"/>
      <c r="N183" s="113"/>
      <c r="O183" s="112"/>
      <c r="P183" s="112"/>
      <c r="Q183" s="114"/>
      <c r="R183" s="112"/>
      <c r="S183" s="115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6"/>
      <c r="BE183" s="116"/>
      <c r="BF183" s="116"/>
      <c r="BG183" s="116"/>
      <c r="BH183" s="116"/>
      <c r="BI183" s="116"/>
      <c r="BJ183" s="116"/>
      <c r="BK183" s="112"/>
      <c r="BL183" s="112"/>
      <c r="BM183" s="116"/>
      <c r="BN183" s="116"/>
    </row>
    <row r="184" ht="30.75" customHeight="1">
      <c r="A184" s="109"/>
      <c r="B184" s="110"/>
      <c r="C184" s="111"/>
      <c r="D184" s="111"/>
      <c r="E184" s="112"/>
      <c r="F184" s="112"/>
      <c r="G184" s="112"/>
      <c r="H184" s="112"/>
      <c r="I184" s="112"/>
      <c r="J184" s="112"/>
      <c r="K184" s="112"/>
      <c r="L184" s="112"/>
      <c r="M184" s="112"/>
      <c r="N184" s="113"/>
      <c r="O184" s="112"/>
      <c r="P184" s="112"/>
      <c r="Q184" s="114"/>
      <c r="R184" s="112"/>
      <c r="S184" s="115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6"/>
      <c r="BE184" s="116"/>
      <c r="BF184" s="116"/>
      <c r="BG184" s="116"/>
      <c r="BH184" s="116"/>
      <c r="BI184" s="116"/>
      <c r="BJ184" s="116"/>
      <c r="BK184" s="112"/>
      <c r="BL184" s="112"/>
      <c r="BM184" s="116"/>
      <c r="BN184" s="116"/>
    </row>
    <row r="185" ht="30.75" customHeight="1">
      <c r="A185" s="109"/>
      <c r="B185" s="110"/>
      <c r="C185" s="111"/>
      <c r="D185" s="111"/>
      <c r="E185" s="112"/>
      <c r="F185" s="112"/>
      <c r="G185" s="112"/>
      <c r="H185" s="112"/>
      <c r="I185" s="112"/>
      <c r="J185" s="112"/>
      <c r="K185" s="112"/>
      <c r="L185" s="112"/>
      <c r="M185" s="112"/>
      <c r="N185" s="113"/>
      <c r="O185" s="112"/>
      <c r="P185" s="112"/>
      <c r="Q185" s="114"/>
      <c r="R185" s="112"/>
      <c r="S185" s="120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6"/>
      <c r="BE185" s="116"/>
      <c r="BF185" s="116"/>
      <c r="BG185" s="112"/>
      <c r="BH185" s="112"/>
      <c r="BI185" s="112"/>
      <c r="BJ185" s="112"/>
      <c r="BK185" s="116"/>
      <c r="BL185" s="112"/>
      <c r="BM185" s="116"/>
      <c r="BN185" s="116"/>
    </row>
    <row r="186" ht="30.75" customHeight="1">
      <c r="A186" s="109"/>
      <c r="B186" s="110"/>
      <c r="C186" s="111"/>
      <c r="D186" s="111"/>
      <c r="E186" s="112"/>
      <c r="F186" s="112"/>
      <c r="G186" s="112"/>
      <c r="H186" s="112"/>
      <c r="I186" s="112"/>
      <c r="J186" s="112"/>
      <c r="K186" s="112"/>
      <c r="L186" s="112"/>
      <c r="M186" s="112"/>
      <c r="N186" s="113"/>
      <c r="O186" s="112"/>
      <c r="P186" s="112"/>
      <c r="Q186" s="114"/>
      <c r="R186" s="112"/>
      <c r="S186" s="120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6"/>
      <c r="BE186" s="116"/>
      <c r="BF186" s="116"/>
      <c r="BG186" s="112"/>
      <c r="BH186" s="112"/>
      <c r="BI186" s="112"/>
      <c r="BJ186" s="112"/>
      <c r="BK186" s="116"/>
      <c r="BL186" s="112"/>
      <c r="BM186" s="116"/>
      <c r="BN186" s="116"/>
    </row>
    <row r="187" ht="30.75" customHeight="1">
      <c r="A187" s="109"/>
      <c r="B187" s="110"/>
      <c r="C187" s="111"/>
      <c r="D187" s="111"/>
      <c r="E187" s="112"/>
      <c r="F187" s="112"/>
      <c r="G187" s="112"/>
      <c r="H187" s="112"/>
      <c r="I187" s="112"/>
      <c r="J187" s="112"/>
      <c r="K187" s="112"/>
      <c r="L187" s="112"/>
      <c r="M187" s="112"/>
      <c r="N187" s="113"/>
      <c r="O187" s="112"/>
      <c r="P187" s="112"/>
      <c r="Q187" s="114"/>
      <c r="R187" s="112"/>
      <c r="S187" s="13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6"/>
      <c r="BE187" s="116"/>
      <c r="BF187" s="116"/>
      <c r="BG187" s="117"/>
      <c r="BH187" s="116"/>
      <c r="BI187" s="116"/>
      <c r="BJ187" s="116"/>
      <c r="BK187" s="116"/>
      <c r="BL187" s="112"/>
      <c r="BM187" s="116"/>
      <c r="BN187" s="116"/>
    </row>
    <row r="188" ht="30.75" customHeight="1">
      <c r="A188" s="109"/>
      <c r="B188" s="110"/>
      <c r="C188" s="111"/>
      <c r="D188" s="111"/>
      <c r="E188" s="112"/>
      <c r="F188" s="112"/>
      <c r="G188" s="112"/>
      <c r="H188" s="112"/>
      <c r="I188" s="112"/>
      <c r="J188" s="112"/>
      <c r="K188" s="112"/>
      <c r="L188" s="112"/>
      <c r="M188" s="112"/>
      <c r="N188" s="113"/>
      <c r="O188" s="112"/>
      <c r="P188" s="112"/>
      <c r="Q188" s="114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6"/>
      <c r="BE188" s="116"/>
      <c r="BF188" s="116"/>
      <c r="BG188" s="112"/>
      <c r="BH188" s="112"/>
      <c r="BI188" s="112"/>
      <c r="BJ188" s="112"/>
      <c r="BK188" s="116"/>
      <c r="BL188" s="112"/>
      <c r="BM188" s="116"/>
      <c r="BN188" s="116"/>
    </row>
    <row r="189" ht="30.75" customHeight="1">
      <c r="A189" s="109"/>
      <c r="B189" s="110"/>
      <c r="C189" s="111"/>
      <c r="D189" s="111"/>
      <c r="E189" s="112"/>
      <c r="F189" s="112"/>
      <c r="G189" s="112"/>
      <c r="H189" s="112"/>
      <c r="I189" s="118"/>
      <c r="J189" s="112"/>
      <c r="K189" s="112"/>
      <c r="L189" s="112"/>
      <c r="M189" s="112"/>
      <c r="N189" s="113"/>
      <c r="O189" s="112"/>
      <c r="P189" s="112"/>
      <c r="Q189" s="114"/>
      <c r="R189" s="112"/>
      <c r="S189" s="120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6"/>
      <c r="BE189" s="116"/>
      <c r="BF189" s="116"/>
      <c r="BG189" s="116"/>
      <c r="BH189" s="116"/>
      <c r="BI189" s="116"/>
      <c r="BJ189" s="116"/>
      <c r="BK189" s="112"/>
      <c r="BL189" s="112"/>
      <c r="BM189" s="116"/>
      <c r="BN189" s="116"/>
    </row>
    <row r="190" ht="30.75" customHeight="1">
      <c r="A190" s="109"/>
      <c r="B190" s="110"/>
      <c r="C190" s="111"/>
      <c r="D190" s="111"/>
      <c r="E190" s="112"/>
      <c r="F190" s="112"/>
      <c r="G190" s="112"/>
      <c r="H190" s="112"/>
      <c r="I190" s="118"/>
      <c r="J190" s="112"/>
      <c r="K190" s="112"/>
      <c r="L190" s="112"/>
      <c r="M190" s="112"/>
      <c r="N190" s="113"/>
      <c r="O190" s="112"/>
      <c r="P190" s="112"/>
      <c r="Q190" s="114"/>
      <c r="R190" s="112"/>
      <c r="S190" s="120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6"/>
      <c r="BE190" s="116"/>
      <c r="BF190" s="116"/>
      <c r="BG190" s="116"/>
      <c r="BH190" s="116"/>
      <c r="BI190" s="116"/>
      <c r="BJ190" s="116"/>
      <c r="BK190" s="112"/>
      <c r="BL190" s="112"/>
      <c r="BM190" s="116"/>
      <c r="BN190" s="116"/>
    </row>
    <row r="191" ht="30.75" customHeight="1">
      <c r="A191" s="109"/>
      <c r="B191" s="110"/>
      <c r="C191" s="111"/>
      <c r="D191" s="111"/>
      <c r="E191" s="112"/>
      <c r="F191" s="112"/>
      <c r="G191" s="112"/>
      <c r="H191" s="112"/>
      <c r="I191" s="112"/>
      <c r="J191" s="112"/>
      <c r="K191" s="112"/>
      <c r="L191" s="112"/>
      <c r="M191" s="112"/>
      <c r="N191" s="113"/>
      <c r="O191" s="112"/>
      <c r="P191" s="112"/>
      <c r="Q191" s="114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6"/>
      <c r="BE191" s="116"/>
      <c r="BF191" s="116"/>
      <c r="BG191" s="117"/>
      <c r="BH191" s="116"/>
      <c r="BI191" s="116"/>
      <c r="BJ191" s="116"/>
      <c r="BK191" s="112"/>
      <c r="BL191" s="112"/>
      <c r="BM191" s="116"/>
      <c r="BN191" s="116"/>
    </row>
    <row r="192" ht="30.75" customHeight="1">
      <c r="A192" s="109"/>
      <c r="B192" s="110"/>
      <c r="C192" s="111"/>
      <c r="D192" s="111"/>
      <c r="E192" s="112"/>
      <c r="F192" s="112"/>
      <c r="G192" s="112"/>
      <c r="H192" s="112"/>
      <c r="I192" s="112"/>
      <c r="J192" s="112"/>
      <c r="K192" s="112"/>
      <c r="L192" s="112"/>
      <c r="M192" s="112"/>
      <c r="N192" s="113"/>
      <c r="O192" s="112"/>
      <c r="P192" s="112"/>
      <c r="Q192" s="114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6"/>
      <c r="BE192" s="116"/>
      <c r="BF192" s="116"/>
      <c r="BG192" s="112"/>
      <c r="BH192" s="112"/>
      <c r="BI192" s="112"/>
      <c r="BJ192" s="112"/>
      <c r="BK192" s="116"/>
      <c r="BL192" s="112"/>
      <c r="BM192" s="116"/>
      <c r="BN192" s="116"/>
    </row>
    <row r="193" ht="30.75" customHeight="1">
      <c r="A193" s="109"/>
      <c r="B193" s="110"/>
      <c r="C193" s="111"/>
      <c r="D193" s="111"/>
      <c r="E193" s="112"/>
      <c r="F193" s="112"/>
      <c r="G193" s="112"/>
      <c r="H193" s="112"/>
      <c r="I193" s="112"/>
      <c r="J193" s="112"/>
      <c r="K193" s="112"/>
      <c r="L193" s="112"/>
      <c r="M193" s="112"/>
      <c r="N193" s="113"/>
      <c r="O193" s="112"/>
      <c r="P193" s="112"/>
      <c r="Q193" s="114"/>
      <c r="R193" s="112"/>
      <c r="S193" s="13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6"/>
      <c r="BE193" s="116"/>
      <c r="BF193" s="116"/>
      <c r="BG193" s="117"/>
      <c r="BH193" s="116"/>
      <c r="BI193" s="116"/>
      <c r="BJ193" s="116"/>
      <c r="BK193" s="116"/>
      <c r="BL193" s="112"/>
      <c r="BM193" s="116"/>
      <c r="BN193" s="116"/>
    </row>
    <row r="194" ht="30.75" customHeight="1">
      <c r="A194" s="109"/>
      <c r="B194" s="110"/>
      <c r="C194" s="111"/>
      <c r="D194" s="111"/>
      <c r="E194" s="112"/>
      <c r="F194" s="112"/>
      <c r="G194" s="112"/>
      <c r="H194" s="112"/>
      <c r="I194" s="112"/>
      <c r="J194" s="112"/>
      <c r="K194" s="112"/>
      <c r="L194" s="112"/>
      <c r="M194" s="112"/>
      <c r="N194" s="113"/>
      <c r="O194" s="112"/>
      <c r="P194" s="112"/>
      <c r="Q194" s="114"/>
      <c r="R194" s="112"/>
      <c r="S194" s="13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6"/>
      <c r="BE194" s="116"/>
      <c r="BF194" s="116"/>
      <c r="BG194" s="117"/>
      <c r="BH194" s="116"/>
      <c r="BI194" s="116"/>
      <c r="BJ194" s="116"/>
      <c r="BK194" s="116"/>
      <c r="BL194" s="112"/>
      <c r="BM194" s="116"/>
      <c r="BN194" s="116"/>
    </row>
    <row r="195" ht="30.75" customHeight="1">
      <c r="A195" s="109"/>
      <c r="B195" s="110"/>
      <c r="C195" s="111"/>
      <c r="D195" s="111"/>
      <c r="E195" s="112"/>
      <c r="F195" s="112"/>
      <c r="G195" s="112"/>
      <c r="H195" s="112"/>
      <c r="I195" s="112"/>
      <c r="J195" s="112"/>
      <c r="K195" s="112"/>
      <c r="L195" s="112"/>
      <c r="M195" s="112"/>
      <c r="N195" s="113"/>
      <c r="O195" s="112"/>
      <c r="P195" s="112"/>
      <c r="Q195" s="114"/>
      <c r="R195" s="112"/>
      <c r="S195" s="13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6"/>
      <c r="BE195" s="116"/>
      <c r="BF195" s="116"/>
      <c r="BG195" s="117"/>
      <c r="BH195" s="116"/>
      <c r="BI195" s="116"/>
      <c r="BJ195" s="116"/>
      <c r="BK195" s="116"/>
      <c r="BL195" s="112"/>
      <c r="BM195" s="116"/>
      <c r="BN195" s="116"/>
    </row>
    <row r="196" ht="30.75" customHeight="1">
      <c r="A196" s="109"/>
      <c r="B196" s="110"/>
      <c r="C196" s="111"/>
      <c r="D196" s="111"/>
      <c r="E196" s="112"/>
      <c r="F196" s="112"/>
      <c r="G196" s="112"/>
      <c r="H196" s="112"/>
      <c r="I196" s="112"/>
      <c r="J196" s="112"/>
      <c r="K196" s="112"/>
      <c r="L196" s="112"/>
      <c r="M196" s="112"/>
      <c r="N196" s="113"/>
      <c r="O196" s="112"/>
      <c r="P196" s="112"/>
      <c r="Q196" s="114"/>
      <c r="R196" s="112"/>
      <c r="S196" s="13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6"/>
      <c r="BE196" s="116"/>
      <c r="BF196" s="116"/>
      <c r="BG196" s="117"/>
      <c r="BH196" s="116"/>
      <c r="BI196" s="116"/>
      <c r="BJ196" s="116"/>
      <c r="BK196" s="116"/>
      <c r="BL196" s="112"/>
      <c r="BM196" s="116"/>
      <c r="BN196" s="116"/>
    </row>
    <row r="197" ht="30.75" customHeight="1">
      <c r="A197" s="109"/>
      <c r="B197" s="110"/>
      <c r="C197" s="111"/>
      <c r="D197" s="111"/>
      <c r="E197" s="112"/>
      <c r="F197" s="112"/>
      <c r="G197" s="112"/>
      <c r="H197" s="112"/>
      <c r="I197" s="112"/>
      <c r="J197" s="112"/>
      <c r="K197" s="112"/>
      <c r="L197" s="112"/>
      <c r="M197" s="112"/>
      <c r="N197" s="113"/>
      <c r="O197" s="112"/>
      <c r="P197" s="112"/>
      <c r="Q197" s="114"/>
      <c r="R197" s="112"/>
      <c r="S197" s="13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6"/>
      <c r="BE197" s="116"/>
      <c r="BF197" s="116"/>
      <c r="BG197" s="117"/>
      <c r="BH197" s="116"/>
      <c r="BI197" s="116"/>
      <c r="BJ197" s="116"/>
      <c r="BK197" s="116"/>
      <c r="BL197" s="112"/>
      <c r="BM197" s="116"/>
      <c r="BN197" s="116"/>
    </row>
    <row r="198" ht="30.75" customHeight="1">
      <c r="A198" s="109"/>
      <c r="B198" s="110"/>
      <c r="C198" s="111"/>
      <c r="D198" s="111"/>
      <c r="E198" s="112"/>
      <c r="F198" s="112"/>
      <c r="G198" s="112"/>
      <c r="H198" s="112"/>
      <c r="I198" s="112"/>
      <c r="J198" s="112"/>
      <c r="K198" s="112"/>
      <c r="L198" s="112"/>
      <c r="M198" s="112"/>
      <c r="N198" s="113"/>
      <c r="O198" s="112"/>
      <c r="P198" s="112"/>
      <c r="Q198" s="114"/>
      <c r="R198" s="112"/>
      <c r="S198" s="13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6"/>
      <c r="BE198" s="116"/>
      <c r="BF198" s="116"/>
      <c r="BG198" s="117"/>
      <c r="BH198" s="116"/>
      <c r="BI198" s="116"/>
      <c r="BJ198" s="116"/>
      <c r="BK198" s="116"/>
      <c r="BL198" s="112"/>
      <c r="BM198" s="116"/>
      <c r="BN198" s="116"/>
    </row>
    <row r="199" ht="30.75" customHeight="1">
      <c r="A199" s="109"/>
      <c r="B199" s="110"/>
      <c r="C199" s="111"/>
      <c r="D199" s="111"/>
      <c r="E199" s="112"/>
      <c r="F199" s="112"/>
      <c r="G199" s="112"/>
      <c r="H199" s="112"/>
      <c r="I199" s="112"/>
      <c r="J199" s="112"/>
      <c r="K199" s="112"/>
      <c r="L199" s="112"/>
      <c r="M199" s="112"/>
      <c r="N199" s="113"/>
      <c r="O199" s="112"/>
      <c r="P199" s="112"/>
      <c r="Q199" s="114"/>
      <c r="R199" s="112"/>
      <c r="S199" s="13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6"/>
      <c r="BE199" s="116"/>
      <c r="BF199" s="116"/>
      <c r="BG199" s="117"/>
      <c r="BH199" s="116"/>
      <c r="BI199" s="116"/>
      <c r="BJ199" s="116"/>
      <c r="BK199" s="116"/>
      <c r="BL199" s="112"/>
      <c r="BM199" s="116"/>
      <c r="BN199" s="116"/>
    </row>
    <row r="200" ht="30.75" customHeight="1">
      <c r="A200" s="109"/>
      <c r="B200" s="110"/>
      <c r="C200" s="111"/>
      <c r="D200" s="111"/>
      <c r="E200" s="112"/>
      <c r="F200" s="112"/>
      <c r="G200" s="112"/>
      <c r="H200" s="112"/>
      <c r="I200" s="112"/>
      <c r="J200" s="112"/>
      <c r="K200" s="112"/>
      <c r="L200" s="112"/>
      <c r="M200" s="112"/>
      <c r="N200" s="113"/>
      <c r="O200" s="112"/>
      <c r="P200" s="112"/>
      <c r="Q200" s="114"/>
      <c r="R200" s="112"/>
      <c r="S200" s="13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6"/>
      <c r="BE200" s="116"/>
      <c r="BF200" s="116"/>
      <c r="BG200" s="117"/>
      <c r="BH200" s="116"/>
      <c r="BI200" s="116"/>
      <c r="BJ200" s="116"/>
      <c r="BK200" s="116"/>
      <c r="BL200" s="112"/>
      <c r="BM200" s="116"/>
      <c r="BN200" s="116"/>
    </row>
    <row r="201" ht="30.75" customHeight="1">
      <c r="A201" s="109"/>
      <c r="B201" s="110"/>
      <c r="C201" s="111"/>
      <c r="D201" s="111"/>
      <c r="E201" s="112"/>
      <c r="F201" s="112"/>
      <c r="G201" s="112"/>
      <c r="H201" s="112"/>
      <c r="I201" s="112"/>
      <c r="J201" s="112"/>
      <c r="K201" s="112"/>
      <c r="L201" s="112"/>
      <c r="M201" s="112"/>
      <c r="N201" s="113"/>
      <c r="O201" s="112"/>
      <c r="P201" s="112"/>
      <c r="Q201" s="114"/>
      <c r="R201" s="112"/>
      <c r="S201" s="132"/>
      <c r="T201" s="112"/>
      <c r="U201" s="112"/>
      <c r="V201" s="138"/>
      <c r="W201" s="138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2"/>
      <c r="BE201" s="112"/>
      <c r="BF201" s="116"/>
      <c r="BG201" s="112"/>
      <c r="BH201" s="112"/>
      <c r="BI201" s="112"/>
      <c r="BJ201" s="112"/>
      <c r="BK201" s="112"/>
      <c r="BL201" s="112"/>
      <c r="BM201" s="116"/>
      <c r="BN201" s="116"/>
    </row>
    <row r="202" ht="30.75" customHeight="1">
      <c r="A202" s="109"/>
      <c r="B202" s="110"/>
      <c r="C202" s="111"/>
      <c r="D202" s="111"/>
      <c r="E202" s="112"/>
      <c r="F202" s="112"/>
      <c r="G202" s="112"/>
      <c r="H202" s="112"/>
      <c r="I202" s="112"/>
      <c r="J202" s="112"/>
      <c r="K202" s="112"/>
      <c r="L202" s="112"/>
      <c r="M202" s="112"/>
      <c r="N202" s="113"/>
      <c r="O202" s="112"/>
      <c r="P202" s="112"/>
      <c r="Q202" s="114"/>
      <c r="R202" s="112"/>
      <c r="S202" s="132"/>
      <c r="T202" s="112"/>
      <c r="U202" s="112"/>
      <c r="V202" s="138"/>
      <c r="W202" s="138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2"/>
      <c r="BE202" s="112"/>
      <c r="BF202" s="116"/>
      <c r="BG202" s="112"/>
      <c r="BH202" s="112"/>
      <c r="BI202" s="112"/>
      <c r="BJ202" s="112"/>
      <c r="BK202" s="112"/>
      <c r="BL202" s="112"/>
      <c r="BM202" s="116"/>
      <c r="BN202" s="116"/>
    </row>
    <row r="203" ht="30.75" customHeight="1">
      <c r="A203" s="109"/>
      <c r="B203" s="110"/>
      <c r="C203" s="111"/>
      <c r="D203" s="111"/>
      <c r="E203" s="112"/>
      <c r="F203" s="112"/>
      <c r="G203" s="112"/>
      <c r="H203" s="112"/>
      <c r="I203" s="112"/>
      <c r="J203" s="112"/>
      <c r="K203" s="112"/>
      <c r="L203" s="112"/>
      <c r="M203" s="112"/>
      <c r="N203" s="139"/>
      <c r="O203" s="112"/>
      <c r="P203" s="112"/>
      <c r="Q203" s="114"/>
      <c r="R203" s="112"/>
      <c r="S203" s="13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6"/>
      <c r="BE203" s="116"/>
      <c r="BF203" s="116"/>
      <c r="BG203" s="112"/>
      <c r="BH203" s="112"/>
      <c r="BI203" s="112"/>
      <c r="BJ203" s="112"/>
      <c r="BK203" s="116"/>
      <c r="BL203" s="112"/>
      <c r="BM203" s="116"/>
      <c r="BN203" s="116"/>
    </row>
    <row r="204" ht="30.75" customHeight="1">
      <c r="A204" s="109"/>
      <c r="B204" s="110"/>
      <c r="C204" s="111"/>
      <c r="D204" s="111"/>
      <c r="E204" s="112"/>
      <c r="F204" s="112"/>
      <c r="G204" s="112"/>
      <c r="H204" s="112"/>
      <c r="I204" s="112"/>
      <c r="J204" s="112"/>
      <c r="K204" s="112"/>
      <c r="L204" s="112"/>
      <c r="M204" s="112"/>
      <c r="N204" s="113"/>
      <c r="O204" s="112"/>
      <c r="P204" s="112"/>
      <c r="Q204" s="114"/>
      <c r="R204" s="112"/>
      <c r="S204" s="13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6"/>
      <c r="BE204" s="116"/>
      <c r="BF204" s="116"/>
      <c r="BG204" s="112"/>
      <c r="BH204" s="112"/>
      <c r="BI204" s="112"/>
      <c r="BJ204" s="112"/>
      <c r="BK204" s="116"/>
      <c r="BL204" s="112"/>
      <c r="BM204" s="116"/>
      <c r="BN204" s="116"/>
    </row>
    <row r="205" ht="30.75" customHeight="1">
      <c r="A205" s="109"/>
      <c r="B205" s="110"/>
      <c r="C205" s="111"/>
      <c r="D205" s="111"/>
      <c r="E205" s="112"/>
      <c r="F205" s="112"/>
      <c r="G205" s="112"/>
      <c r="H205" s="112"/>
      <c r="I205" s="112"/>
      <c r="J205" s="112"/>
      <c r="K205" s="112"/>
      <c r="L205" s="112"/>
      <c r="M205" s="112"/>
      <c r="N205" s="113"/>
      <c r="O205" s="112"/>
      <c r="P205" s="112"/>
      <c r="Q205" s="114"/>
      <c r="R205" s="112"/>
      <c r="S205" s="13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6"/>
      <c r="BE205" s="116"/>
      <c r="BF205" s="116"/>
      <c r="BG205" s="117"/>
      <c r="BH205" s="116"/>
      <c r="BI205" s="116"/>
      <c r="BJ205" s="116"/>
      <c r="BK205" s="112"/>
      <c r="BL205" s="112"/>
      <c r="BM205" s="116"/>
      <c r="BN205" s="116"/>
    </row>
    <row r="206" ht="30.75" customHeight="1">
      <c r="A206" s="109"/>
      <c r="B206" s="110"/>
      <c r="C206" s="111"/>
      <c r="D206" s="111"/>
      <c r="E206" s="112"/>
      <c r="F206" s="112"/>
      <c r="G206" s="112"/>
      <c r="H206" s="112"/>
      <c r="I206" s="112"/>
      <c r="J206" s="112"/>
      <c r="K206" s="112"/>
      <c r="L206" s="112"/>
      <c r="M206" s="112"/>
      <c r="N206" s="113"/>
      <c r="O206" s="112"/>
      <c r="P206" s="112"/>
      <c r="Q206" s="114"/>
      <c r="R206" s="112"/>
      <c r="S206" s="13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6"/>
      <c r="BE206" s="116"/>
      <c r="BF206" s="116"/>
      <c r="BG206" s="112"/>
      <c r="BH206" s="112"/>
      <c r="BI206" s="112"/>
      <c r="BJ206" s="112"/>
      <c r="BK206" s="116"/>
      <c r="BL206" s="112"/>
      <c r="BM206" s="116"/>
      <c r="BN206" s="116"/>
    </row>
    <row r="207" ht="30.75" customHeight="1">
      <c r="A207" s="109"/>
      <c r="B207" s="110"/>
      <c r="C207" s="111"/>
      <c r="D207" s="111"/>
      <c r="E207" s="112"/>
      <c r="F207" s="112"/>
      <c r="G207" s="112"/>
      <c r="H207" s="112"/>
      <c r="I207" s="112"/>
      <c r="J207" s="112"/>
      <c r="K207" s="112"/>
      <c r="L207" s="112"/>
      <c r="M207" s="112"/>
      <c r="N207" s="113"/>
      <c r="O207" s="112"/>
      <c r="P207" s="112"/>
      <c r="Q207" s="114"/>
      <c r="R207" s="112"/>
      <c r="S207" s="13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6"/>
      <c r="BE207" s="116"/>
      <c r="BF207" s="116"/>
      <c r="BG207" s="117"/>
      <c r="BH207" s="116"/>
      <c r="BI207" s="116"/>
      <c r="BJ207" s="116"/>
      <c r="BK207" s="116"/>
      <c r="BL207" s="112"/>
      <c r="BM207" s="116"/>
      <c r="BN207" s="116"/>
    </row>
    <row r="208" ht="30.75" customHeight="1">
      <c r="A208" s="109"/>
      <c r="B208" s="110"/>
      <c r="C208" s="111"/>
      <c r="D208" s="111"/>
      <c r="E208" s="112"/>
      <c r="F208" s="112"/>
      <c r="G208" s="112"/>
      <c r="H208" s="112"/>
      <c r="I208" s="112"/>
      <c r="J208" s="112"/>
      <c r="K208" s="112"/>
      <c r="L208" s="112"/>
      <c r="M208" s="112"/>
      <c r="N208" s="113"/>
      <c r="O208" s="112"/>
      <c r="P208" s="112"/>
      <c r="Q208" s="114"/>
      <c r="R208" s="112"/>
      <c r="S208" s="13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6"/>
      <c r="BE208" s="116"/>
      <c r="BF208" s="116"/>
      <c r="BG208" s="116"/>
      <c r="BH208" s="116"/>
      <c r="BI208" s="116"/>
      <c r="BJ208" s="116"/>
      <c r="BK208" s="116"/>
      <c r="BL208" s="112"/>
      <c r="BM208" s="116"/>
      <c r="BN208" s="116"/>
    </row>
    <row r="209" ht="30.75" customHeight="1">
      <c r="A209" s="109"/>
      <c r="B209" s="110"/>
      <c r="C209" s="111"/>
      <c r="D209" s="111"/>
      <c r="E209" s="112"/>
      <c r="F209" s="112"/>
      <c r="G209" s="112"/>
      <c r="H209" s="112"/>
      <c r="I209" s="112"/>
      <c r="J209" s="112"/>
      <c r="K209" s="112"/>
      <c r="L209" s="112"/>
      <c r="M209" s="112"/>
      <c r="N209" s="113"/>
      <c r="O209" s="112"/>
      <c r="P209" s="112"/>
      <c r="Q209" s="114"/>
      <c r="R209" s="112"/>
      <c r="S209" s="13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6"/>
      <c r="BE209" s="116"/>
      <c r="BF209" s="116"/>
      <c r="BG209" s="112"/>
      <c r="BH209" s="112"/>
      <c r="BI209" s="112"/>
      <c r="BJ209" s="112"/>
      <c r="BK209" s="116"/>
      <c r="BL209" s="112"/>
      <c r="BM209" s="116"/>
      <c r="BN209" s="116"/>
    </row>
    <row r="210" ht="30.75" customHeight="1">
      <c r="A210" s="109"/>
      <c r="B210" s="110"/>
      <c r="C210" s="111"/>
      <c r="D210" s="111"/>
      <c r="E210" s="112"/>
      <c r="F210" s="112"/>
      <c r="G210" s="112"/>
      <c r="H210" s="112"/>
      <c r="I210" s="112"/>
      <c r="J210" s="112"/>
      <c r="K210" s="112"/>
      <c r="L210" s="112"/>
      <c r="M210" s="112"/>
      <c r="N210" s="113"/>
      <c r="O210" s="112"/>
      <c r="P210" s="112"/>
      <c r="Q210" s="114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2"/>
      <c r="BE210" s="112"/>
      <c r="BF210" s="116"/>
      <c r="BG210" s="112"/>
      <c r="BH210" s="112"/>
      <c r="BI210" s="112"/>
      <c r="BJ210" s="112"/>
      <c r="BK210" s="112"/>
      <c r="BL210" s="112"/>
      <c r="BM210" s="116"/>
      <c r="BN210" s="116"/>
    </row>
    <row r="211" ht="30.75" customHeight="1">
      <c r="A211" s="109"/>
      <c r="B211" s="110"/>
      <c r="C211" s="111"/>
      <c r="D211" s="111"/>
      <c r="E211" s="112"/>
      <c r="F211" s="112"/>
      <c r="G211" s="112"/>
      <c r="H211" s="112"/>
      <c r="I211" s="112"/>
      <c r="J211" s="112"/>
      <c r="K211" s="112"/>
      <c r="L211" s="112"/>
      <c r="M211" s="112"/>
      <c r="N211" s="113"/>
      <c r="O211" s="112"/>
      <c r="P211" s="112"/>
      <c r="Q211" s="114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2"/>
      <c r="BE211" s="112"/>
      <c r="BF211" s="116"/>
      <c r="BG211" s="112"/>
      <c r="BH211" s="112"/>
      <c r="BI211" s="112"/>
      <c r="BJ211" s="112"/>
      <c r="BK211" s="112"/>
      <c r="BL211" s="112"/>
      <c r="BM211" s="116"/>
      <c r="BN211" s="116"/>
    </row>
    <row r="212" ht="30.75" customHeight="1">
      <c r="A212" s="109"/>
      <c r="B212" s="110"/>
      <c r="C212" s="111"/>
      <c r="D212" s="111"/>
      <c r="E212" s="112"/>
      <c r="F212" s="112"/>
      <c r="G212" s="112"/>
      <c r="H212" s="112"/>
      <c r="I212" s="112"/>
      <c r="J212" s="112"/>
      <c r="K212" s="112"/>
      <c r="L212" s="112"/>
      <c r="M212" s="112"/>
      <c r="N212" s="113"/>
      <c r="O212" s="112"/>
      <c r="P212" s="112"/>
      <c r="Q212" s="114"/>
      <c r="R212" s="112"/>
      <c r="S212" s="13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2"/>
      <c r="BE212" s="112"/>
      <c r="BF212" s="116"/>
      <c r="BG212" s="112"/>
      <c r="BH212" s="112"/>
      <c r="BI212" s="112"/>
      <c r="BJ212" s="112"/>
      <c r="BK212" s="112"/>
      <c r="BL212" s="112"/>
      <c r="BM212" s="116"/>
      <c r="BN212" s="116"/>
    </row>
    <row r="213" ht="30.75" customHeight="1">
      <c r="A213" s="109"/>
      <c r="B213" s="110"/>
      <c r="C213" s="111"/>
      <c r="D213" s="111"/>
      <c r="E213" s="112"/>
      <c r="F213" s="112"/>
      <c r="G213" s="112"/>
      <c r="H213" s="112"/>
      <c r="I213" s="112"/>
      <c r="J213" s="112"/>
      <c r="K213" s="112"/>
      <c r="L213" s="112"/>
      <c r="M213" s="112"/>
      <c r="N213" s="113"/>
      <c r="O213" s="112"/>
      <c r="P213" s="112"/>
      <c r="Q213" s="114"/>
      <c r="R213" s="112"/>
      <c r="S213" s="13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2"/>
      <c r="BE213" s="112"/>
      <c r="BF213" s="116"/>
      <c r="BG213" s="112"/>
      <c r="BH213" s="112"/>
      <c r="BI213" s="112"/>
      <c r="BJ213" s="112"/>
      <c r="BK213" s="112"/>
      <c r="BL213" s="112"/>
      <c r="BM213" s="116"/>
      <c r="BN213" s="116"/>
    </row>
    <row r="214" ht="30.75" customHeight="1">
      <c r="A214" s="109"/>
      <c r="B214" s="110"/>
      <c r="C214" s="111"/>
      <c r="D214" s="111"/>
      <c r="E214" s="112"/>
      <c r="F214" s="112"/>
      <c r="G214" s="112"/>
      <c r="H214" s="112"/>
      <c r="I214" s="112"/>
      <c r="J214" s="112"/>
      <c r="K214" s="112"/>
      <c r="L214" s="112"/>
      <c r="M214" s="112"/>
      <c r="N214" s="113"/>
      <c r="O214" s="112"/>
      <c r="P214" s="112"/>
      <c r="Q214" s="114"/>
      <c r="R214" s="112"/>
      <c r="S214" s="132"/>
      <c r="T214" s="112"/>
      <c r="U214" s="112"/>
      <c r="V214" s="112"/>
      <c r="W214" s="138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6"/>
      <c r="BE214" s="116"/>
      <c r="BF214" s="116"/>
      <c r="BG214" s="116"/>
      <c r="BH214" s="116"/>
      <c r="BI214" s="116"/>
      <c r="BJ214" s="116"/>
      <c r="BK214" s="116"/>
      <c r="BL214" s="112"/>
      <c r="BM214" s="116"/>
      <c r="BN214" s="116"/>
    </row>
    <row r="215" ht="30.75" customHeight="1">
      <c r="A215" s="109"/>
      <c r="B215" s="110"/>
      <c r="C215" s="111"/>
      <c r="D215" s="111"/>
      <c r="E215" s="112"/>
      <c r="F215" s="112"/>
      <c r="G215" s="112"/>
      <c r="H215" s="112"/>
      <c r="I215" s="112"/>
      <c r="J215" s="112"/>
      <c r="K215" s="112"/>
      <c r="L215" s="112"/>
      <c r="M215" s="112"/>
      <c r="N215" s="113"/>
      <c r="O215" s="112"/>
      <c r="P215" s="112"/>
      <c r="Q215" s="114"/>
      <c r="R215" s="112"/>
      <c r="S215" s="13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6"/>
      <c r="BE215" s="116"/>
      <c r="BF215" s="116"/>
      <c r="BG215" s="116"/>
      <c r="BH215" s="116"/>
      <c r="BI215" s="116"/>
      <c r="BJ215" s="116"/>
      <c r="BK215" s="112"/>
      <c r="BL215" s="112"/>
      <c r="BM215" s="116"/>
      <c r="BN215" s="116"/>
    </row>
    <row r="216" ht="30.75" customHeight="1">
      <c r="A216" s="109"/>
      <c r="B216" s="110"/>
      <c r="C216" s="111"/>
      <c r="D216" s="111"/>
      <c r="E216" s="112"/>
      <c r="F216" s="112"/>
      <c r="G216" s="112"/>
      <c r="H216" s="112"/>
      <c r="I216" s="112"/>
      <c r="J216" s="112"/>
      <c r="K216" s="112"/>
      <c r="L216" s="112"/>
      <c r="M216" s="112"/>
      <c r="N216" s="113"/>
      <c r="O216" s="112"/>
      <c r="P216" s="112"/>
      <c r="Q216" s="114"/>
      <c r="R216" s="112"/>
      <c r="S216" s="132"/>
      <c r="T216" s="112"/>
      <c r="U216" s="112"/>
      <c r="V216" s="112"/>
      <c r="W216" s="138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6"/>
      <c r="BE216" s="116"/>
      <c r="BF216" s="116"/>
      <c r="BG216" s="117"/>
      <c r="BH216" s="116"/>
      <c r="BI216" s="116"/>
      <c r="BJ216" s="116"/>
      <c r="BK216" s="116"/>
      <c r="BL216" s="112"/>
      <c r="BM216" s="116"/>
      <c r="BN216" s="116"/>
    </row>
    <row r="217" ht="30.75" customHeight="1">
      <c r="A217" s="109"/>
      <c r="B217" s="110"/>
      <c r="C217" s="111"/>
      <c r="D217" s="111"/>
      <c r="E217" s="112"/>
      <c r="F217" s="112"/>
      <c r="G217" s="112"/>
      <c r="H217" s="112"/>
      <c r="I217" s="112"/>
      <c r="J217" s="112"/>
      <c r="K217" s="112"/>
      <c r="L217" s="112"/>
      <c r="M217" s="112"/>
      <c r="N217" s="113"/>
      <c r="O217" s="112"/>
      <c r="P217" s="112"/>
      <c r="Q217" s="114"/>
      <c r="R217" s="112"/>
      <c r="S217" s="132"/>
      <c r="T217" s="112"/>
      <c r="U217" s="112"/>
      <c r="V217" s="138"/>
      <c r="W217" s="138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6"/>
      <c r="BE217" s="116"/>
      <c r="BF217" s="116"/>
      <c r="BG217" s="117"/>
      <c r="BH217" s="112"/>
      <c r="BI217" s="112"/>
      <c r="BJ217" s="112"/>
      <c r="BK217" s="116"/>
      <c r="BL217" s="112"/>
      <c r="BM217" s="116"/>
      <c r="BN217" s="116"/>
    </row>
    <row r="218" ht="30.75" customHeight="1">
      <c r="A218" s="109"/>
      <c r="B218" s="110"/>
      <c r="C218" s="111"/>
      <c r="D218" s="111"/>
      <c r="E218" s="112"/>
      <c r="F218" s="112"/>
      <c r="G218" s="112"/>
      <c r="H218" s="112"/>
      <c r="I218" s="112"/>
      <c r="J218" s="112"/>
      <c r="K218" s="112"/>
      <c r="L218" s="112"/>
      <c r="M218" s="112"/>
      <c r="N218" s="113"/>
      <c r="O218" s="112"/>
      <c r="P218" s="112"/>
      <c r="Q218" s="114"/>
      <c r="R218" s="112"/>
      <c r="S218" s="132"/>
      <c r="T218" s="112"/>
      <c r="U218" s="112"/>
      <c r="V218" s="138"/>
      <c r="W218" s="138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6"/>
      <c r="BE218" s="116"/>
      <c r="BF218" s="116"/>
      <c r="BG218" s="117"/>
      <c r="BH218" s="112"/>
      <c r="BI218" s="112"/>
      <c r="BJ218" s="112"/>
      <c r="BK218" s="116"/>
      <c r="BL218" s="112"/>
      <c r="BM218" s="116"/>
      <c r="BN218" s="116"/>
    </row>
    <row r="219" ht="30.75" customHeight="1">
      <c r="A219" s="109"/>
      <c r="B219" s="110"/>
      <c r="C219" s="111"/>
      <c r="D219" s="111"/>
      <c r="E219" s="112"/>
      <c r="F219" s="112"/>
      <c r="G219" s="112"/>
      <c r="H219" s="112"/>
      <c r="I219" s="112"/>
      <c r="J219" s="112"/>
      <c r="K219" s="112"/>
      <c r="L219" s="112"/>
      <c r="M219" s="112"/>
      <c r="N219" s="139"/>
      <c r="O219" s="112"/>
      <c r="P219" s="112"/>
      <c r="Q219" s="114"/>
      <c r="R219" s="112"/>
      <c r="S219" s="13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6"/>
      <c r="BE219" s="116"/>
      <c r="BF219" s="116"/>
      <c r="BG219" s="112"/>
      <c r="BH219" s="112"/>
      <c r="BI219" s="112"/>
      <c r="BJ219" s="112"/>
      <c r="BK219" s="116"/>
      <c r="BL219" s="112"/>
      <c r="BM219" s="116"/>
      <c r="BN219" s="116"/>
    </row>
    <row r="220" ht="30.75" customHeight="1">
      <c r="A220" s="109"/>
      <c r="B220" s="110"/>
      <c r="C220" s="111"/>
      <c r="D220" s="111"/>
      <c r="E220" s="112"/>
      <c r="F220" s="112"/>
      <c r="G220" s="112"/>
      <c r="H220" s="112"/>
      <c r="I220" s="112"/>
      <c r="J220" s="112"/>
      <c r="K220" s="112"/>
      <c r="L220" s="112"/>
      <c r="M220" s="112"/>
      <c r="N220" s="113"/>
      <c r="O220" s="112"/>
      <c r="P220" s="112"/>
      <c r="Q220" s="114"/>
      <c r="R220" s="112"/>
      <c r="S220" s="115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6"/>
      <c r="BE220" s="116"/>
      <c r="BF220" s="116"/>
      <c r="BG220" s="112"/>
      <c r="BH220" s="112"/>
      <c r="BI220" s="112"/>
      <c r="BJ220" s="112"/>
      <c r="BK220" s="116"/>
      <c r="BL220" s="112"/>
      <c r="BM220" s="116"/>
      <c r="BN220" s="116"/>
    </row>
    <row r="221" ht="30.75" customHeight="1">
      <c r="A221" s="109"/>
      <c r="B221" s="110"/>
      <c r="C221" s="111"/>
      <c r="D221" s="111"/>
      <c r="E221" s="112"/>
      <c r="F221" s="112"/>
      <c r="G221" s="112"/>
      <c r="H221" s="112"/>
      <c r="I221" s="112"/>
      <c r="J221" s="112"/>
      <c r="K221" s="112"/>
      <c r="L221" s="112"/>
      <c r="M221" s="112"/>
      <c r="N221" s="113"/>
      <c r="O221" s="112"/>
      <c r="P221" s="112"/>
      <c r="Q221" s="114"/>
      <c r="R221" s="112"/>
      <c r="S221" s="13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6"/>
      <c r="BE221" s="116"/>
      <c r="BF221" s="116"/>
      <c r="BG221" s="117"/>
      <c r="BH221" s="116"/>
      <c r="BI221" s="116"/>
      <c r="BJ221" s="116"/>
      <c r="BK221" s="112"/>
      <c r="BL221" s="112"/>
      <c r="BM221" s="116"/>
      <c r="BN221" s="116"/>
    </row>
    <row r="222" ht="30.75" customHeight="1">
      <c r="A222" s="109"/>
      <c r="B222" s="110"/>
      <c r="C222" s="111"/>
      <c r="D222" s="111"/>
      <c r="E222" s="112"/>
      <c r="F222" s="112"/>
      <c r="G222" s="112"/>
      <c r="H222" s="112"/>
      <c r="I222" s="112"/>
      <c r="J222" s="112"/>
      <c r="K222" s="112"/>
      <c r="L222" s="112"/>
      <c r="M222" s="112"/>
      <c r="N222" s="113"/>
      <c r="O222" s="112"/>
      <c r="P222" s="112"/>
      <c r="Q222" s="114"/>
      <c r="R222" s="112"/>
      <c r="S222" s="13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6"/>
      <c r="BE222" s="116"/>
      <c r="BF222" s="116"/>
      <c r="BG222" s="112"/>
      <c r="BH222" s="112"/>
      <c r="BI222" s="112"/>
      <c r="BJ222" s="112"/>
      <c r="BK222" s="116"/>
      <c r="BL222" s="112"/>
      <c r="BM222" s="116"/>
      <c r="BN222" s="116"/>
    </row>
    <row r="223" ht="30.75" customHeight="1">
      <c r="A223" s="109"/>
      <c r="B223" s="110"/>
      <c r="C223" s="111"/>
      <c r="D223" s="111"/>
      <c r="E223" s="112"/>
      <c r="F223" s="112"/>
      <c r="G223" s="112"/>
      <c r="H223" s="112"/>
      <c r="I223" s="112"/>
      <c r="J223" s="112"/>
      <c r="K223" s="112"/>
      <c r="L223" s="112"/>
      <c r="M223" s="112"/>
      <c r="N223" s="113"/>
      <c r="O223" s="112"/>
      <c r="P223" s="112"/>
      <c r="Q223" s="114"/>
      <c r="R223" s="112"/>
      <c r="S223" s="13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6"/>
      <c r="BE223" s="116"/>
      <c r="BF223" s="116"/>
      <c r="BG223" s="112"/>
      <c r="BH223" s="112"/>
      <c r="BI223" s="112"/>
      <c r="BJ223" s="112"/>
      <c r="BK223" s="116"/>
      <c r="BL223" s="112"/>
      <c r="BM223" s="116"/>
      <c r="BN223" s="116"/>
    </row>
    <row r="224" ht="30.75" customHeight="1">
      <c r="A224" s="109"/>
      <c r="B224" s="110"/>
      <c r="C224" s="111"/>
      <c r="D224" s="111"/>
      <c r="E224" s="112"/>
      <c r="F224" s="112"/>
      <c r="G224" s="112"/>
      <c r="H224" s="112"/>
      <c r="I224" s="112"/>
      <c r="J224" s="112"/>
      <c r="K224" s="112"/>
      <c r="L224" s="112"/>
      <c r="M224" s="112"/>
      <c r="N224" s="113"/>
      <c r="O224" s="112"/>
      <c r="P224" s="112"/>
      <c r="Q224" s="114"/>
      <c r="R224" s="112"/>
      <c r="S224" s="13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6"/>
      <c r="BE224" s="116"/>
      <c r="BF224" s="116"/>
      <c r="BG224" s="116"/>
      <c r="BH224" s="116"/>
      <c r="BI224" s="116"/>
      <c r="BJ224" s="116"/>
      <c r="BK224" s="116"/>
      <c r="BL224" s="112"/>
      <c r="BM224" s="116"/>
      <c r="BN224" s="116"/>
    </row>
    <row r="225" ht="30.75" customHeight="1">
      <c r="A225" s="109"/>
      <c r="B225" s="110"/>
      <c r="C225" s="111"/>
      <c r="D225" s="111"/>
      <c r="E225" s="112"/>
      <c r="F225" s="112"/>
      <c r="G225" s="112"/>
      <c r="H225" s="112"/>
      <c r="I225" s="112"/>
      <c r="J225" s="112"/>
      <c r="K225" s="112"/>
      <c r="L225" s="112"/>
      <c r="M225" s="112"/>
      <c r="N225" s="113"/>
      <c r="O225" s="112"/>
      <c r="P225" s="112"/>
      <c r="Q225" s="114"/>
      <c r="R225" s="112"/>
      <c r="S225" s="13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6"/>
      <c r="BE225" s="116"/>
      <c r="BF225" s="116"/>
      <c r="BG225" s="116"/>
      <c r="BH225" s="116"/>
      <c r="BI225" s="116"/>
      <c r="BJ225" s="116"/>
      <c r="BK225" s="116"/>
      <c r="BL225" s="112"/>
      <c r="BM225" s="116"/>
      <c r="BN225" s="116"/>
    </row>
    <row r="226" ht="30.75" customHeight="1">
      <c r="A226" s="109"/>
      <c r="B226" s="110"/>
      <c r="C226" s="111"/>
      <c r="D226" s="111"/>
      <c r="E226" s="112"/>
      <c r="F226" s="112"/>
      <c r="G226" s="112"/>
      <c r="H226" s="112"/>
      <c r="I226" s="112"/>
      <c r="J226" s="112"/>
      <c r="K226" s="112"/>
      <c r="L226" s="112"/>
      <c r="M226" s="112"/>
      <c r="N226" s="113"/>
      <c r="O226" s="112"/>
      <c r="P226" s="112"/>
      <c r="Q226" s="114"/>
      <c r="R226" s="112"/>
      <c r="S226" s="13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6"/>
      <c r="BE226" s="116"/>
      <c r="BF226" s="116"/>
      <c r="BG226" s="116"/>
      <c r="BH226" s="116"/>
      <c r="BI226" s="116"/>
      <c r="BJ226" s="116"/>
      <c r="BK226" s="116"/>
      <c r="BL226" s="112"/>
      <c r="BM226" s="116"/>
      <c r="BN226" s="116"/>
    </row>
    <row r="227" ht="30.75" customHeight="1">
      <c r="A227" s="109"/>
      <c r="B227" s="110"/>
      <c r="C227" s="111"/>
      <c r="D227" s="111"/>
      <c r="E227" s="112"/>
      <c r="F227" s="112"/>
      <c r="G227" s="112"/>
      <c r="H227" s="112"/>
      <c r="I227" s="112"/>
      <c r="J227" s="112"/>
      <c r="K227" s="112"/>
      <c r="L227" s="112"/>
      <c r="M227" s="112"/>
      <c r="N227" s="113"/>
      <c r="O227" s="112"/>
      <c r="P227" s="112"/>
      <c r="Q227" s="114"/>
      <c r="R227" s="112"/>
      <c r="S227" s="13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6"/>
      <c r="BE227" s="116"/>
      <c r="BF227" s="116"/>
      <c r="BG227" s="116"/>
      <c r="BH227" s="116"/>
      <c r="BI227" s="116"/>
      <c r="BJ227" s="116"/>
      <c r="BK227" s="116"/>
      <c r="BL227" s="112"/>
      <c r="BM227" s="116"/>
      <c r="BN227" s="116"/>
    </row>
    <row r="228" ht="30.75" customHeight="1">
      <c r="A228" s="109"/>
      <c r="B228" s="110"/>
      <c r="C228" s="111"/>
      <c r="D228" s="111"/>
      <c r="E228" s="112"/>
      <c r="F228" s="112"/>
      <c r="G228" s="112"/>
      <c r="H228" s="112"/>
      <c r="I228" s="112"/>
      <c r="J228" s="112"/>
      <c r="K228" s="112"/>
      <c r="L228" s="112"/>
      <c r="M228" s="112"/>
      <c r="N228" s="113"/>
      <c r="O228" s="112"/>
      <c r="P228" s="112"/>
      <c r="Q228" s="114"/>
      <c r="R228" s="112"/>
      <c r="S228" s="13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6"/>
      <c r="BG228" s="112"/>
      <c r="BH228" s="112"/>
      <c r="BI228" s="112"/>
      <c r="BJ228" s="112"/>
      <c r="BK228" s="112"/>
      <c r="BL228" s="112"/>
      <c r="BM228" s="116"/>
      <c r="BN228" s="116"/>
    </row>
    <row r="229" ht="30.75" customHeight="1">
      <c r="A229" s="109"/>
      <c r="B229" s="110"/>
      <c r="C229" s="111"/>
      <c r="D229" s="111"/>
      <c r="E229" s="112"/>
      <c r="F229" s="112"/>
      <c r="G229" s="112"/>
      <c r="H229" s="112"/>
      <c r="I229" s="112"/>
      <c r="J229" s="112"/>
      <c r="K229" s="112"/>
      <c r="L229" s="112"/>
      <c r="M229" s="112"/>
      <c r="N229" s="113"/>
      <c r="O229" s="112"/>
      <c r="P229" s="112"/>
      <c r="Q229" s="114"/>
      <c r="R229" s="112"/>
      <c r="S229" s="115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6"/>
      <c r="BE229" s="116"/>
      <c r="BF229" s="116"/>
      <c r="BG229" s="112"/>
      <c r="BH229" s="112"/>
      <c r="BI229" s="112"/>
      <c r="BJ229" s="112"/>
      <c r="BK229" s="116"/>
      <c r="BL229" s="112"/>
      <c r="BM229" s="116"/>
      <c r="BN229" s="116"/>
    </row>
    <row r="230" ht="30.75" customHeight="1">
      <c r="A230" s="109"/>
      <c r="B230" s="110"/>
      <c r="C230" s="111"/>
      <c r="D230" s="111"/>
      <c r="E230" s="112"/>
      <c r="F230" s="112"/>
      <c r="G230" s="112"/>
      <c r="H230" s="112"/>
      <c r="I230" s="112"/>
      <c r="J230" s="112"/>
      <c r="K230" s="112"/>
      <c r="L230" s="112"/>
      <c r="M230" s="112"/>
      <c r="N230" s="113"/>
      <c r="O230" s="112"/>
      <c r="P230" s="112"/>
      <c r="Q230" s="114"/>
      <c r="R230" s="112"/>
      <c r="S230" s="13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6"/>
      <c r="BE230" s="116"/>
      <c r="BF230" s="116"/>
      <c r="BG230" s="116"/>
      <c r="BH230" s="116"/>
      <c r="BI230" s="116"/>
      <c r="BJ230" s="116"/>
      <c r="BK230" s="112"/>
      <c r="BL230" s="112"/>
      <c r="BM230" s="116"/>
      <c r="BN230" s="116"/>
    </row>
    <row r="231" ht="30.75" customHeight="1">
      <c r="A231" s="109"/>
      <c r="B231" s="110"/>
      <c r="C231" s="111"/>
      <c r="D231" s="111"/>
      <c r="E231" s="112"/>
      <c r="F231" s="112"/>
      <c r="G231" s="112"/>
      <c r="H231" s="112"/>
      <c r="I231" s="112"/>
      <c r="J231" s="112"/>
      <c r="K231" s="112"/>
      <c r="L231" s="112"/>
      <c r="M231" s="112"/>
      <c r="N231" s="113"/>
      <c r="O231" s="112"/>
      <c r="P231" s="112"/>
      <c r="Q231" s="114"/>
      <c r="R231" s="112"/>
      <c r="S231" s="13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2"/>
      <c r="BE231" s="112"/>
      <c r="BF231" s="116"/>
      <c r="BG231" s="112"/>
      <c r="BH231" s="112"/>
      <c r="BI231" s="112"/>
      <c r="BJ231" s="112"/>
      <c r="BK231" s="112"/>
      <c r="BL231" s="112"/>
      <c r="BM231" s="116"/>
      <c r="BN231" s="116"/>
    </row>
    <row r="232" ht="30.75" customHeight="1">
      <c r="A232" s="109"/>
      <c r="B232" s="110"/>
      <c r="C232" s="111"/>
      <c r="D232" s="111"/>
      <c r="E232" s="112"/>
      <c r="F232" s="112"/>
      <c r="G232" s="112"/>
      <c r="H232" s="112"/>
      <c r="I232" s="112"/>
      <c r="J232" s="112"/>
      <c r="K232" s="112"/>
      <c r="L232" s="112"/>
      <c r="M232" s="112"/>
      <c r="N232" s="113"/>
      <c r="O232" s="112"/>
      <c r="P232" s="112"/>
      <c r="Q232" s="114"/>
      <c r="R232" s="112"/>
      <c r="S232" s="13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2"/>
      <c r="BE232" s="112"/>
      <c r="BF232" s="116"/>
      <c r="BG232" s="112"/>
      <c r="BH232" s="112"/>
      <c r="BI232" s="112"/>
      <c r="BJ232" s="112"/>
      <c r="BK232" s="112"/>
      <c r="BL232" s="112"/>
      <c r="BM232" s="116"/>
      <c r="BN232" s="116"/>
    </row>
    <row r="233" ht="30.75" customHeight="1">
      <c r="A233" s="109"/>
      <c r="B233" s="110"/>
      <c r="C233" s="111"/>
      <c r="D233" s="111"/>
      <c r="E233" s="112"/>
      <c r="F233" s="112"/>
      <c r="G233" s="112"/>
      <c r="H233" s="112"/>
      <c r="I233" s="112"/>
      <c r="J233" s="112"/>
      <c r="K233" s="112"/>
      <c r="L233" s="112"/>
      <c r="M233" s="112"/>
      <c r="N233" s="113"/>
      <c r="O233" s="112"/>
      <c r="P233" s="112"/>
      <c r="Q233" s="114"/>
      <c r="R233" s="112"/>
      <c r="S233" s="115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6"/>
      <c r="BE233" s="116"/>
      <c r="BF233" s="116"/>
      <c r="BG233" s="112"/>
      <c r="BH233" s="112"/>
      <c r="BI233" s="112"/>
      <c r="BJ233" s="112"/>
      <c r="BK233" s="116"/>
      <c r="BL233" s="112"/>
      <c r="BM233" s="116"/>
      <c r="BN233" s="116"/>
    </row>
    <row r="234" ht="30.75" customHeight="1">
      <c r="A234" s="109"/>
      <c r="B234" s="110"/>
      <c r="C234" s="111"/>
      <c r="D234" s="111"/>
      <c r="E234" s="112"/>
      <c r="F234" s="112"/>
      <c r="G234" s="112"/>
      <c r="H234" s="112"/>
      <c r="I234" s="112"/>
      <c r="J234" s="112"/>
      <c r="K234" s="112"/>
      <c r="L234" s="112"/>
      <c r="M234" s="112"/>
      <c r="N234" s="113"/>
      <c r="O234" s="112"/>
      <c r="P234" s="112"/>
      <c r="Q234" s="114"/>
      <c r="R234" s="112"/>
      <c r="S234" s="115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6"/>
      <c r="BE234" s="116"/>
      <c r="BF234" s="116"/>
      <c r="BG234" s="112"/>
      <c r="BH234" s="112"/>
      <c r="BI234" s="112"/>
      <c r="BJ234" s="112"/>
      <c r="BK234" s="116"/>
      <c r="BL234" s="112"/>
      <c r="BM234" s="116"/>
      <c r="BN234" s="116"/>
    </row>
    <row r="235" ht="30.75" customHeight="1">
      <c r="A235" s="109"/>
      <c r="B235" s="110"/>
      <c r="C235" s="111"/>
      <c r="D235" s="111"/>
      <c r="E235" s="112"/>
      <c r="F235" s="112"/>
      <c r="G235" s="112"/>
      <c r="H235" s="112"/>
      <c r="I235" s="112"/>
      <c r="J235" s="112"/>
      <c r="K235" s="112"/>
      <c r="L235" s="112"/>
      <c r="M235" s="112"/>
      <c r="N235" s="113"/>
      <c r="O235" s="112"/>
      <c r="P235" s="112"/>
      <c r="Q235" s="114"/>
      <c r="R235" s="112"/>
      <c r="S235" s="13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2"/>
      <c r="BE235" s="112"/>
      <c r="BF235" s="116"/>
      <c r="BG235" s="112"/>
      <c r="BH235" s="112"/>
      <c r="BI235" s="112"/>
      <c r="BJ235" s="112"/>
      <c r="BK235" s="112"/>
      <c r="BL235" s="112"/>
      <c r="BM235" s="116"/>
      <c r="BN235" s="116"/>
    </row>
    <row r="236" ht="30.75" customHeight="1">
      <c r="A236" s="109"/>
      <c r="B236" s="110"/>
      <c r="C236" s="111"/>
      <c r="D236" s="111"/>
      <c r="E236" s="112"/>
      <c r="F236" s="112"/>
      <c r="G236" s="112"/>
      <c r="H236" s="112"/>
      <c r="I236" s="112"/>
      <c r="J236" s="112"/>
      <c r="K236" s="112"/>
      <c r="L236" s="112"/>
      <c r="M236" s="112"/>
      <c r="N236" s="113"/>
      <c r="O236" s="112"/>
      <c r="P236" s="112"/>
      <c r="Q236" s="114"/>
      <c r="R236" s="112"/>
      <c r="S236" s="13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2"/>
      <c r="BE236" s="112"/>
      <c r="BF236" s="116"/>
      <c r="BG236" s="112"/>
      <c r="BH236" s="112"/>
      <c r="BI236" s="112"/>
      <c r="BJ236" s="112"/>
      <c r="BK236" s="112"/>
      <c r="BL236" s="112"/>
      <c r="BM236" s="116"/>
      <c r="BN236" s="116"/>
    </row>
    <row r="237" ht="30.75" customHeight="1">
      <c r="A237" s="109"/>
      <c r="B237" s="110"/>
      <c r="C237" s="111"/>
      <c r="D237" s="111"/>
      <c r="E237" s="112"/>
      <c r="F237" s="112"/>
      <c r="G237" s="112"/>
      <c r="H237" s="112"/>
      <c r="I237" s="112"/>
      <c r="J237" s="112"/>
      <c r="K237" s="112"/>
      <c r="L237" s="112"/>
      <c r="M237" s="112"/>
      <c r="N237" s="113"/>
      <c r="O237" s="112"/>
      <c r="P237" s="112"/>
      <c r="Q237" s="114"/>
      <c r="R237" s="112"/>
      <c r="S237" s="115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6"/>
      <c r="BE237" s="116"/>
      <c r="BF237" s="116"/>
      <c r="BG237" s="112"/>
      <c r="BH237" s="112"/>
      <c r="BI237" s="112"/>
      <c r="BJ237" s="112"/>
      <c r="BK237" s="116"/>
      <c r="BL237" s="112"/>
      <c r="BM237" s="116"/>
      <c r="BN237" s="116"/>
    </row>
    <row r="238" ht="30.75" customHeight="1">
      <c r="A238" s="109"/>
      <c r="B238" s="110"/>
      <c r="C238" s="111"/>
      <c r="D238" s="111"/>
      <c r="E238" s="112"/>
      <c r="F238" s="112"/>
      <c r="G238" s="112"/>
      <c r="H238" s="112"/>
      <c r="I238" s="112"/>
      <c r="J238" s="112"/>
      <c r="K238" s="112"/>
      <c r="L238" s="112"/>
      <c r="M238" s="112"/>
      <c r="N238" s="113"/>
      <c r="O238" s="112"/>
      <c r="P238" s="112"/>
      <c r="Q238" s="114"/>
      <c r="R238" s="112"/>
      <c r="S238" s="115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6"/>
      <c r="BE238" s="116"/>
      <c r="BF238" s="116"/>
      <c r="BG238" s="112"/>
      <c r="BH238" s="112"/>
      <c r="BI238" s="112"/>
      <c r="BJ238" s="112"/>
      <c r="BK238" s="116"/>
      <c r="BL238" s="112"/>
      <c r="BM238" s="116"/>
      <c r="BN238" s="116"/>
    </row>
    <row r="239" ht="30.75" customHeight="1">
      <c r="A239" s="109"/>
      <c r="B239" s="110"/>
      <c r="C239" s="111"/>
      <c r="D239" s="111"/>
      <c r="E239" s="112"/>
      <c r="F239" s="112"/>
      <c r="G239" s="112"/>
      <c r="H239" s="112"/>
      <c r="I239" s="112"/>
      <c r="J239" s="112"/>
      <c r="K239" s="112"/>
      <c r="L239" s="112"/>
      <c r="M239" s="112"/>
      <c r="N239" s="113"/>
      <c r="O239" s="112"/>
      <c r="P239" s="112"/>
      <c r="Q239" s="114"/>
      <c r="R239" s="112"/>
      <c r="S239" s="13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6"/>
      <c r="BE239" s="116"/>
      <c r="BF239" s="116"/>
      <c r="BG239" s="117"/>
      <c r="BH239" s="116"/>
      <c r="BI239" s="116"/>
      <c r="BJ239" s="116"/>
      <c r="BK239" s="116"/>
      <c r="BL239" s="112"/>
      <c r="BM239" s="116"/>
      <c r="BN239" s="116"/>
    </row>
    <row r="240" ht="30.75" customHeight="1">
      <c r="A240" s="109"/>
      <c r="B240" s="110"/>
      <c r="C240" s="111"/>
      <c r="D240" s="111"/>
      <c r="E240" s="112"/>
      <c r="F240" s="112"/>
      <c r="G240" s="112"/>
      <c r="H240" s="112"/>
      <c r="I240" s="112"/>
      <c r="J240" s="112"/>
      <c r="K240" s="112"/>
      <c r="L240" s="112"/>
      <c r="M240" s="112"/>
      <c r="N240" s="113"/>
      <c r="O240" s="112"/>
      <c r="P240" s="112"/>
      <c r="Q240" s="114"/>
      <c r="R240" s="112"/>
      <c r="S240" s="115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6"/>
      <c r="BE240" s="116"/>
      <c r="BF240" s="116"/>
      <c r="BG240" s="112"/>
      <c r="BH240" s="112"/>
      <c r="BI240" s="112"/>
      <c r="BJ240" s="112"/>
      <c r="BK240" s="116"/>
      <c r="BL240" s="112"/>
      <c r="BM240" s="116"/>
      <c r="BN240" s="116"/>
    </row>
    <row r="241" ht="30.75" customHeight="1">
      <c r="A241" s="109"/>
      <c r="B241" s="110"/>
      <c r="C241" s="111"/>
      <c r="D241" s="111"/>
      <c r="E241" s="112"/>
      <c r="F241" s="112"/>
      <c r="G241" s="112"/>
      <c r="H241" s="112"/>
      <c r="I241" s="112"/>
      <c r="J241" s="112"/>
      <c r="K241" s="112"/>
      <c r="L241" s="112"/>
      <c r="M241" s="112"/>
      <c r="N241" s="113"/>
      <c r="O241" s="112"/>
      <c r="P241" s="112"/>
      <c r="Q241" s="114"/>
      <c r="R241" s="112"/>
      <c r="S241" s="115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6"/>
      <c r="BE241" s="116"/>
      <c r="BF241" s="116"/>
      <c r="BG241" s="112"/>
      <c r="BH241" s="112"/>
      <c r="BI241" s="112"/>
      <c r="BJ241" s="112"/>
      <c r="BK241" s="116"/>
      <c r="BL241" s="112"/>
      <c r="BM241" s="116"/>
      <c r="BN241" s="116"/>
    </row>
    <row r="242" ht="30.75" customHeight="1">
      <c r="A242" s="109"/>
      <c r="B242" s="110"/>
      <c r="C242" s="111"/>
      <c r="D242" s="111"/>
      <c r="E242" s="112"/>
      <c r="F242" s="112"/>
      <c r="G242" s="112"/>
      <c r="H242" s="112"/>
      <c r="I242" s="112"/>
      <c r="J242" s="112"/>
      <c r="K242" s="112"/>
      <c r="L242" s="112"/>
      <c r="M242" s="112"/>
      <c r="N242" s="113"/>
      <c r="O242" s="112"/>
      <c r="P242" s="112"/>
      <c r="Q242" s="114"/>
      <c r="R242" s="112"/>
      <c r="S242" s="13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6"/>
      <c r="BE242" s="116"/>
      <c r="BF242" s="116"/>
      <c r="BG242" s="117"/>
      <c r="BH242" s="116"/>
      <c r="BI242" s="116"/>
      <c r="BJ242" s="116"/>
      <c r="BK242" s="116"/>
      <c r="BL242" s="112"/>
      <c r="BM242" s="116"/>
      <c r="BN242" s="116"/>
    </row>
    <row r="243" ht="30.75" customHeight="1">
      <c r="A243" s="109"/>
      <c r="B243" s="110"/>
      <c r="C243" s="111"/>
      <c r="D243" s="111"/>
      <c r="E243" s="112"/>
      <c r="F243" s="112"/>
      <c r="G243" s="112"/>
      <c r="H243" s="112"/>
      <c r="I243" s="112"/>
      <c r="J243" s="112"/>
      <c r="K243" s="112"/>
      <c r="L243" s="112"/>
      <c r="M243" s="112"/>
      <c r="N243" s="113"/>
      <c r="O243" s="112"/>
      <c r="P243" s="112"/>
      <c r="Q243" s="114"/>
      <c r="R243" s="112"/>
      <c r="S243" s="115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6"/>
      <c r="BE243" s="116"/>
      <c r="BF243" s="116"/>
      <c r="BG243" s="112"/>
      <c r="BH243" s="112"/>
      <c r="BI243" s="112"/>
      <c r="BJ243" s="112"/>
      <c r="BK243" s="116"/>
      <c r="BL243" s="112"/>
      <c r="BM243" s="116"/>
      <c r="BN243" s="116"/>
    </row>
    <row r="244" ht="30.75" customHeight="1">
      <c r="A244" s="109"/>
      <c r="B244" s="110"/>
      <c r="C244" s="111"/>
      <c r="D244" s="111"/>
      <c r="E244" s="112"/>
      <c r="F244" s="112"/>
      <c r="G244" s="112"/>
      <c r="H244" s="112"/>
      <c r="I244" s="112"/>
      <c r="J244" s="112"/>
      <c r="K244" s="112"/>
      <c r="L244" s="112"/>
      <c r="M244" s="112"/>
      <c r="N244" s="113"/>
      <c r="O244" s="112"/>
      <c r="P244" s="112"/>
      <c r="Q244" s="114"/>
      <c r="R244" s="112"/>
      <c r="S244" s="115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6"/>
      <c r="BE244" s="116"/>
      <c r="BF244" s="116"/>
      <c r="BG244" s="112"/>
      <c r="BH244" s="112"/>
      <c r="BI244" s="112"/>
      <c r="BJ244" s="112"/>
      <c r="BK244" s="116"/>
      <c r="BL244" s="112"/>
      <c r="BM244" s="116"/>
      <c r="BN244" s="116"/>
    </row>
    <row r="245" ht="30.75" customHeight="1">
      <c r="A245" s="109"/>
      <c r="B245" s="110"/>
      <c r="C245" s="111"/>
      <c r="D245" s="111"/>
      <c r="E245" s="112"/>
      <c r="F245" s="112"/>
      <c r="G245" s="112"/>
      <c r="H245" s="112"/>
      <c r="I245" s="112"/>
      <c r="J245" s="112"/>
      <c r="K245" s="112"/>
      <c r="L245" s="112"/>
      <c r="M245" s="112"/>
      <c r="N245" s="113"/>
      <c r="O245" s="112"/>
      <c r="P245" s="112"/>
      <c r="Q245" s="114"/>
      <c r="R245" s="112"/>
      <c r="S245" s="115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6"/>
      <c r="BE245" s="116"/>
      <c r="BF245" s="116"/>
      <c r="BG245" s="112"/>
      <c r="BH245" s="112"/>
      <c r="BI245" s="112"/>
      <c r="BJ245" s="112"/>
      <c r="BK245" s="116"/>
      <c r="BL245" s="112"/>
      <c r="BM245" s="116"/>
      <c r="BN245" s="116"/>
    </row>
    <row r="246" ht="30.75" customHeight="1">
      <c r="A246" s="109"/>
      <c r="B246" s="110"/>
      <c r="C246" s="111"/>
      <c r="D246" s="111"/>
      <c r="E246" s="112"/>
      <c r="F246" s="112"/>
      <c r="G246" s="112"/>
      <c r="H246" s="112"/>
      <c r="I246" s="112"/>
      <c r="J246" s="112"/>
      <c r="K246" s="112"/>
      <c r="L246" s="112"/>
      <c r="M246" s="112"/>
      <c r="N246" s="113"/>
      <c r="O246" s="112"/>
      <c r="P246" s="112"/>
      <c r="Q246" s="114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6"/>
      <c r="BE246" s="116"/>
      <c r="BF246" s="116"/>
      <c r="BG246" s="112"/>
      <c r="BH246" s="112"/>
      <c r="BI246" s="112"/>
      <c r="BJ246" s="112"/>
      <c r="BK246" s="134"/>
      <c r="BL246" s="112"/>
      <c r="BM246" s="116"/>
      <c r="BN246" s="116"/>
    </row>
    <row r="247" ht="30.75" customHeight="1">
      <c r="A247" s="109"/>
      <c r="B247" s="110"/>
      <c r="C247" s="111"/>
      <c r="D247" s="111"/>
      <c r="E247" s="112"/>
      <c r="F247" s="112"/>
      <c r="G247" s="112"/>
      <c r="H247" s="112"/>
      <c r="I247" s="112"/>
      <c r="J247" s="112"/>
      <c r="K247" s="112"/>
      <c r="L247" s="112"/>
      <c r="M247" s="112"/>
      <c r="N247" s="113"/>
      <c r="O247" s="112"/>
      <c r="P247" s="112"/>
      <c r="Q247" s="114"/>
      <c r="R247" s="112"/>
      <c r="S247" s="13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2"/>
      <c r="BE247" s="112"/>
      <c r="BF247" s="116"/>
      <c r="BG247" s="112"/>
      <c r="BH247" s="112"/>
      <c r="BI247" s="112"/>
      <c r="BJ247" s="112"/>
      <c r="BK247" s="112"/>
      <c r="BL247" s="112"/>
      <c r="BM247" s="116"/>
      <c r="BN247" s="116"/>
    </row>
    <row r="248" ht="30.75" customHeight="1">
      <c r="A248" s="109"/>
      <c r="B248" s="110"/>
      <c r="C248" s="111"/>
      <c r="D248" s="111"/>
      <c r="E248" s="112"/>
      <c r="F248" s="112"/>
      <c r="G248" s="112"/>
      <c r="H248" s="112"/>
      <c r="I248" s="112"/>
      <c r="J248" s="112"/>
      <c r="K248" s="112"/>
      <c r="L248" s="112"/>
      <c r="M248" s="112"/>
      <c r="N248" s="113"/>
      <c r="O248" s="112"/>
      <c r="P248" s="112"/>
      <c r="Q248" s="114"/>
      <c r="R248" s="112"/>
      <c r="S248" s="13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2"/>
      <c r="BE248" s="112"/>
      <c r="BF248" s="116"/>
      <c r="BG248" s="112"/>
      <c r="BH248" s="112"/>
      <c r="BI248" s="112"/>
      <c r="BJ248" s="112"/>
      <c r="BK248" s="112"/>
      <c r="BL248" s="112"/>
      <c r="BM248" s="116"/>
      <c r="BN248" s="116"/>
    </row>
    <row r="249" ht="30.75" customHeight="1">
      <c r="A249" s="109"/>
      <c r="B249" s="110"/>
      <c r="C249" s="111"/>
      <c r="D249" s="111"/>
      <c r="E249" s="112"/>
      <c r="F249" s="112"/>
      <c r="G249" s="112"/>
      <c r="H249" s="112"/>
      <c r="I249" s="112"/>
      <c r="J249" s="112"/>
      <c r="K249" s="112"/>
      <c r="L249" s="112"/>
      <c r="M249" s="112"/>
      <c r="N249" s="113"/>
      <c r="O249" s="112"/>
      <c r="P249" s="112"/>
      <c r="Q249" s="114"/>
      <c r="R249" s="112"/>
      <c r="S249" s="115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6"/>
      <c r="BE249" s="116"/>
      <c r="BF249" s="116"/>
      <c r="BG249" s="112"/>
      <c r="BH249" s="112"/>
      <c r="BI249" s="112"/>
      <c r="BJ249" s="112"/>
      <c r="BK249" s="116"/>
      <c r="BL249" s="112"/>
      <c r="BM249" s="116"/>
      <c r="BN249" s="116"/>
    </row>
    <row r="250" ht="30.75" customHeight="1">
      <c r="A250" s="109"/>
      <c r="B250" s="110"/>
      <c r="C250" s="111"/>
      <c r="D250" s="111"/>
      <c r="E250" s="112"/>
      <c r="F250" s="112"/>
      <c r="G250" s="112"/>
      <c r="H250" s="112"/>
      <c r="I250" s="112"/>
      <c r="J250" s="112"/>
      <c r="K250" s="112"/>
      <c r="L250" s="112"/>
      <c r="M250" s="112"/>
      <c r="N250" s="113"/>
      <c r="O250" s="112"/>
      <c r="P250" s="112"/>
      <c r="Q250" s="114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2"/>
      <c r="BE250" s="116"/>
      <c r="BF250" s="116"/>
      <c r="BG250" s="112"/>
      <c r="BH250" s="112"/>
      <c r="BI250" s="112"/>
      <c r="BJ250" s="112"/>
      <c r="BK250" s="116"/>
      <c r="BL250" s="112"/>
      <c r="BM250" s="116"/>
      <c r="BN250" s="116"/>
    </row>
    <row r="251" ht="30.75" customHeight="1">
      <c r="A251" s="109"/>
      <c r="B251" s="110"/>
      <c r="C251" s="111"/>
      <c r="D251" s="111"/>
      <c r="E251" s="112"/>
      <c r="F251" s="112"/>
      <c r="G251" s="112"/>
      <c r="H251" s="112"/>
      <c r="I251" s="112"/>
      <c r="J251" s="112"/>
      <c r="K251" s="112"/>
      <c r="L251" s="112"/>
      <c r="M251" s="112"/>
      <c r="N251" s="113"/>
      <c r="O251" s="112"/>
      <c r="P251" s="112"/>
      <c r="Q251" s="114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2"/>
      <c r="BE251" s="116"/>
      <c r="BF251" s="116"/>
      <c r="BG251" s="112"/>
      <c r="BH251" s="112"/>
      <c r="BI251" s="112"/>
      <c r="BJ251" s="112"/>
      <c r="BK251" s="116"/>
      <c r="BL251" s="112"/>
      <c r="BM251" s="116"/>
      <c r="BN251" s="116"/>
    </row>
    <row r="252" ht="30.75" customHeight="1">
      <c r="A252" s="109"/>
      <c r="B252" s="110"/>
      <c r="C252" s="111"/>
      <c r="D252" s="111"/>
      <c r="E252" s="112"/>
      <c r="F252" s="112"/>
      <c r="G252" s="112"/>
      <c r="H252" s="112"/>
      <c r="I252" s="112"/>
      <c r="J252" s="112"/>
      <c r="K252" s="112"/>
      <c r="L252" s="112"/>
      <c r="M252" s="112"/>
      <c r="N252" s="113"/>
      <c r="O252" s="112"/>
      <c r="P252" s="112"/>
      <c r="Q252" s="114"/>
      <c r="R252" s="112"/>
      <c r="S252" s="13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6"/>
      <c r="BE252" s="116"/>
      <c r="BF252" s="116"/>
      <c r="BG252" s="112"/>
      <c r="BH252" s="112"/>
      <c r="BI252" s="112"/>
      <c r="BJ252" s="112"/>
      <c r="BK252" s="116"/>
      <c r="BL252" s="112"/>
      <c r="BM252" s="116"/>
      <c r="BN252" s="116"/>
    </row>
    <row r="253" ht="30.75" customHeight="1">
      <c r="A253" s="109"/>
      <c r="B253" s="110"/>
      <c r="C253" s="111"/>
      <c r="D253" s="111"/>
      <c r="E253" s="112"/>
      <c r="F253" s="112"/>
      <c r="G253" s="112"/>
      <c r="H253" s="112"/>
      <c r="I253" s="112"/>
      <c r="J253" s="112"/>
      <c r="K253" s="112"/>
      <c r="L253" s="112"/>
      <c r="M253" s="112"/>
      <c r="N253" s="113"/>
      <c r="O253" s="112"/>
      <c r="P253" s="112"/>
      <c r="Q253" s="114"/>
      <c r="R253" s="112"/>
      <c r="S253" s="115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6"/>
      <c r="BE253" s="116"/>
      <c r="BF253" s="116"/>
      <c r="BG253" s="112"/>
      <c r="BH253" s="112"/>
      <c r="BI253" s="112"/>
      <c r="BJ253" s="112"/>
      <c r="BK253" s="116"/>
      <c r="BL253" s="112"/>
      <c r="BM253" s="116"/>
      <c r="BN253" s="116"/>
    </row>
    <row r="254" ht="30.75" customHeight="1">
      <c r="A254" s="109"/>
      <c r="B254" s="110"/>
      <c r="C254" s="111"/>
      <c r="D254" s="111"/>
      <c r="E254" s="112"/>
      <c r="F254" s="112"/>
      <c r="G254" s="112"/>
      <c r="H254" s="112"/>
      <c r="I254" s="112"/>
      <c r="J254" s="112"/>
      <c r="K254" s="112"/>
      <c r="L254" s="112"/>
      <c r="M254" s="112"/>
      <c r="N254" s="113"/>
      <c r="O254" s="112"/>
      <c r="P254" s="112"/>
      <c r="Q254" s="114"/>
      <c r="R254" s="112"/>
      <c r="S254" s="115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6"/>
      <c r="BE254" s="116"/>
      <c r="BF254" s="116"/>
      <c r="BG254" s="112"/>
      <c r="BH254" s="112"/>
      <c r="BI254" s="112"/>
      <c r="BJ254" s="112"/>
      <c r="BK254" s="116"/>
      <c r="BL254" s="112"/>
      <c r="BM254" s="116"/>
      <c r="BN254" s="116"/>
    </row>
    <row r="255" ht="30.75" customHeight="1">
      <c r="A255" s="109"/>
      <c r="B255" s="110"/>
      <c r="C255" s="111"/>
      <c r="D255" s="111"/>
      <c r="E255" s="112"/>
      <c r="F255" s="112"/>
      <c r="G255" s="112"/>
      <c r="H255" s="112"/>
      <c r="I255" s="112"/>
      <c r="J255" s="112"/>
      <c r="K255" s="112"/>
      <c r="L255" s="112"/>
      <c r="M255" s="112"/>
      <c r="N255" s="113"/>
      <c r="O255" s="112"/>
      <c r="P255" s="112"/>
      <c r="Q255" s="114"/>
      <c r="R255" s="112"/>
      <c r="S255" s="115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6"/>
      <c r="BE255" s="116"/>
      <c r="BF255" s="116"/>
      <c r="BG255" s="112"/>
      <c r="BH255" s="112"/>
      <c r="BI255" s="112"/>
      <c r="BJ255" s="112"/>
      <c r="BK255" s="116"/>
      <c r="BL255" s="112"/>
      <c r="BM255" s="116"/>
      <c r="BN255" s="116"/>
    </row>
    <row r="256" ht="30.75" customHeight="1">
      <c r="A256" s="109"/>
      <c r="B256" s="110"/>
      <c r="C256" s="111"/>
      <c r="D256" s="111"/>
      <c r="E256" s="112"/>
      <c r="F256" s="112"/>
      <c r="G256" s="112"/>
      <c r="H256" s="112"/>
      <c r="I256" s="112"/>
      <c r="J256" s="112"/>
      <c r="K256" s="112"/>
      <c r="L256" s="112"/>
      <c r="M256" s="112"/>
      <c r="N256" s="113"/>
      <c r="O256" s="112"/>
      <c r="P256" s="112"/>
      <c r="Q256" s="114"/>
      <c r="R256" s="112"/>
      <c r="S256" s="115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6"/>
      <c r="BE256" s="116"/>
      <c r="BF256" s="116"/>
      <c r="BG256" s="112"/>
      <c r="BH256" s="112"/>
      <c r="BI256" s="112"/>
      <c r="BJ256" s="112"/>
      <c r="BK256" s="116"/>
      <c r="BL256" s="112"/>
      <c r="BM256" s="116"/>
      <c r="BN256" s="116"/>
    </row>
    <row r="257" ht="30.75" customHeight="1">
      <c r="A257" s="109"/>
      <c r="B257" s="110"/>
      <c r="C257" s="111"/>
      <c r="D257" s="111"/>
      <c r="E257" s="112"/>
      <c r="F257" s="112"/>
      <c r="G257" s="112"/>
      <c r="H257" s="112"/>
      <c r="I257" s="112"/>
      <c r="J257" s="112"/>
      <c r="K257" s="112"/>
      <c r="L257" s="112"/>
      <c r="M257" s="112"/>
      <c r="N257" s="113"/>
      <c r="O257" s="112"/>
      <c r="P257" s="112"/>
      <c r="Q257" s="114"/>
      <c r="R257" s="112"/>
      <c r="S257" s="115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6"/>
      <c r="BE257" s="116"/>
      <c r="BF257" s="116"/>
      <c r="BG257" s="112"/>
      <c r="BH257" s="112"/>
      <c r="BI257" s="112"/>
      <c r="BJ257" s="112"/>
      <c r="BK257" s="116"/>
      <c r="BL257" s="112"/>
      <c r="BM257" s="116"/>
      <c r="BN257" s="116"/>
    </row>
    <row r="258" ht="30.75" customHeight="1">
      <c r="A258" s="109"/>
      <c r="B258" s="110"/>
      <c r="C258" s="111"/>
      <c r="D258" s="111"/>
      <c r="E258" s="112"/>
      <c r="F258" s="112"/>
      <c r="G258" s="112"/>
      <c r="H258" s="112"/>
      <c r="I258" s="112"/>
      <c r="J258" s="112"/>
      <c r="K258" s="112"/>
      <c r="L258" s="112"/>
      <c r="M258" s="112"/>
      <c r="N258" s="113"/>
      <c r="O258" s="112"/>
      <c r="P258" s="112"/>
      <c r="Q258" s="114"/>
      <c r="R258" s="112"/>
      <c r="S258" s="115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6"/>
      <c r="BE258" s="116"/>
      <c r="BF258" s="116"/>
      <c r="BG258" s="112"/>
      <c r="BH258" s="112"/>
      <c r="BI258" s="112"/>
      <c r="BJ258" s="112"/>
      <c r="BK258" s="116"/>
      <c r="BL258" s="112"/>
      <c r="BM258" s="116"/>
      <c r="BN258" s="116"/>
    </row>
    <row r="259" ht="30.75" customHeight="1">
      <c r="A259" s="109"/>
      <c r="B259" s="110"/>
      <c r="C259" s="111"/>
      <c r="D259" s="111"/>
      <c r="E259" s="112"/>
      <c r="F259" s="112"/>
      <c r="G259" s="112"/>
      <c r="H259" s="112"/>
      <c r="I259" s="112"/>
      <c r="J259" s="112"/>
      <c r="K259" s="112"/>
      <c r="L259" s="112"/>
      <c r="M259" s="112"/>
      <c r="N259" s="113"/>
      <c r="O259" s="112"/>
      <c r="P259" s="112"/>
      <c r="Q259" s="114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6"/>
      <c r="BE259" s="116"/>
      <c r="BF259" s="116"/>
      <c r="BG259" s="116"/>
      <c r="BH259" s="116"/>
      <c r="BI259" s="116"/>
      <c r="BJ259" s="116"/>
      <c r="BK259" s="112"/>
      <c r="BL259" s="112"/>
      <c r="BM259" s="116"/>
      <c r="BN259" s="116"/>
    </row>
    <row r="260" ht="30.75" customHeight="1">
      <c r="A260" s="109"/>
      <c r="B260" s="110"/>
      <c r="C260" s="111"/>
      <c r="D260" s="111"/>
      <c r="E260" s="112"/>
      <c r="F260" s="112"/>
      <c r="G260" s="112"/>
      <c r="H260" s="112"/>
      <c r="I260" s="112"/>
      <c r="J260" s="112"/>
      <c r="K260" s="112"/>
      <c r="L260" s="112"/>
      <c r="M260" s="112"/>
      <c r="N260" s="113"/>
      <c r="O260" s="112"/>
      <c r="P260" s="112"/>
      <c r="Q260" s="114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6"/>
      <c r="BE260" s="116"/>
      <c r="BF260" s="116"/>
      <c r="BG260" s="116"/>
      <c r="BH260" s="116"/>
      <c r="BI260" s="116"/>
      <c r="BJ260" s="116"/>
      <c r="BK260" s="112"/>
      <c r="BL260" s="112"/>
      <c r="BM260" s="116"/>
      <c r="BN260" s="116"/>
    </row>
    <row r="261" ht="30.75" customHeight="1">
      <c r="A261" s="109"/>
      <c r="B261" s="110"/>
      <c r="C261" s="111"/>
      <c r="D261" s="111"/>
      <c r="E261" s="112"/>
      <c r="F261" s="112"/>
      <c r="G261" s="112"/>
      <c r="H261" s="112"/>
      <c r="I261" s="118"/>
      <c r="J261" s="112"/>
      <c r="K261" s="112"/>
      <c r="L261" s="112"/>
      <c r="M261" s="112"/>
      <c r="N261" s="113"/>
      <c r="O261" s="112"/>
      <c r="P261" s="112"/>
      <c r="Q261" s="114"/>
      <c r="R261" s="112"/>
      <c r="S261" s="13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6"/>
      <c r="BE261" s="116"/>
      <c r="BF261" s="116"/>
      <c r="BG261" s="116"/>
      <c r="BH261" s="116"/>
      <c r="BI261" s="116"/>
      <c r="BJ261" s="116"/>
      <c r="BK261" s="112"/>
      <c r="BL261" s="112"/>
      <c r="BM261" s="116"/>
      <c r="BN261" s="116"/>
    </row>
    <row r="262" ht="30.75" customHeight="1">
      <c r="A262" s="109"/>
      <c r="B262" s="110"/>
      <c r="C262" s="111"/>
      <c r="D262" s="111"/>
      <c r="E262" s="112"/>
      <c r="F262" s="112"/>
      <c r="G262" s="112"/>
      <c r="H262" s="112"/>
      <c r="I262" s="112"/>
      <c r="J262" s="112"/>
      <c r="K262" s="112"/>
      <c r="L262" s="112"/>
      <c r="M262" s="112"/>
      <c r="N262" s="113"/>
      <c r="O262" s="112"/>
      <c r="P262" s="112"/>
      <c r="Q262" s="114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6"/>
      <c r="BE262" s="116"/>
      <c r="BF262" s="116"/>
      <c r="BG262" s="116"/>
      <c r="BH262" s="116"/>
      <c r="BI262" s="116"/>
      <c r="BJ262" s="116"/>
      <c r="BK262" s="112"/>
      <c r="BL262" s="112"/>
      <c r="BM262" s="116"/>
      <c r="BN262" s="116"/>
    </row>
    <row r="263" ht="30.75" customHeight="1">
      <c r="A263" s="109"/>
      <c r="B263" s="110"/>
      <c r="C263" s="111"/>
      <c r="D263" s="111"/>
      <c r="E263" s="112"/>
      <c r="F263" s="112"/>
      <c r="G263" s="112"/>
      <c r="H263" s="112"/>
      <c r="I263" s="118"/>
      <c r="J263" s="112"/>
      <c r="K263" s="112"/>
      <c r="L263" s="112"/>
      <c r="M263" s="112"/>
      <c r="N263" s="113"/>
      <c r="O263" s="112"/>
      <c r="P263" s="112"/>
      <c r="Q263" s="114"/>
      <c r="R263" s="112"/>
      <c r="S263" s="13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6"/>
      <c r="BE263" s="116"/>
      <c r="BF263" s="116"/>
      <c r="BG263" s="112"/>
      <c r="BH263" s="112"/>
      <c r="BI263" s="112"/>
      <c r="BJ263" s="112"/>
      <c r="BK263" s="116"/>
      <c r="BL263" s="112"/>
      <c r="BM263" s="116"/>
      <c r="BN263" s="116"/>
    </row>
    <row r="264" ht="30.75" customHeight="1">
      <c r="A264" s="109"/>
      <c r="B264" s="110"/>
      <c r="C264" s="111"/>
      <c r="D264" s="111"/>
      <c r="E264" s="112"/>
      <c r="F264" s="112"/>
      <c r="G264" s="112"/>
      <c r="H264" s="112"/>
      <c r="I264" s="118"/>
      <c r="J264" s="112"/>
      <c r="K264" s="112"/>
      <c r="L264" s="112"/>
      <c r="M264" s="112"/>
      <c r="N264" s="113"/>
      <c r="O264" s="112"/>
      <c r="P264" s="112"/>
      <c r="Q264" s="114"/>
      <c r="R264" s="112"/>
      <c r="S264" s="13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6"/>
      <c r="BE264" s="116"/>
      <c r="BF264" s="116"/>
      <c r="BG264" s="112"/>
      <c r="BH264" s="112"/>
      <c r="BI264" s="112"/>
      <c r="BJ264" s="112"/>
      <c r="BK264" s="116"/>
      <c r="BL264" s="112"/>
      <c r="BM264" s="116"/>
      <c r="BN264" s="116"/>
    </row>
    <row r="265" ht="30.75" customHeight="1">
      <c r="A265" s="109"/>
      <c r="B265" s="110"/>
      <c r="C265" s="111"/>
      <c r="D265" s="111"/>
      <c r="E265" s="112"/>
      <c r="F265" s="112"/>
      <c r="G265" s="112"/>
      <c r="H265" s="112"/>
      <c r="I265" s="118"/>
      <c r="J265" s="112"/>
      <c r="K265" s="112"/>
      <c r="L265" s="112"/>
      <c r="M265" s="112"/>
      <c r="N265" s="113"/>
      <c r="O265" s="112"/>
      <c r="P265" s="112"/>
      <c r="Q265" s="114"/>
      <c r="R265" s="112"/>
      <c r="S265" s="13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37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6"/>
      <c r="BE265" s="116"/>
      <c r="BF265" s="116"/>
      <c r="BG265" s="116"/>
      <c r="BH265" s="116"/>
      <c r="BI265" s="116"/>
      <c r="BJ265" s="116"/>
      <c r="BK265" s="116"/>
      <c r="BL265" s="112"/>
      <c r="BM265" s="116"/>
      <c r="BN265" s="116"/>
    </row>
    <row r="266" ht="30.75" customHeight="1">
      <c r="A266" s="109"/>
      <c r="B266" s="110"/>
      <c r="C266" s="111"/>
      <c r="D266" s="111"/>
      <c r="E266" s="112"/>
      <c r="F266" s="112"/>
      <c r="G266" s="112"/>
      <c r="H266" s="112"/>
      <c r="I266" s="118"/>
      <c r="J266" s="112"/>
      <c r="K266" s="112"/>
      <c r="L266" s="112"/>
      <c r="M266" s="112"/>
      <c r="N266" s="113"/>
      <c r="O266" s="112"/>
      <c r="P266" s="112"/>
      <c r="Q266" s="114"/>
      <c r="R266" s="112"/>
      <c r="S266" s="13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37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6"/>
      <c r="BE266" s="116"/>
      <c r="BF266" s="116"/>
      <c r="BG266" s="116"/>
      <c r="BH266" s="116"/>
      <c r="BI266" s="116"/>
      <c r="BJ266" s="116"/>
      <c r="BK266" s="112"/>
      <c r="BL266" s="112"/>
      <c r="BM266" s="116"/>
      <c r="BN266" s="116"/>
    </row>
    <row r="267" ht="30.75" customHeight="1">
      <c r="A267" s="109"/>
      <c r="B267" s="110"/>
      <c r="C267" s="111"/>
      <c r="D267" s="111"/>
      <c r="E267" s="112"/>
      <c r="F267" s="112"/>
      <c r="G267" s="112"/>
      <c r="H267" s="112"/>
      <c r="I267" s="112"/>
      <c r="J267" s="112"/>
      <c r="K267" s="112"/>
      <c r="L267" s="112"/>
      <c r="M267" s="112"/>
      <c r="N267" s="113"/>
      <c r="O267" s="112"/>
      <c r="P267" s="112"/>
      <c r="Q267" s="114"/>
      <c r="R267" s="112"/>
      <c r="S267" s="13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6"/>
      <c r="BE267" s="116"/>
      <c r="BF267" s="116"/>
      <c r="BG267" s="116"/>
      <c r="BH267" s="116"/>
      <c r="BI267" s="116"/>
      <c r="BJ267" s="116"/>
      <c r="BK267" s="112"/>
      <c r="BL267" s="112"/>
      <c r="BM267" s="116"/>
      <c r="BN267" s="116"/>
    </row>
    <row r="268" ht="30.75" customHeight="1">
      <c r="A268" s="109"/>
      <c r="B268" s="110"/>
      <c r="C268" s="111"/>
      <c r="D268" s="111"/>
      <c r="E268" s="112"/>
      <c r="F268" s="112"/>
      <c r="G268" s="112"/>
      <c r="H268" s="112"/>
      <c r="I268" s="112"/>
      <c r="J268" s="112"/>
      <c r="K268" s="112"/>
      <c r="L268" s="112"/>
      <c r="M268" s="112"/>
      <c r="N268" s="113"/>
      <c r="O268" s="112"/>
      <c r="P268" s="112"/>
      <c r="Q268" s="114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6"/>
      <c r="BE268" s="116"/>
      <c r="BF268" s="116"/>
      <c r="BG268" s="116"/>
      <c r="BH268" s="116"/>
      <c r="BI268" s="116"/>
      <c r="BJ268" s="116"/>
      <c r="BK268" s="112"/>
      <c r="BL268" s="112"/>
      <c r="BM268" s="116"/>
      <c r="BN268" s="116"/>
    </row>
    <row r="269" ht="30.75" customHeight="1">
      <c r="A269" s="109"/>
      <c r="B269" s="110"/>
      <c r="C269" s="111"/>
      <c r="D269" s="111"/>
      <c r="E269" s="112"/>
      <c r="F269" s="112"/>
      <c r="G269" s="112"/>
      <c r="H269" s="112"/>
      <c r="I269" s="112"/>
      <c r="J269" s="112"/>
      <c r="K269" s="112"/>
      <c r="L269" s="112"/>
      <c r="M269" s="112"/>
      <c r="N269" s="113"/>
      <c r="O269" s="112"/>
      <c r="P269" s="112"/>
      <c r="Q269" s="114"/>
      <c r="R269" s="112"/>
      <c r="S269" s="132"/>
      <c r="T269" s="112"/>
      <c r="U269" s="112"/>
      <c r="V269" s="138"/>
      <c r="W269" s="138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6"/>
      <c r="BG269" s="112"/>
      <c r="BH269" s="112"/>
      <c r="BI269" s="112"/>
      <c r="BJ269" s="112"/>
      <c r="BK269" s="112"/>
      <c r="BL269" s="112"/>
      <c r="BM269" s="116"/>
      <c r="BN269" s="116"/>
    </row>
    <row r="270" ht="30.75" customHeight="1">
      <c r="A270" s="109"/>
      <c r="B270" s="110"/>
      <c r="C270" s="111"/>
      <c r="D270" s="111"/>
      <c r="E270" s="112"/>
      <c r="F270" s="112"/>
      <c r="G270" s="112"/>
      <c r="H270" s="112"/>
      <c r="I270" s="112"/>
      <c r="J270" s="112"/>
      <c r="K270" s="112"/>
      <c r="L270" s="112"/>
      <c r="M270" s="112"/>
      <c r="N270" s="113"/>
      <c r="O270" s="112"/>
      <c r="P270" s="112"/>
      <c r="Q270" s="133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6"/>
      <c r="BE270" s="116"/>
      <c r="BF270" s="116"/>
      <c r="BG270" s="116"/>
      <c r="BH270" s="116"/>
      <c r="BI270" s="116"/>
      <c r="BJ270" s="116"/>
      <c r="BK270" s="112"/>
      <c r="BL270" s="112"/>
      <c r="BM270" s="116"/>
      <c r="BN270" s="116"/>
    </row>
    <row r="271" ht="30.75" customHeight="1">
      <c r="A271" s="109"/>
      <c r="B271" s="110"/>
      <c r="C271" s="111"/>
      <c r="D271" s="111"/>
      <c r="E271" s="112"/>
      <c r="F271" s="112"/>
      <c r="G271" s="112"/>
      <c r="H271" s="112"/>
      <c r="I271" s="112"/>
      <c r="J271" s="112"/>
      <c r="K271" s="112"/>
      <c r="L271" s="112"/>
      <c r="M271" s="112"/>
      <c r="N271" s="113"/>
      <c r="O271" s="112"/>
      <c r="P271" s="112"/>
      <c r="Q271" s="114"/>
      <c r="R271" s="112"/>
      <c r="S271" s="115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6"/>
      <c r="BE271" s="116"/>
      <c r="BF271" s="116"/>
      <c r="BG271" s="112"/>
      <c r="BH271" s="112"/>
      <c r="BI271" s="112"/>
      <c r="BJ271" s="112"/>
      <c r="BK271" s="116"/>
      <c r="BL271" s="112"/>
      <c r="BM271" s="116"/>
      <c r="BN271" s="116"/>
    </row>
    <row r="272" ht="30.75" customHeight="1">
      <c r="A272" s="109"/>
      <c r="B272" s="110"/>
      <c r="C272" s="111"/>
      <c r="D272" s="111"/>
      <c r="E272" s="112"/>
      <c r="F272" s="112"/>
      <c r="G272" s="112"/>
      <c r="H272" s="112"/>
      <c r="I272" s="112"/>
      <c r="J272" s="112"/>
      <c r="K272" s="112"/>
      <c r="L272" s="112"/>
      <c r="M272" s="112"/>
      <c r="N272" s="113"/>
      <c r="O272" s="112"/>
      <c r="P272" s="112"/>
      <c r="Q272" s="133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6"/>
      <c r="BE272" s="116"/>
      <c r="BF272" s="116"/>
      <c r="BG272" s="116"/>
      <c r="BH272" s="134"/>
      <c r="BI272" s="116"/>
      <c r="BJ272" s="116"/>
      <c r="BK272" s="116"/>
      <c r="BL272" s="112"/>
      <c r="BM272" s="116"/>
      <c r="BN272" s="116"/>
    </row>
    <row r="273" ht="30.75" customHeight="1">
      <c r="A273" s="109"/>
      <c r="B273" s="110"/>
      <c r="C273" s="111"/>
      <c r="D273" s="111"/>
      <c r="E273" s="112"/>
      <c r="F273" s="112"/>
      <c r="G273" s="112"/>
      <c r="H273" s="112"/>
      <c r="I273" s="112"/>
      <c r="J273" s="112"/>
      <c r="K273" s="112"/>
      <c r="L273" s="112"/>
      <c r="M273" s="112"/>
      <c r="N273" s="113"/>
      <c r="O273" s="112"/>
      <c r="P273" s="112"/>
      <c r="Q273" s="133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6"/>
      <c r="BE273" s="116"/>
      <c r="BF273" s="116"/>
      <c r="BG273" s="116"/>
      <c r="BH273" s="116"/>
      <c r="BI273" s="116"/>
      <c r="BJ273" s="116"/>
      <c r="BK273" s="112"/>
      <c r="BL273" s="112"/>
      <c r="BM273" s="116"/>
      <c r="BN273" s="116"/>
    </row>
    <row r="274" ht="30.75" customHeight="1">
      <c r="A274" s="109"/>
      <c r="B274" s="110"/>
      <c r="C274" s="111"/>
      <c r="D274" s="111"/>
      <c r="E274" s="112"/>
      <c r="F274" s="112"/>
      <c r="G274" s="112"/>
      <c r="H274" s="112"/>
      <c r="I274" s="112"/>
      <c r="J274" s="112"/>
      <c r="K274" s="112"/>
      <c r="L274" s="112"/>
      <c r="M274" s="112"/>
      <c r="N274" s="113"/>
      <c r="O274" s="112"/>
      <c r="P274" s="112"/>
      <c r="Q274" s="133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6"/>
      <c r="BE274" s="116"/>
      <c r="BF274" s="116"/>
      <c r="BG274" s="116"/>
      <c r="BH274" s="116"/>
      <c r="BI274" s="116"/>
      <c r="BJ274" s="116"/>
      <c r="BK274" s="112"/>
      <c r="BL274" s="112"/>
      <c r="BM274" s="116"/>
      <c r="BN274" s="116"/>
    </row>
    <row r="275" ht="30.75" customHeight="1">
      <c r="A275" s="109"/>
      <c r="B275" s="110"/>
      <c r="C275" s="111"/>
      <c r="D275" s="111"/>
      <c r="E275" s="112"/>
      <c r="F275" s="112"/>
      <c r="G275" s="112"/>
      <c r="H275" s="112"/>
      <c r="I275" s="112"/>
      <c r="J275" s="112"/>
      <c r="K275" s="112"/>
      <c r="L275" s="112"/>
      <c r="M275" s="112"/>
      <c r="N275" s="113"/>
      <c r="O275" s="112"/>
      <c r="P275" s="112"/>
      <c r="Q275" s="133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6"/>
      <c r="BE275" s="116"/>
      <c r="BF275" s="116"/>
      <c r="BG275" s="116"/>
      <c r="BH275" s="134"/>
      <c r="BI275" s="116"/>
      <c r="BJ275" s="116"/>
      <c r="BK275" s="116"/>
      <c r="BL275" s="112"/>
      <c r="BM275" s="116"/>
      <c r="BN275" s="116"/>
    </row>
    <row r="276" ht="30.75" customHeight="1">
      <c r="A276" s="109"/>
      <c r="B276" s="110"/>
      <c r="C276" s="111"/>
      <c r="D276" s="111"/>
      <c r="E276" s="112"/>
      <c r="F276" s="112"/>
      <c r="G276" s="112"/>
      <c r="H276" s="112"/>
      <c r="I276" s="112"/>
      <c r="J276" s="112"/>
      <c r="K276" s="112"/>
      <c r="L276" s="112"/>
      <c r="M276" s="112"/>
      <c r="N276" s="113"/>
      <c r="O276" s="112"/>
      <c r="P276" s="112"/>
      <c r="Q276" s="133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6"/>
      <c r="BE276" s="116"/>
      <c r="BF276" s="116"/>
      <c r="BG276" s="116"/>
      <c r="BH276" s="134"/>
      <c r="BI276" s="116"/>
      <c r="BJ276" s="116"/>
      <c r="BK276" s="116"/>
      <c r="BL276" s="112"/>
      <c r="BM276" s="116"/>
      <c r="BN276" s="116"/>
    </row>
    <row r="277" ht="30.75" customHeight="1">
      <c r="A277" s="109"/>
      <c r="B277" s="110"/>
      <c r="C277" s="111"/>
      <c r="D277" s="111"/>
      <c r="E277" s="112"/>
      <c r="F277" s="112"/>
      <c r="G277" s="112"/>
      <c r="H277" s="112"/>
      <c r="I277" s="112"/>
      <c r="J277" s="112"/>
      <c r="K277" s="112"/>
      <c r="L277" s="112"/>
      <c r="M277" s="112"/>
      <c r="N277" s="113"/>
      <c r="O277" s="112"/>
      <c r="P277" s="112"/>
      <c r="Q277" s="133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6"/>
      <c r="BE277" s="116"/>
      <c r="BF277" s="116"/>
      <c r="BG277" s="116"/>
      <c r="BH277" s="116"/>
      <c r="BI277" s="116"/>
      <c r="BJ277" s="116"/>
      <c r="BK277" s="116"/>
      <c r="BL277" s="112"/>
      <c r="BM277" s="116"/>
      <c r="BN277" s="116"/>
    </row>
    <row r="278" ht="30.75" customHeight="1">
      <c r="A278" s="109"/>
      <c r="B278" s="110"/>
      <c r="C278" s="111"/>
      <c r="D278" s="111"/>
      <c r="E278" s="112"/>
      <c r="F278" s="112"/>
      <c r="G278" s="112"/>
      <c r="H278" s="112"/>
      <c r="I278" s="112"/>
      <c r="J278" s="112"/>
      <c r="K278" s="112"/>
      <c r="L278" s="112"/>
      <c r="M278" s="112"/>
      <c r="N278" s="113"/>
      <c r="O278" s="112"/>
      <c r="P278" s="112"/>
      <c r="Q278" s="133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6"/>
      <c r="BE278" s="116"/>
      <c r="BF278" s="116"/>
      <c r="BG278" s="116"/>
      <c r="BH278" s="134"/>
      <c r="BI278" s="116"/>
      <c r="BJ278" s="116"/>
      <c r="BK278" s="116"/>
      <c r="BL278" s="112"/>
      <c r="BM278" s="116"/>
      <c r="BN278" s="116"/>
    </row>
    <row r="279" ht="30.75" customHeight="1">
      <c r="A279" s="109"/>
      <c r="B279" s="110"/>
      <c r="C279" s="111"/>
      <c r="D279" s="111"/>
      <c r="E279" s="112"/>
      <c r="F279" s="112"/>
      <c r="G279" s="112"/>
      <c r="H279" s="112"/>
      <c r="I279" s="112"/>
      <c r="J279" s="112"/>
      <c r="K279" s="112"/>
      <c r="L279" s="112"/>
      <c r="M279" s="112"/>
      <c r="N279" s="113"/>
      <c r="O279" s="112"/>
      <c r="P279" s="112"/>
      <c r="Q279" s="114"/>
      <c r="R279" s="112"/>
      <c r="S279" s="115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6"/>
      <c r="BE279" s="116"/>
      <c r="BF279" s="116"/>
      <c r="BG279" s="112"/>
      <c r="BH279" s="112"/>
      <c r="BI279" s="112"/>
      <c r="BJ279" s="112"/>
      <c r="BK279" s="116"/>
      <c r="BL279" s="112"/>
      <c r="BM279" s="116"/>
      <c r="BN279" s="116"/>
    </row>
    <row r="280" ht="30.75" customHeight="1">
      <c r="A280" s="109"/>
      <c r="B280" s="110"/>
      <c r="C280" s="111"/>
      <c r="D280" s="111"/>
      <c r="E280" s="112"/>
      <c r="F280" s="112"/>
      <c r="G280" s="112"/>
      <c r="H280" s="112"/>
      <c r="I280" s="112"/>
      <c r="J280" s="112"/>
      <c r="K280" s="112"/>
      <c r="L280" s="112"/>
      <c r="M280" s="112"/>
      <c r="N280" s="113"/>
      <c r="O280" s="112"/>
      <c r="P280" s="112"/>
      <c r="Q280" s="114"/>
      <c r="R280" s="112"/>
      <c r="S280" s="115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6"/>
      <c r="BE280" s="116"/>
      <c r="BF280" s="116"/>
      <c r="BG280" s="112"/>
      <c r="BH280" s="112"/>
      <c r="BI280" s="112"/>
      <c r="BJ280" s="112"/>
      <c r="BK280" s="116"/>
      <c r="BL280" s="112"/>
      <c r="BM280" s="116"/>
      <c r="BN280" s="116"/>
    </row>
    <row r="281" ht="30.75" customHeight="1">
      <c r="A281" s="109"/>
      <c r="B281" s="110"/>
      <c r="C281" s="111"/>
      <c r="D281" s="111"/>
      <c r="E281" s="112"/>
      <c r="F281" s="112"/>
      <c r="G281" s="112"/>
      <c r="H281" s="112"/>
      <c r="I281" s="112"/>
      <c r="J281" s="112"/>
      <c r="K281" s="112"/>
      <c r="L281" s="112"/>
      <c r="M281" s="112"/>
      <c r="N281" s="113"/>
      <c r="O281" s="112"/>
      <c r="P281" s="112"/>
      <c r="Q281" s="114"/>
      <c r="R281" s="112"/>
      <c r="S281" s="115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6"/>
      <c r="BE281" s="116"/>
      <c r="BF281" s="116"/>
      <c r="BG281" s="112"/>
      <c r="BH281" s="112"/>
      <c r="BI281" s="112"/>
      <c r="BJ281" s="112"/>
      <c r="BK281" s="116"/>
      <c r="BL281" s="112"/>
      <c r="BM281" s="116"/>
      <c r="BN281" s="116"/>
    </row>
    <row r="282" ht="30.75" customHeight="1">
      <c r="A282" s="109"/>
      <c r="B282" s="110"/>
      <c r="C282" s="111"/>
      <c r="D282" s="111"/>
      <c r="E282" s="112"/>
      <c r="F282" s="112"/>
      <c r="G282" s="112"/>
      <c r="H282" s="112"/>
      <c r="I282" s="112"/>
      <c r="J282" s="112"/>
      <c r="K282" s="112"/>
      <c r="L282" s="112"/>
      <c r="M282" s="112"/>
      <c r="N282" s="113"/>
      <c r="O282" s="112"/>
      <c r="P282" s="112"/>
      <c r="Q282" s="114"/>
      <c r="R282" s="112"/>
      <c r="S282" s="115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6"/>
      <c r="BE282" s="116"/>
      <c r="BF282" s="116"/>
      <c r="BG282" s="112"/>
      <c r="BH282" s="112"/>
      <c r="BI282" s="112"/>
      <c r="BJ282" s="112"/>
      <c r="BK282" s="116"/>
      <c r="BL282" s="112"/>
      <c r="BM282" s="116"/>
      <c r="BN282" s="116"/>
    </row>
    <row r="283" ht="30.75" customHeight="1">
      <c r="A283" s="109"/>
      <c r="B283" s="110"/>
      <c r="C283" s="111"/>
      <c r="D283" s="111"/>
      <c r="E283" s="112"/>
      <c r="F283" s="112"/>
      <c r="G283" s="112"/>
      <c r="H283" s="112"/>
      <c r="I283" s="112"/>
      <c r="J283" s="112"/>
      <c r="K283" s="112"/>
      <c r="L283" s="112"/>
      <c r="M283" s="112"/>
      <c r="N283" s="113"/>
      <c r="O283" s="112"/>
      <c r="P283" s="112"/>
      <c r="Q283" s="114"/>
      <c r="R283" s="112"/>
      <c r="S283" s="115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6"/>
      <c r="BE283" s="116"/>
      <c r="BF283" s="116"/>
      <c r="BG283" s="112"/>
      <c r="BH283" s="112"/>
      <c r="BI283" s="112"/>
      <c r="BJ283" s="112"/>
      <c r="BK283" s="116"/>
      <c r="BL283" s="112"/>
      <c r="BM283" s="116"/>
      <c r="BN283" s="116"/>
    </row>
    <row r="284" ht="30.75" customHeight="1">
      <c r="A284" s="109"/>
      <c r="B284" s="110"/>
      <c r="C284" s="111"/>
      <c r="D284" s="111"/>
      <c r="E284" s="112"/>
      <c r="F284" s="112"/>
      <c r="G284" s="112"/>
      <c r="H284" s="112"/>
      <c r="I284" s="112"/>
      <c r="J284" s="112"/>
      <c r="K284" s="112"/>
      <c r="L284" s="112"/>
      <c r="M284" s="112"/>
      <c r="N284" s="113"/>
      <c r="O284" s="112"/>
      <c r="P284" s="112"/>
      <c r="Q284" s="133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6"/>
      <c r="BE284" s="116"/>
      <c r="BF284" s="116"/>
      <c r="BG284" s="116"/>
      <c r="BH284" s="116"/>
      <c r="BI284" s="116"/>
      <c r="BJ284" s="116"/>
      <c r="BK284" s="116"/>
      <c r="BL284" s="112"/>
      <c r="BM284" s="116"/>
      <c r="BN284" s="116"/>
    </row>
    <row r="285" ht="30.75" customHeight="1">
      <c r="A285" s="109"/>
      <c r="B285" s="110"/>
      <c r="C285" s="111"/>
      <c r="D285" s="111"/>
      <c r="E285" s="112"/>
      <c r="F285" s="112"/>
      <c r="G285" s="112"/>
      <c r="H285" s="112"/>
      <c r="I285" s="112"/>
      <c r="J285" s="112"/>
      <c r="K285" s="112"/>
      <c r="L285" s="112"/>
      <c r="M285" s="112"/>
      <c r="N285" s="113"/>
      <c r="O285" s="112"/>
      <c r="P285" s="112"/>
      <c r="Q285" s="114"/>
      <c r="R285" s="112"/>
      <c r="S285" s="115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6"/>
      <c r="BE285" s="116"/>
      <c r="BF285" s="116"/>
      <c r="BG285" s="112"/>
      <c r="BH285" s="112"/>
      <c r="BI285" s="112"/>
      <c r="BJ285" s="112"/>
      <c r="BK285" s="116"/>
      <c r="BL285" s="112"/>
      <c r="BM285" s="116"/>
      <c r="BN285" s="116"/>
    </row>
    <row r="286" ht="30.75" customHeight="1">
      <c r="A286" s="109"/>
      <c r="B286" s="110"/>
      <c r="C286" s="111"/>
      <c r="D286" s="111"/>
      <c r="E286" s="112"/>
      <c r="F286" s="112"/>
      <c r="G286" s="112"/>
      <c r="H286" s="112"/>
      <c r="I286" s="112"/>
      <c r="J286" s="112"/>
      <c r="K286" s="112"/>
      <c r="L286" s="112"/>
      <c r="M286" s="112"/>
      <c r="N286" s="113"/>
      <c r="O286" s="112"/>
      <c r="P286" s="112"/>
      <c r="Q286" s="133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6"/>
      <c r="BE286" s="116"/>
      <c r="BF286" s="116"/>
      <c r="BG286" s="116"/>
      <c r="BH286" s="116"/>
      <c r="BI286" s="116"/>
      <c r="BJ286" s="116"/>
      <c r="BK286" s="116"/>
      <c r="BL286" s="112"/>
      <c r="BM286" s="116"/>
      <c r="BN286" s="116"/>
    </row>
    <row r="287" ht="30.75" customHeight="1">
      <c r="A287" s="109"/>
      <c r="B287" s="110"/>
      <c r="C287" s="111"/>
      <c r="D287" s="111"/>
      <c r="E287" s="112"/>
      <c r="F287" s="112"/>
      <c r="G287" s="112"/>
      <c r="H287" s="112"/>
      <c r="I287" s="112"/>
      <c r="J287" s="112"/>
      <c r="K287" s="112"/>
      <c r="L287" s="112"/>
      <c r="M287" s="112"/>
      <c r="N287" s="113"/>
      <c r="O287" s="112"/>
      <c r="P287" s="112"/>
      <c r="Q287" s="114"/>
      <c r="R287" s="112"/>
      <c r="S287" s="115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6"/>
      <c r="BE287" s="116"/>
      <c r="BF287" s="116"/>
      <c r="BG287" s="112"/>
      <c r="BH287" s="112"/>
      <c r="BI287" s="112"/>
      <c r="BJ287" s="112"/>
      <c r="BK287" s="116"/>
      <c r="BL287" s="112"/>
      <c r="BM287" s="116"/>
      <c r="BN287" s="116"/>
    </row>
    <row r="288" ht="30.75" customHeight="1">
      <c r="A288" s="109"/>
      <c r="B288" s="110"/>
      <c r="C288" s="111"/>
      <c r="D288" s="111"/>
      <c r="E288" s="112"/>
      <c r="F288" s="112"/>
      <c r="G288" s="112"/>
      <c r="H288" s="112"/>
      <c r="I288" s="112"/>
      <c r="J288" s="112"/>
      <c r="K288" s="112"/>
      <c r="L288" s="112"/>
      <c r="M288" s="112"/>
      <c r="N288" s="113"/>
      <c r="O288" s="112"/>
      <c r="P288" s="112"/>
      <c r="Q288" s="114"/>
      <c r="R288" s="112"/>
      <c r="S288" s="115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6"/>
      <c r="BE288" s="116"/>
      <c r="BF288" s="116"/>
      <c r="BG288" s="112"/>
      <c r="BH288" s="112"/>
      <c r="BI288" s="112"/>
      <c r="BJ288" s="112"/>
      <c r="BK288" s="116"/>
      <c r="BL288" s="112"/>
      <c r="BM288" s="116"/>
      <c r="BN288" s="116"/>
    </row>
    <row r="289" ht="30.75" customHeight="1">
      <c r="A289" s="109"/>
      <c r="B289" s="110"/>
      <c r="C289" s="111"/>
      <c r="D289" s="111"/>
      <c r="E289" s="112"/>
      <c r="F289" s="112"/>
      <c r="G289" s="112"/>
      <c r="H289" s="112"/>
      <c r="I289" s="112"/>
      <c r="J289" s="112"/>
      <c r="K289" s="112"/>
      <c r="L289" s="112"/>
      <c r="M289" s="112"/>
      <c r="N289" s="113"/>
      <c r="O289" s="112"/>
      <c r="P289" s="112"/>
      <c r="Q289" s="114"/>
      <c r="R289" s="112"/>
      <c r="S289" s="115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6"/>
      <c r="BE289" s="116"/>
      <c r="BF289" s="116"/>
      <c r="BG289" s="112"/>
      <c r="BH289" s="112"/>
      <c r="BI289" s="112"/>
      <c r="BJ289" s="112"/>
      <c r="BK289" s="116"/>
      <c r="BL289" s="112"/>
      <c r="BM289" s="116"/>
      <c r="BN289" s="116"/>
    </row>
    <row r="290" ht="30.75" customHeight="1">
      <c r="A290" s="109"/>
      <c r="B290" s="110"/>
      <c r="C290" s="111"/>
      <c r="D290" s="111"/>
      <c r="E290" s="112"/>
      <c r="F290" s="112"/>
      <c r="G290" s="112"/>
      <c r="H290" s="112"/>
      <c r="I290" s="112"/>
      <c r="J290" s="112"/>
      <c r="K290" s="112"/>
      <c r="L290" s="112"/>
      <c r="M290" s="112"/>
      <c r="N290" s="113"/>
      <c r="O290" s="112"/>
      <c r="P290" s="112"/>
      <c r="Q290" s="133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6"/>
      <c r="BE290" s="116"/>
      <c r="BF290" s="116"/>
      <c r="BG290" s="112"/>
      <c r="BH290" s="112"/>
      <c r="BI290" s="112"/>
      <c r="BJ290" s="112"/>
      <c r="BK290" s="112"/>
      <c r="BL290" s="112"/>
      <c r="BM290" s="116"/>
      <c r="BN290" s="116"/>
    </row>
    <row r="291" ht="30.75" customHeight="1">
      <c r="A291" s="109"/>
      <c r="B291" s="110"/>
      <c r="C291" s="111"/>
      <c r="D291" s="111"/>
      <c r="E291" s="112"/>
      <c r="F291" s="112"/>
      <c r="G291" s="112"/>
      <c r="H291" s="112"/>
      <c r="I291" s="112"/>
      <c r="J291" s="112"/>
      <c r="K291" s="112"/>
      <c r="L291" s="112"/>
      <c r="M291" s="112"/>
      <c r="N291" s="113"/>
      <c r="O291" s="112"/>
      <c r="P291" s="112"/>
      <c r="Q291" s="133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6"/>
      <c r="BE291" s="116"/>
      <c r="BF291" s="116"/>
      <c r="BG291" s="112"/>
      <c r="BH291" s="112"/>
      <c r="BI291" s="112"/>
      <c r="BJ291" s="112"/>
      <c r="BK291" s="112"/>
      <c r="BL291" s="112"/>
      <c r="BM291" s="116"/>
      <c r="BN291" s="116"/>
    </row>
    <row r="292" ht="30.75" customHeight="1">
      <c r="A292" s="109"/>
      <c r="B292" s="110"/>
      <c r="C292" s="111"/>
      <c r="D292" s="111"/>
      <c r="E292" s="112"/>
      <c r="F292" s="112"/>
      <c r="G292" s="112"/>
      <c r="H292" s="112"/>
      <c r="I292" s="112"/>
      <c r="J292" s="112"/>
      <c r="K292" s="112"/>
      <c r="L292" s="112"/>
      <c r="M292" s="112"/>
      <c r="N292" s="113"/>
      <c r="O292" s="112"/>
      <c r="P292" s="112"/>
      <c r="Q292" s="114"/>
      <c r="R292" s="112"/>
      <c r="S292" s="115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6"/>
      <c r="BE292" s="116"/>
      <c r="BF292" s="116"/>
      <c r="BG292" s="112"/>
      <c r="BH292" s="112"/>
      <c r="BI292" s="112"/>
      <c r="BJ292" s="112"/>
      <c r="BK292" s="116"/>
      <c r="BL292" s="112"/>
      <c r="BM292" s="116"/>
      <c r="BN292" s="116"/>
    </row>
    <row r="293" ht="30.75" customHeight="1">
      <c r="A293" s="109"/>
      <c r="B293" s="110"/>
      <c r="C293" s="111"/>
      <c r="D293" s="111"/>
      <c r="E293" s="112"/>
      <c r="F293" s="112"/>
      <c r="G293" s="112"/>
      <c r="H293" s="112"/>
      <c r="I293" s="112"/>
      <c r="J293" s="112"/>
      <c r="K293" s="112"/>
      <c r="L293" s="112"/>
      <c r="M293" s="112"/>
      <c r="N293" s="113"/>
      <c r="O293" s="112"/>
      <c r="P293" s="112"/>
      <c r="Q293" s="133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6"/>
      <c r="BE293" s="116"/>
      <c r="BF293" s="116"/>
      <c r="BG293" s="112"/>
      <c r="BH293" s="112"/>
      <c r="BI293" s="112"/>
      <c r="BJ293" s="112"/>
      <c r="BK293" s="112"/>
      <c r="BL293" s="112"/>
      <c r="BM293" s="116"/>
      <c r="BN293" s="116"/>
    </row>
    <row r="294" ht="30.75" customHeight="1">
      <c r="A294" s="109"/>
      <c r="B294" s="110"/>
      <c r="C294" s="111"/>
      <c r="D294" s="111"/>
      <c r="E294" s="112"/>
      <c r="F294" s="112"/>
      <c r="G294" s="112"/>
      <c r="H294" s="112"/>
      <c r="I294" s="112"/>
      <c r="J294" s="112"/>
      <c r="K294" s="112"/>
      <c r="L294" s="112"/>
      <c r="M294" s="112"/>
      <c r="N294" s="113"/>
      <c r="O294" s="112"/>
      <c r="P294" s="112"/>
      <c r="Q294" s="114"/>
      <c r="R294" s="112"/>
      <c r="S294" s="115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6"/>
      <c r="BE294" s="116"/>
      <c r="BF294" s="116"/>
      <c r="BG294" s="112"/>
      <c r="BH294" s="112"/>
      <c r="BI294" s="112"/>
      <c r="BJ294" s="112"/>
      <c r="BK294" s="116"/>
      <c r="BL294" s="112"/>
      <c r="BM294" s="116"/>
      <c r="BN294" s="116"/>
    </row>
    <row r="295" ht="30.75" customHeight="1">
      <c r="A295" s="109"/>
      <c r="B295" s="110"/>
      <c r="C295" s="111"/>
      <c r="D295" s="111"/>
      <c r="E295" s="112"/>
      <c r="F295" s="112"/>
      <c r="G295" s="112"/>
      <c r="H295" s="112"/>
      <c r="I295" s="112"/>
      <c r="J295" s="112"/>
      <c r="K295" s="112"/>
      <c r="L295" s="112"/>
      <c r="M295" s="112"/>
      <c r="N295" s="113"/>
      <c r="O295" s="112"/>
      <c r="P295" s="112"/>
      <c r="Q295" s="114"/>
      <c r="R295" s="112"/>
      <c r="S295" s="115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6"/>
      <c r="BE295" s="116"/>
      <c r="BF295" s="116"/>
      <c r="BG295" s="112"/>
      <c r="BH295" s="112"/>
      <c r="BI295" s="112"/>
      <c r="BJ295" s="112"/>
      <c r="BK295" s="116"/>
      <c r="BL295" s="112"/>
      <c r="BM295" s="116"/>
      <c r="BN295" s="116"/>
    </row>
    <row r="296" ht="30.75" customHeight="1">
      <c r="A296" s="109"/>
      <c r="B296" s="110"/>
      <c r="C296" s="111"/>
      <c r="D296" s="111"/>
      <c r="E296" s="112"/>
      <c r="F296" s="112"/>
      <c r="G296" s="112"/>
      <c r="H296" s="112"/>
      <c r="I296" s="112"/>
      <c r="J296" s="112"/>
      <c r="K296" s="112"/>
      <c r="L296" s="112"/>
      <c r="M296" s="112"/>
      <c r="N296" s="113"/>
      <c r="O296" s="112"/>
      <c r="P296" s="112"/>
      <c r="Q296" s="133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6"/>
      <c r="BE296" s="116"/>
      <c r="BF296" s="116"/>
      <c r="BG296" s="112"/>
      <c r="BH296" s="112"/>
      <c r="BI296" s="112"/>
      <c r="BJ296" s="112"/>
      <c r="BK296" s="112"/>
      <c r="BL296" s="112"/>
      <c r="BM296" s="116"/>
      <c r="BN296" s="116"/>
    </row>
    <row r="297" ht="30.75" customHeight="1">
      <c r="A297" s="109"/>
      <c r="B297" s="110"/>
      <c r="C297" s="111"/>
      <c r="D297" s="111"/>
      <c r="E297" s="112"/>
      <c r="F297" s="112"/>
      <c r="G297" s="112"/>
      <c r="H297" s="112"/>
      <c r="I297" s="112"/>
      <c r="J297" s="112"/>
      <c r="K297" s="112"/>
      <c r="L297" s="112"/>
      <c r="M297" s="112"/>
      <c r="N297" s="113"/>
      <c r="O297" s="112"/>
      <c r="P297" s="112"/>
      <c r="Q297" s="114"/>
      <c r="R297" s="112"/>
      <c r="S297" s="115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6"/>
      <c r="BE297" s="116"/>
      <c r="BF297" s="116"/>
      <c r="BG297" s="112"/>
      <c r="BH297" s="112"/>
      <c r="BI297" s="112"/>
      <c r="BJ297" s="112"/>
      <c r="BK297" s="116"/>
      <c r="BL297" s="112"/>
      <c r="BM297" s="116"/>
      <c r="BN297" s="116"/>
    </row>
    <row r="298" ht="30.75" customHeight="1">
      <c r="A298" s="109"/>
      <c r="B298" s="110"/>
      <c r="C298" s="111"/>
      <c r="D298" s="111"/>
      <c r="E298" s="112"/>
      <c r="F298" s="112"/>
      <c r="G298" s="112"/>
      <c r="H298" s="112"/>
      <c r="I298" s="112"/>
      <c r="J298" s="112"/>
      <c r="K298" s="112"/>
      <c r="L298" s="112"/>
      <c r="M298" s="112"/>
      <c r="N298" s="113"/>
      <c r="O298" s="112"/>
      <c r="P298" s="112"/>
      <c r="Q298" s="133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6"/>
      <c r="BE298" s="116"/>
      <c r="BF298" s="116"/>
      <c r="BG298" s="112"/>
      <c r="BH298" s="112"/>
      <c r="BI298" s="112"/>
      <c r="BJ298" s="112"/>
      <c r="BK298" s="112"/>
      <c r="BL298" s="112"/>
      <c r="BM298" s="116"/>
      <c r="BN298" s="116"/>
    </row>
    <row r="299" ht="30.75" customHeight="1">
      <c r="A299" s="109"/>
      <c r="B299" s="110"/>
      <c r="C299" s="111"/>
      <c r="D299" s="111"/>
      <c r="E299" s="112"/>
      <c r="F299" s="112"/>
      <c r="G299" s="112"/>
      <c r="H299" s="112"/>
      <c r="I299" s="112"/>
      <c r="J299" s="112"/>
      <c r="K299" s="112"/>
      <c r="L299" s="112"/>
      <c r="M299" s="112"/>
      <c r="N299" s="113"/>
      <c r="O299" s="112"/>
      <c r="P299" s="112"/>
      <c r="Q299" s="133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6"/>
      <c r="BG299" s="112"/>
      <c r="BH299" s="112"/>
      <c r="BI299" s="112"/>
      <c r="BJ299" s="112"/>
      <c r="BK299" s="112"/>
      <c r="BL299" s="112"/>
      <c r="BM299" s="116"/>
      <c r="BN299" s="116"/>
    </row>
    <row r="300" ht="30.75" customHeight="1">
      <c r="A300" s="109"/>
      <c r="B300" s="110"/>
      <c r="C300" s="111"/>
      <c r="D300" s="111"/>
      <c r="E300" s="112"/>
      <c r="F300" s="112"/>
      <c r="G300" s="112"/>
      <c r="H300" s="112"/>
      <c r="I300" s="112"/>
      <c r="J300" s="112"/>
      <c r="K300" s="112"/>
      <c r="L300" s="112"/>
      <c r="M300" s="112"/>
      <c r="N300" s="113"/>
      <c r="O300" s="112"/>
      <c r="P300" s="112"/>
      <c r="Q300" s="133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6"/>
      <c r="BE300" s="116"/>
      <c r="BF300" s="116"/>
      <c r="BG300" s="112"/>
      <c r="BH300" s="112"/>
      <c r="BI300" s="112"/>
      <c r="BJ300" s="112"/>
      <c r="BK300" s="112"/>
      <c r="BL300" s="112"/>
      <c r="BM300" s="116"/>
      <c r="BN300" s="116"/>
    </row>
    <row r="301" ht="30.75" customHeight="1">
      <c r="A301" s="109"/>
      <c r="B301" s="110"/>
      <c r="C301" s="111"/>
      <c r="D301" s="111"/>
      <c r="E301" s="112"/>
      <c r="F301" s="112"/>
      <c r="G301" s="112"/>
      <c r="H301" s="112"/>
      <c r="I301" s="112"/>
      <c r="J301" s="112"/>
      <c r="K301" s="112"/>
      <c r="L301" s="112"/>
      <c r="M301" s="112"/>
      <c r="N301" s="113"/>
      <c r="O301" s="112"/>
      <c r="P301" s="112"/>
      <c r="Q301" s="114"/>
      <c r="R301" s="112"/>
      <c r="S301" s="115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6"/>
      <c r="BE301" s="116"/>
      <c r="BF301" s="116"/>
      <c r="BG301" s="112"/>
      <c r="BH301" s="112"/>
      <c r="BI301" s="112"/>
      <c r="BJ301" s="112"/>
      <c r="BK301" s="116"/>
      <c r="BL301" s="112"/>
      <c r="BM301" s="116"/>
      <c r="BN301" s="116"/>
    </row>
    <row r="302" ht="30.75" customHeight="1">
      <c r="A302" s="109"/>
      <c r="B302" s="110"/>
      <c r="C302" s="111"/>
      <c r="D302" s="111"/>
      <c r="E302" s="112"/>
      <c r="F302" s="112"/>
      <c r="G302" s="112"/>
      <c r="H302" s="112"/>
      <c r="I302" s="112"/>
      <c r="J302" s="112"/>
      <c r="K302" s="112"/>
      <c r="L302" s="112"/>
      <c r="M302" s="112"/>
      <c r="N302" s="113"/>
      <c r="O302" s="112"/>
      <c r="P302" s="112"/>
      <c r="Q302" s="133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6"/>
      <c r="BE302" s="116"/>
      <c r="BF302" s="116"/>
      <c r="BG302" s="112"/>
      <c r="BH302" s="112"/>
      <c r="BI302" s="112"/>
      <c r="BJ302" s="112"/>
      <c r="BK302" s="112"/>
      <c r="BL302" s="112"/>
      <c r="BM302" s="116"/>
      <c r="BN302" s="116"/>
    </row>
    <row r="303" ht="30.75" customHeight="1">
      <c r="A303" s="109"/>
      <c r="B303" s="110"/>
      <c r="C303" s="111"/>
      <c r="D303" s="111"/>
      <c r="E303" s="112"/>
      <c r="F303" s="112"/>
      <c r="G303" s="112"/>
      <c r="H303" s="112"/>
      <c r="I303" s="112"/>
      <c r="J303" s="112"/>
      <c r="K303" s="112"/>
      <c r="L303" s="112"/>
      <c r="M303" s="112"/>
      <c r="N303" s="113"/>
      <c r="O303" s="112"/>
      <c r="P303" s="112"/>
      <c r="Q303" s="114"/>
      <c r="R303" s="112"/>
      <c r="S303" s="115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6"/>
      <c r="BE303" s="116"/>
      <c r="BF303" s="116"/>
      <c r="BG303" s="112"/>
      <c r="BH303" s="112"/>
      <c r="BI303" s="112"/>
      <c r="BJ303" s="112"/>
      <c r="BK303" s="116"/>
      <c r="BL303" s="112"/>
      <c r="BM303" s="116"/>
      <c r="BN303" s="116"/>
    </row>
    <row r="304" ht="30.75" customHeight="1">
      <c r="A304" s="109"/>
      <c r="B304" s="110"/>
      <c r="C304" s="111"/>
      <c r="D304" s="111"/>
      <c r="E304" s="112"/>
      <c r="F304" s="112"/>
      <c r="G304" s="112"/>
      <c r="H304" s="112"/>
      <c r="I304" s="112"/>
      <c r="J304" s="112"/>
      <c r="K304" s="112"/>
      <c r="L304" s="112"/>
      <c r="M304" s="112"/>
      <c r="N304" s="113"/>
      <c r="O304" s="112"/>
      <c r="P304" s="112"/>
      <c r="Q304" s="133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6"/>
      <c r="BE304" s="116"/>
      <c r="BF304" s="116"/>
      <c r="BG304" s="112"/>
      <c r="BH304" s="112"/>
      <c r="BI304" s="112"/>
      <c r="BJ304" s="112"/>
      <c r="BK304" s="112"/>
      <c r="BL304" s="112"/>
      <c r="BM304" s="116"/>
      <c r="BN304" s="116"/>
    </row>
    <row r="305" ht="30.75" customHeight="1">
      <c r="A305" s="109"/>
      <c r="B305" s="110"/>
      <c r="C305" s="111"/>
      <c r="D305" s="111"/>
      <c r="E305" s="112"/>
      <c r="F305" s="112"/>
      <c r="G305" s="112"/>
      <c r="H305" s="112"/>
      <c r="I305" s="112"/>
      <c r="J305" s="112"/>
      <c r="K305" s="112"/>
      <c r="L305" s="112"/>
      <c r="M305" s="112"/>
      <c r="N305" s="113"/>
      <c r="O305" s="112"/>
      <c r="P305" s="112"/>
      <c r="Q305" s="133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6"/>
      <c r="BE305" s="116"/>
      <c r="BF305" s="116"/>
      <c r="BG305" s="112"/>
      <c r="BH305" s="112"/>
      <c r="BI305" s="112"/>
      <c r="BJ305" s="112"/>
      <c r="BK305" s="112"/>
      <c r="BL305" s="112"/>
      <c r="BM305" s="116"/>
      <c r="BN305" s="116"/>
    </row>
    <row r="306" ht="30.75" customHeight="1">
      <c r="A306" s="109"/>
      <c r="B306" s="110"/>
      <c r="C306" s="111"/>
      <c r="D306" s="111"/>
      <c r="E306" s="112"/>
      <c r="F306" s="112"/>
      <c r="G306" s="112"/>
      <c r="H306" s="112"/>
      <c r="I306" s="112"/>
      <c r="J306" s="112"/>
      <c r="K306" s="112"/>
      <c r="L306" s="112"/>
      <c r="M306" s="112"/>
      <c r="N306" s="113"/>
      <c r="O306" s="112"/>
      <c r="P306" s="112"/>
      <c r="Q306" s="114"/>
      <c r="R306" s="112"/>
      <c r="S306" s="115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6"/>
      <c r="BE306" s="116"/>
      <c r="BF306" s="116"/>
      <c r="BG306" s="112"/>
      <c r="BH306" s="112"/>
      <c r="BI306" s="112"/>
      <c r="BJ306" s="112"/>
      <c r="BK306" s="116"/>
      <c r="BL306" s="112"/>
      <c r="BM306" s="116"/>
      <c r="BN306" s="116"/>
    </row>
    <row r="307" ht="30.75" customHeight="1">
      <c r="A307" s="109"/>
      <c r="B307" s="110"/>
      <c r="C307" s="111"/>
      <c r="D307" s="111"/>
      <c r="E307" s="112"/>
      <c r="F307" s="112"/>
      <c r="G307" s="112"/>
      <c r="H307" s="112"/>
      <c r="I307" s="112"/>
      <c r="J307" s="112"/>
      <c r="K307" s="112"/>
      <c r="L307" s="112"/>
      <c r="M307" s="112"/>
      <c r="N307" s="113"/>
      <c r="O307" s="112"/>
      <c r="P307" s="112"/>
      <c r="Q307" s="114"/>
      <c r="R307" s="112"/>
      <c r="S307" s="13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6"/>
      <c r="BG307" s="112"/>
      <c r="BH307" s="112"/>
      <c r="BI307" s="112"/>
      <c r="BJ307" s="112"/>
      <c r="BK307" s="112"/>
      <c r="BL307" s="112"/>
      <c r="BM307" s="116"/>
      <c r="BN307" s="116"/>
    </row>
    <row r="308" ht="30.75" customHeight="1">
      <c r="A308" s="109"/>
      <c r="B308" s="110"/>
      <c r="C308" s="111"/>
      <c r="D308" s="111"/>
      <c r="E308" s="112"/>
      <c r="F308" s="112"/>
      <c r="G308" s="112"/>
      <c r="H308" s="112"/>
      <c r="I308" s="112"/>
      <c r="J308" s="112"/>
      <c r="K308" s="112"/>
      <c r="L308" s="112"/>
      <c r="M308" s="112"/>
      <c r="N308" s="113"/>
      <c r="O308" s="112"/>
      <c r="P308" s="112"/>
      <c r="Q308" s="133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6"/>
      <c r="BE308" s="116"/>
      <c r="BF308" s="116"/>
      <c r="BG308" s="116"/>
      <c r="BH308" s="116"/>
      <c r="BI308" s="116"/>
      <c r="BJ308" s="116"/>
      <c r="BK308" s="112"/>
      <c r="BL308" s="112"/>
      <c r="BM308" s="116"/>
      <c r="BN308" s="116"/>
    </row>
    <row r="309" ht="30.75" customHeight="1">
      <c r="A309" s="109"/>
      <c r="B309" s="110"/>
      <c r="C309" s="111"/>
      <c r="D309" s="111"/>
      <c r="E309" s="112"/>
      <c r="F309" s="112"/>
      <c r="G309" s="112"/>
      <c r="H309" s="112"/>
      <c r="I309" s="112"/>
      <c r="J309" s="112"/>
      <c r="K309" s="112"/>
      <c r="L309" s="112"/>
      <c r="M309" s="112"/>
      <c r="N309" s="113"/>
      <c r="O309" s="112"/>
      <c r="P309" s="112"/>
      <c r="Q309" s="133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6"/>
      <c r="BG309" s="112"/>
      <c r="BH309" s="112"/>
      <c r="BI309" s="112"/>
      <c r="BJ309" s="112"/>
      <c r="BK309" s="112"/>
      <c r="BL309" s="112"/>
      <c r="BM309" s="116"/>
      <c r="BN309" s="116"/>
    </row>
    <row r="310" ht="30.75" customHeight="1">
      <c r="A310" s="109"/>
      <c r="B310" s="110"/>
      <c r="C310" s="111"/>
      <c r="D310" s="111"/>
      <c r="E310" s="112"/>
      <c r="F310" s="112"/>
      <c r="G310" s="112"/>
      <c r="H310" s="112"/>
      <c r="I310" s="112"/>
      <c r="J310" s="112"/>
      <c r="K310" s="112"/>
      <c r="L310" s="112"/>
      <c r="M310" s="112"/>
      <c r="N310" s="113"/>
      <c r="O310" s="112"/>
      <c r="P310" s="112"/>
      <c r="Q310" s="133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6"/>
      <c r="BE310" s="116"/>
      <c r="BF310" s="116"/>
      <c r="BG310" s="112"/>
      <c r="BH310" s="112"/>
      <c r="BI310" s="112"/>
      <c r="BJ310" s="112"/>
      <c r="BK310" s="112"/>
      <c r="BL310" s="112"/>
      <c r="BM310" s="116"/>
      <c r="BN310" s="116"/>
    </row>
    <row r="311" ht="30.75" customHeight="1">
      <c r="A311" s="109"/>
      <c r="B311" s="110"/>
      <c r="C311" s="111"/>
      <c r="D311" s="111"/>
      <c r="E311" s="112"/>
      <c r="F311" s="112"/>
      <c r="G311" s="112"/>
      <c r="H311" s="112"/>
      <c r="I311" s="112"/>
      <c r="J311" s="112"/>
      <c r="K311" s="112"/>
      <c r="L311" s="112"/>
      <c r="M311" s="112"/>
      <c r="N311" s="113"/>
      <c r="O311" s="112"/>
      <c r="P311" s="112"/>
      <c r="Q311" s="133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6"/>
      <c r="BE311" s="116"/>
      <c r="BF311" s="116"/>
      <c r="BG311" s="116"/>
      <c r="BH311" s="116"/>
      <c r="BI311" s="116"/>
      <c r="BJ311" s="116"/>
      <c r="BK311" s="116"/>
      <c r="BL311" s="112"/>
      <c r="BM311" s="116"/>
      <c r="BN311" s="116"/>
    </row>
    <row r="312" ht="30.75" customHeight="1">
      <c r="A312" s="109"/>
      <c r="B312" s="110"/>
      <c r="C312" s="111"/>
      <c r="D312" s="111"/>
      <c r="E312" s="112"/>
      <c r="F312" s="112"/>
      <c r="G312" s="112"/>
      <c r="H312" s="112"/>
      <c r="I312" s="112"/>
      <c r="J312" s="112"/>
      <c r="K312" s="112"/>
      <c r="L312" s="112"/>
      <c r="M312" s="112"/>
      <c r="N312" s="113"/>
      <c r="O312" s="112"/>
      <c r="P312" s="112"/>
      <c r="Q312" s="133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6"/>
      <c r="BE312" s="116"/>
      <c r="BF312" s="116"/>
      <c r="BG312" s="112"/>
      <c r="BH312" s="112"/>
      <c r="BI312" s="112"/>
      <c r="BJ312" s="112"/>
      <c r="BK312" s="112"/>
      <c r="BL312" s="112"/>
      <c r="BM312" s="116"/>
      <c r="BN312" s="116"/>
    </row>
    <row r="313" ht="30.75" customHeight="1">
      <c r="A313" s="109"/>
      <c r="B313" s="110"/>
      <c r="C313" s="111"/>
      <c r="D313" s="111"/>
      <c r="E313" s="112"/>
      <c r="F313" s="112"/>
      <c r="G313" s="112"/>
      <c r="H313" s="112"/>
      <c r="I313" s="112"/>
      <c r="J313" s="112"/>
      <c r="K313" s="112"/>
      <c r="L313" s="112"/>
      <c r="M313" s="112"/>
      <c r="N313" s="113"/>
      <c r="O313" s="112"/>
      <c r="P313" s="112"/>
      <c r="Q313" s="114"/>
      <c r="R313" s="112"/>
      <c r="S313" s="115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6"/>
      <c r="BE313" s="116"/>
      <c r="BF313" s="116"/>
      <c r="BG313" s="112"/>
      <c r="BH313" s="112"/>
      <c r="BI313" s="112"/>
      <c r="BJ313" s="112"/>
      <c r="BK313" s="116"/>
      <c r="BL313" s="112"/>
      <c r="BM313" s="116"/>
      <c r="BN313" s="116"/>
    </row>
    <row r="314" ht="30.75" customHeight="1">
      <c r="A314" s="109"/>
      <c r="B314" s="110"/>
      <c r="C314" s="111"/>
      <c r="D314" s="111"/>
      <c r="E314" s="112"/>
      <c r="F314" s="112"/>
      <c r="G314" s="112"/>
      <c r="H314" s="112"/>
      <c r="I314" s="112"/>
      <c r="J314" s="112"/>
      <c r="K314" s="112"/>
      <c r="L314" s="112"/>
      <c r="M314" s="112"/>
      <c r="N314" s="113"/>
      <c r="O314" s="112"/>
      <c r="P314" s="112"/>
      <c r="Q314" s="133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6"/>
      <c r="BE314" s="116"/>
      <c r="BF314" s="116"/>
      <c r="BG314" s="116"/>
      <c r="BH314" s="116"/>
      <c r="BI314" s="116"/>
      <c r="BJ314" s="116"/>
      <c r="BK314" s="112"/>
      <c r="BL314" s="112"/>
      <c r="BM314" s="116"/>
      <c r="BN314" s="116"/>
    </row>
    <row r="315" ht="30.75" customHeight="1">
      <c r="A315" s="109"/>
      <c r="B315" s="110"/>
      <c r="C315" s="111"/>
      <c r="D315" s="111"/>
      <c r="E315" s="112"/>
      <c r="F315" s="112"/>
      <c r="G315" s="112"/>
      <c r="H315" s="112"/>
      <c r="I315" s="112"/>
      <c r="J315" s="112"/>
      <c r="K315" s="112"/>
      <c r="L315" s="112"/>
      <c r="M315" s="112"/>
      <c r="N315" s="113"/>
      <c r="O315" s="112"/>
      <c r="P315" s="112"/>
      <c r="Q315" s="133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6"/>
      <c r="BE315" s="116"/>
      <c r="BF315" s="116"/>
      <c r="BG315" s="112"/>
      <c r="BH315" s="112"/>
      <c r="BI315" s="112"/>
      <c r="BJ315" s="112"/>
      <c r="BK315" s="112"/>
      <c r="BL315" s="112"/>
      <c r="BM315" s="116"/>
      <c r="BN315" s="116"/>
    </row>
    <row r="316" ht="30.75" customHeight="1">
      <c r="A316" s="109"/>
      <c r="B316" s="110"/>
      <c r="C316" s="111"/>
      <c r="D316" s="111"/>
      <c r="E316" s="112"/>
      <c r="F316" s="112"/>
      <c r="G316" s="112"/>
      <c r="H316" s="112"/>
      <c r="I316" s="112"/>
      <c r="J316" s="112"/>
      <c r="K316" s="112"/>
      <c r="L316" s="112"/>
      <c r="M316" s="112"/>
      <c r="N316" s="113"/>
      <c r="O316" s="112"/>
      <c r="P316" s="112"/>
      <c r="Q316" s="114"/>
      <c r="R316" s="112"/>
      <c r="S316" s="115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6"/>
      <c r="BE316" s="116"/>
      <c r="BF316" s="116"/>
      <c r="BG316" s="112"/>
      <c r="BH316" s="112"/>
      <c r="BI316" s="112"/>
      <c r="BJ316" s="112"/>
      <c r="BK316" s="116"/>
      <c r="BL316" s="112"/>
      <c r="BM316" s="116"/>
      <c r="BN316" s="116"/>
    </row>
    <row r="317" ht="30.75" customHeight="1">
      <c r="A317" s="109"/>
      <c r="B317" s="110"/>
      <c r="C317" s="111"/>
      <c r="D317" s="111"/>
      <c r="E317" s="112"/>
      <c r="F317" s="112"/>
      <c r="G317" s="112"/>
      <c r="H317" s="112"/>
      <c r="I317" s="112"/>
      <c r="J317" s="112"/>
      <c r="K317" s="112"/>
      <c r="L317" s="112"/>
      <c r="M317" s="112"/>
      <c r="N317" s="113"/>
      <c r="O317" s="112"/>
      <c r="P317" s="112"/>
      <c r="Q317" s="133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6"/>
      <c r="BE317" s="116"/>
      <c r="BF317" s="116"/>
      <c r="BG317" s="112"/>
      <c r="BH317" s="112"/>
      <c r="BI317" s="112"/>
      <c r="BJ317" s="112"/>
      <c r="BK317" s="112"/>
      <c r="BL317" s="112"/>
      <c r="BM317" s="116"/>
      <c r="BN317" s="116"/>
    </row>
    <row r="318" ht="30.75" customHeight="1">
      <c r="A318" s="109"/>
      <c r="B318" s="110"/>
      <c r="C318" s="111"/>
      <c r="D318" s="111"/>
      <c r="E318" s="112"/>
      <c r="F318" s="112"/>
      <c r="G318" s="112"/>
      <c r="H318" s="112"/>
      <c r="I318" s="112"/>
      <c r="J318" s="112"/>
      <c r="K318" s="112"/>
      <c r="L318" s="112"/>
      <c r="M318" s="112"/>
      <c r="N318" s="113"/>
      <c r="O318" s="112"/>
      <c r="P318" s="112"/>
      <c r="Q318" s="114"/>
      <c r="R318" s="112"/>
      <c r="S318" s="115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6"/>
      <c r="BE318" s="116"/>
      <c r="BF318" s="116"/>
      <c r="BG318" s="112"/>
      <c r="BH318" s="112"/>
      <c r="BI318" s="112"/>
      <c r="BJ318" s="112"/>
      <c r="BK318" s="116"/>
      <c r="BL318" s="112"/>
      <c r="BM318" s="116"/>
      <c r="BN318" s="116"/>
    </row>
    <row r="319" ht="30.75" customHeight="1">
      <c r="A319" s="109"/>
      <c r="B319" s="110"/>
      <c r="C319" s="111"/>
      <c r="D319" s="111"/>
      <c r="E319" s="112"/>
      <c r="F319" s="112"/>
      <c r="G319" s="112"/>
      <c r="H319" s="112"/>
      <c r="I319" s="112"/>
      <c r="J319" s="112"/>
      <c r="K319" s="112"/>
      <c r="L319" s="112"/>
      <c r="M319" s="112"/>
      <c r="N319" s="113"/>
      <c r="O319" s="112"/>
      <c r="P319" s="112"/>
      <c r="Q319" s="114"/>
      <c r="R319" s="112"/>
      <c r="S319" s="115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6"/>
      <c r="BE319" s="116"/>
      <c r="BF319" s="116"/>
      <c r="BG319" s="112"/>
      <c r="BH319" s="112"/>
      <c r="BI319" s="112"/>
      <c r="BJ319" s="112"/>
      <c r="BK319" s="116"/>
      <c r="BL319" s="112"/>
      <c r="BM319" s="116"/>
      <c r="BN319" s="116"/>
    </row>
    <row r="320" ht="30.75" customHeight="1">
      <c r="A320" s="109"/>
      <c r="B320" s="110"/>
      <c r="C320" s="111"/>
      <c r="D320" s="111"/>
      <c r="E320" s="112"/>
      <c r="F320" s="112"/>
      <c r="G320" s="112"/>
      <c r="H320" s="112"/>
      <c r="I320" s="112"/>
      <c r="J320" s="112"/>
      <c r="K320" s="112"/>
      <c r="L320" s="112"/>
      <c r="M320" s="112"/>
      <c r="N320" s="113"/>
      <c r="O320" s="112"/>
      <c r="P320" s="112"/>
      <c r="Q320" s="114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6"/>
      <c r="BE320" s="116"/>
      <c r="BF320" s="116"/>
      <c r="BG320" s="112"/>
      <c r="BH320" s="112"/>
      <c r="BI320" s="112"/>
      <c r="BJ320" s="112"/>
      <c r="BK320" s="116"/>
      <c r="BL320" s="112"/>
      <c r="BM320" s="116"/>
      <c r="BN320" s="116"/>
    </row>
    <row r="321" ht="30.75" customHeight="1">
      <c r="A321" s="109"/>
      <c r="B321" s="110"/>
      <c r="C321" s="111"/>
      <c r="D321" s="111"/>
      <c r="E321" s="112"/>
      <c r="F321" s="112"/>
      <c r="G321" s="112"/>
      <c r="H321" s="112"/>
      <c r="I321" s="112"/>
      <c r="J321" s="112"/>
      <c r="K321" s="112"/>
      <c r="L321" s="112"/>
      <c r="M321" s="112"/>
      <c r="N321" s="113"/>
      <c r="O321" s="112"/>
      <c r="P321" s="112"/>
      <c r="Q321" s="114"/>
      <c r="R321" s="112"/>
      <c r="S321" s="115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6"/>
      <c r="BE321" s="116"/>
      <c r="BF321" s="116"/>
      <c r="BG321" s="112"/>
      <c r="BH321" s="112"/>
      <c r="BI321" s="112"/>
      <c r="BJ321" s="112"/>
      <c r="BK321" s="116"/>
      <c r="BL321" s="112"/>
      <c r="BM321" s="116"/>
      <c r="BN321" s="116"/>
    </row>
    <row r="322" ht="30.75" customHeight="1">
      <c r="A322" s="109"/>
      <c r="B322" s="110"/>
      <c r="C322" s="111"/>
      <c r="D322" s="111"/>
      <c r="E322" s="112"/>
      <c r="F322" s="112"/>
      <c r="G322" s="112"/>
      <c r="H322" s="112"/>
      <c r="I322" s="112"/>
      <c r="J322" s="112"/>
      <c r="K322" s="112"/>
      <c r="L322" s="112"/>
      <c r="M322" s="112"/>
      <c r="N322" s="113"/>
      <c r="O322" s="112"/>
      <c r="P322" s="112"/>
      <c r="Q322" s="114"/>
      <c r="R322" s="112"/>
      <c r="S322" s="115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6"/>
      <c r="BE322" s="116"/>
      <c r="BF322" s="116"/>
      <c r="BG322" s="112"/>
      <c r="BH322" s="112"/>
      <c r="BI322" s="112"/>
      <c r="BJ322" s="112"/>
      <c r="BK322" s="116"/>
      <c r="BL322" s="112"/>
      <c r="BM322" s="116"/>
      <c r="BN322" s="116"/>
    </row>
    <row r="323" ht="30.75" customHeight="1">
      <c r="A323" s="109"/>
      <c r="B323" s="110"/>
      <c r="C323" s="111"/>
      <c r="D323" s="111"/>
      <c r="E323" s="112"/>
      <c r="F323" s="112"/>
      <c r="G323" s="112"/>
      <c r="H323" s="112"/>
      <c r="I323" s="112"/>
      <c r="J323" s="112"/>
      <c r="K323" s="112"/>
      <c r="L323" s="112"/>
      <c r="M323" s="112"/>
      <c r="N323" s="113"/>
      <c r="O323" s="112"/>
      <c r="P323" s="112"/>
      <c r="Q323" s="114"/>
      <c r="R323" s="112"/>
      <c r="S323" s="115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6"/>
      <c r="BE323" s="116"/>
      <c r="BF323" s="116"/>
      <c r="BG323" s="112"/>
      <c r="BH323" s="112"/>
      <c r="BI323" s="112"/>
      <c r="BJ323" s="112"/>
      <c r="BK323" s="116"/>
      <c r="BL323" s="112"/>
      <c r="BM323" s="116"/>
      <c r="BN323" s="116"/>
    </row>
    <row r="324" ht="30.75" customHeight="1">
      <c r="A324" s="109"/>
      <c r="B324" s="110"/>
      <c r="C324" s="111"/>
      <c r="D324" s="111"/>
      <c r="E324" s="112"/>
      <c r="F324" s="112"/>
      <c r="G324" s="112"/>
      <c r="H324" s="112"/>
      <c r="I324" s="112"/>
      <c r="J324" s="112"/>
      <c r="K324" s="112"/>
      <c r="L324" s="112"/>
      <c r="M324" s="112"/>
      <c r="N324" s="113"/>
      <c r="O324" s="112"/>
      <c r="P324" s="112"/>
      <c r="Q324" s="133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6"/>
      <c r="BE324" s="116"/>
      <c r="BF324" s="116"/>
      <c r="BG324" s="116"/>
      <c r="BH324" s="116"/>
      <c r="BI324" s="116"/>
      <c r="BJ324" s="116"/>
      <c r="BK324" s="112"/>
      <c r="BL324" s="112"/>
      <c r="BM324" s="116"/>
      <c r="BN324" s="116"/>
    </row>
    <row r="325" ht="30.75" customHeight="1">
      <c r="A325" s="109"/>
      <c r="B325" s="110"/>
      <c r="C325" s="111"/>
      <c r="D325" s="111"/>
      <c r="E325" s="112"/>
      <c r="F325" s="112"/>
      <c r="G325" s="112"/>
      <c r="H325" s="112"/>
      <c r="I325" s="112"/>
      <c r="J325" s="112"/>
      <c r="K325" s="112"/>
      <c r="L325" s="112"/>
      <c r="M325" s="112"/>
      <c r="N325" s="113"/>
      <c r="O325" s="112"/>
      <c r="P325" s="112"/>
      <c r="Q325" s="133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6"/>
      <c r="BE325" s="116"/>
      <c r="BF325" s="116"/>
      <c r="BG325" s="116"/>
      <c r="BH325" s="116"/>
      <c r="BI325" s="116"/>
      <c r="BJ325" s="116"/>
      <c r="BK325" s="112"/>
      <c r="BL325" s="112"/>
      <c r="BM325" s="116"/>
      <c r="BN325" s="116"/>
    </row>
    <row r="326" ht="30.75" customHeight="1">
      <c r="A326" s="109"/>
      <c r="B326" s="110"/>
      <c r="C326" s="111"/>
      <c r="D326" s="111"/>
      <c r="E326" s="112"/>
      <c r="F326" s="112"/>
      <c r="G326" s="112"/>
      <c r="H326" s="112"/>
      <c r="I326" s="112"/>
      <c r="J326" s="112"/>
      <c r="K326" s="112"/>
      <c r="L326" s="112"/>
      <c r="M326" s="112"/>
      <c r="N326" s="113"/>
      <c r="O326" s="112"/>
      <c r="P326" s="112"/>
      <c r="Q326" s="133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6"/>
      <c r="BE326" s="116"/>
      <c r="BF326" s="116"/>
      <c r="BG326" s="112"/>
      <c r="BH326" s="112"/>
      <c r="BI326" s="112"/>
      <c r="BJ326" s="112"/>
      <c r="BK326" s="112"/>
      <c r="BL326" s="112"/>
      <c r="BM326" s="116"/>
      <c r="BN326" s="116"/>
    </row>
    <row r="327" ht="30.75" customHeight="1">
      <c r="A327" s="109"/>
      <c r="B327" s="110"/>
      <c r="C327" s="111"/>
      <c r="D327" s="111"/>
      <c r="E327" s="112"/>
      <c r="F327" s="112"/>
      <c r="G327" s="112"/>
      <c r="H327" s="112"/>
      <c r="I327" s="112"/>
      <c r="J327" s="112"/>
      <c r="K327" s="112"/>
      <c r="L327" s="112"/>
      <c r="M327" s="112"/>
      <c r="N327" s="113"/>
      <c r="O327" s="112"/>
      <c r="P327" s="112"/>
      <c r="Q327" s="114"/>
      <c r="R327" s="112"/>
      <c r="S327" s="115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6"/>
      <c r="BE327" s="116"/>
      <c r="BF327" s="116"/>
      <c r="BG327" s="112"/>
      <c r="BH327" s="112"/>
      <c r="BI327" s="112"/>
      <c r="BJ327" s="112"/>
      <c r="BK327" s="116"/>
      <c r="BL327" s="112"/>
      <c r="BM327" s="116"/>
      <c r="BN327" s="116"/>
    </row>
    <row r="328" ht="30.75" customHeight="1">
      <c r="A328" s="109"/>
      <c r="B328" s="110"/>
      <c r="C328" s="111"/>
      <c r="D328" s="111"/>
      <c r="E328" s="112"/>
      <c r="F328" s="112"/>
      <c r="G328" s="112"/>
      <c r="H328" s="112"/>
      <c r="I328" s="112"/>
      <c r="J328" s="112"/>
      <c r="K328" s="112"/>
      <c r="L328" s="112"/>
      <c r="M328" s="112"/>
      <c r="N328" s="113"/>
      <c r="O328" s="112"/>
      <c r="P328" s="112"/>
      <c r="Q328" s="114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6"/>
      <c r="BE328" s="116"/>
      <c r="BF328" s="116"/>
      <c r="BG328" s="116"/>
      <c r="BH328" s="116"/>
      <c r="BI328" s="116"/>
      <c r="BJ328" s="116"/>
      <c r="BK328" s="116"/>
      <c r="BL328" s="112"/>
      <c r="BM328" s="116"/>
      <c r="BN328" s="116"/>
    </row>
    <row r="329" ht="30.75" customHeight="1">
      <c r="A329" s="109"/>
      <c r="B329" s="110"/>
      <c r="C329" s="111"/>
      <c r="D329" s="111"/>
      <c r="E329" s="112"/>
      <c r="F329" s="112"/>
      <c r="G329" s="112"/>
      <c r="H329" s="112"/>
      <c r="I329" s="112"/>
      <c r="J329" s="112"/>
      <c r="K329" s="112"/>
      <c r="L329" s="112"/>
      <c r="M329" s="112"/>
      <c r="N329" s="113"/>
      <c r="O329" s="112"/>
      <c r="P329" s="112"/>
      <c r="Q329" s="114"/>
      <c r="R329" s="112"/>
      <c r="S329" s="112"/>
      <c r="T329" s="112"/>
      <c r="U329" s="112"/>
      <c r="V329" s="112"/>
      <c r="W329" s="112"/>
      <c r="X329" s="120"/>
      <c r="Y329" s="112"/>
      <c r="Z329" s="120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6"/>
      <c r="BG329" s="112"/>
      <c r="BH329" s="112"/>
      <c r="BI329" s="112"/>
      <c r="BJ329" s="112"/>
      <c r="BK329" s="112"/>
      <c r="BL329" s="112"/>
      <c r="BM329" s="116"/>
      <c r="BN329" s="116"/>
    </row>
    <row r="330" ht="30.75" customHeight="1">
      <c r="A330" s="109"/>
      <c r="B330" s="110"/>
      <c r="C330" s="111"/>
      <c r="D330" s="111"/>
      <c r="E330" s="112"/>
      <c r="F330" s="112"/>
      <c r="G330" s="112"/>
      <c r="H330" s="112"/>
      <c r="I330" s="112"/>
      <c r="J330" s="112"/>
      <c r="K330" s="112"/>
      <c r="L330" s="112"/>
      <c r="M330" s="112"/>
      <c r="N330" s="113"/>
      <c r="O330" s="112"/>
      <c r="P330" s="112"/>
      <c r="Q330" s="114"/>
      <c r="R330" s="112"/>
      <c r="S330" s="115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6"/>
      <c r="BE330" s="116"/>
      <c r="BF330" s="116"/>
      <c r="BG330" s="112"/>
      <c r="BH330" s="112"/>
      <c r="BI330" s="112"/>
      <c r="BJ330" s="112"/>
      <c r="BK330" s="116"/>
      <c r="BL330" s="112"/>
      <c r="BM330" s="116"/>
      <c r="BN330" s="116"/>
    </row>
    <row r="331" ht="30.75" customHeight="1">
      <c r="A331" s="109"/>
      <c r="B331" s="110"/>
      <c r="C331" s="111"/>
      <c r="D331" s="111"/>
      <c r="E331" s="112"/>
      <c r="F331" s="112"/>
      <c r="G331" s="112"/>
      <c r="H331" s="112"/>
      <c r="I331" s="112"/>
      <c r="J331" s="112"/>
      <c r="K331" s="112"/>
      <c r="L331" s="112"/>
      <c r="M331" s="112"/>
      <c r="N331" s="113"/>
      <c r="O331" s="112"/>
      <c r="P331" s="112"/>
      <c r="Q331" s="114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6"/>
      <c r="BE331" s="116"/>
      <c r="BF331" s="116"/>
      <c r="BG331" s="112"/>
      <c r="BH331" s="112"/>
      <c r="BI331" s="112"/>
      <c r="BJ331" s="112"/>
      <c r="BK331" s="116"/>
      <c r="BL331" s="112"/>
      <c r="BM331" s="116"/>
      <c r="BN331" s="116"/>
    </row>
    <row r="332" ht="30.75" customHeight="1">
      <c r="A332" s="109"/>
      <c r="B332" s="110"/>
      <c r="C332" s="111"/>
      <c r="D332" s="111"/>
      <c r="E332" s="112"/>
      <c r="F332" s="112"/>
      <c r="G332" s="112"/>
      <c r="H332" s="112"/>
      <c r="I332" s="112"/>
      <c r="J332" s="112"/>
      <c r="K332" s="112"/>
      <c r="L332" s="112"/>
      <c r="M332" s="112"/>
      <c r="N332" s="113"/>
      <c r="O332" s="112"/>
      <c r="P332" s="112"/>
      <c r="Q332" s="114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6"/>
      <c r="BG332" s="112"/>
      <c r="BH332" s="112"/>
      <c r="BI332" s="112"/>
      <c r="BJ332" s="112"/>
      <c r="BK332" s="112"/>
      <c r="BL332" s="112"/>
      <c r="BM332" s="116"/>
      <c r="BN332" s="116"/>
    </row>
    <row r="333" ht="30.75" customHeight="1">
      <c r="A333" s="109"/>
      <c r="B333" s="110"/>
      <c r="C333" s="111"/>
      <c r="D333" s="111"/>
      <c r="E333" s="112"/>
      <c r="F333" s="112"/>
      <c r="G333" s="112"/>
      <c r="H333" s="112"/>
      <c r="I333" s="112"/>
      <c r="J333" s="112"/>
      <c r="K333" s="112"/>
      <c r="L333" s="112"/>
      <c r="M333" s="112"/>
      <c r="N333" s="113"/>
      <c r="O333" s="112"/>
      <c r="P333" s="112"/>
      <c r="Q333" s="114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6"/>
      <c r="BG333" s="112"/>
      <c r="BH333" s="112"/>
      <c r="BI333" s="112"/>
      <c r="BJ333" s="112"/>
      <c r="BK333" s="112"/>
      <c r="BL333" s="112"/>
      <c r="BM333" s="116"/>
      <c r="BN333" s="116"/>
    </row>
    <row r="334" ht="30.75" customHeight="1">
      <c r="A334" s="109"/>
      <c r="B334" s="110"/>
      <c r="C334" s="111"/>
      <c r="D334" s="111"/>
      <c r="E334" s="112"/>
      <c r="F334" s="112"/>
      <c r="G334" s="112"/>
      <c r="H334" s="112"/>
      <c r="I334" s="112"/>
      <c r="J334" s="112"/>
      <c r="K334" s="112"/>
      <c r="L334" s="112"/>
      <c r="M334" s="112"/>
      <c r="N334" s="113"/>
      <c r="O334" s="112"/>
      <c r="P334" s="112"/>
      <c r="Q334" s="114"/>
      <c r="R334" s="112"/>
      <c r="S334" s="115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6"/>
      <c r="BE334" s="116"/>
      <c r="BF334" s="116"/>
      <c r="BG334" s="112"/>
      <c r="BH334" s="112"/>
      <c r="BI334" s="112"/>
      <c r="BJ334" s="112"/>
      <c r="BK334" s="116"/>
      <c r="BL334" s="112"/>
      <c r="BM334" s="116"/>
      <c r="BN334" s="116"/>
    </row>
    <row r="335" ht="30.75" customHeight="1">
      <c r="A335" s="109"/>
      <c r="B335" s="110"/>
      <c r="C335" s="111"/>
      <c r="D335" s="111"/>
      <c r="E335" s="112"/>
      <c r="F335" s="112"/>
      <c r="G335" s="112"/>
      <c r="H335" s="112"/>
      <c r="I335" s="112"/>
      <c r="J335" s="112"/>
      <c r="K335" s="112"/>
      <c r="L335" s="112"/>
      <c r="M335" s="112"/>
      <c r="N335" s="113"/>
      <c r="O335" s="112"/>
      <c r="P335" s="112"/>
      <c r="Q335" s="114"/>
      <c r="R335" s="112"/>
      <c r="S335" s="112"/>
      <c r="T335" s="112"/>
      <c r="U335" s="112"/>
      <c r="V335" s="112"/>
      <c r="W335" s="112"/>
      <c r="X335" s="120"/>
      <c r="Y335" s="112"/>
      <c r="Z335" s="120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6"/>
      <c r="BG335" s="112"/>
      <c r="BH335" s="112"/>
      <c r="BI335" s="112"/>
      <c r="BJ335" s="112"/>
      <c r="BK335" s="112"/>
      <c r="BL335" s="112"/>
      <c r="BM335" s="116"/>
      <c r="BN335" s="116"/>
    </row>
    <row r="336" ht="30.75" customHeight="1">
      <c r="A336" s="109"/>
      <c r="B336" s="110"/>
      <c r="C336" s="111"/>
      <c r="D336" s="111"/>
      <c r="E336" s="112"/>
      <c r="F336" s="112"/>
      <c r="G336" s="112"/>
      <c r="H336" s="112"/>
      <c r="I336" s="112"/>
      <c r="J336" s="112"/>
      <c r="K336" s="112"/>
      <c r="L336" s="112"/>
      <c r="M336" s="112"/>
      <c r="N336" s="113"/>
      <c r="O336" s="112"/>
      <c r="P336" s="112"/>
      <c r="Q336" s="114"/>
      <c r="R336" s="112"/>
      <c r="S336" s="115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6"/>
      <c r="BE336" s="116"/>
      <c r="BF336" s="116"/>
      <c r="BG336" s="112"/>
      <c r="BH336" s="112"/>
      <c r="BI336" s="112"/>
      <c r="BJ336" s="112"/>
      <c r="BK336" s="116"/>
      <c r="BL336" s="112"/>
      <c r="BM336" s="116"/>
      <c r="BN336" s="116"/>
    </row>
    <row r="337" ht="30.75" customHeight="1">
      <c r="A337" s="109"/>
      <c r="B337" s="110"/>
      <c r="C337" s="111"/>
      <c r="D337" s="111"/>
      <c r="E337" s="112"/>
      <c r="F337" s="112"/>
      <c r="G337" s="112"/>
      <c r="H337" s="112"/>
      <c r="I337" s="112"/>
      <c r="J337" s="112"/>
      <c r="K337" s="112"/>
      <c r="L337" s="112"/>
      <c r="M337" s="112"/>
      <c r="N337" s="113"/>
      <c r="O337" s="112"/>
      <c r="P337" s="112"/>
      <c r="Q337" s="114"/>
      <c r="R337" s="112"/>
      <c r="S337" s="112"/>
      <c r="T337" s="112"/>
      <c r="U337" s="112"/>
      <c r="V337" s="112"/>
      <c r="W337" s="112"/>
      <c r="X337" s="120"/>
      <c r="Y337" s="112"/>
      <c r="Z337" s="120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6"/>
      <c r="BE337" s="116"/>
      <c r="BF337" s="116"/>
      <c r="BG337" s="112"/>
      <c r="BH337" s="112"/>
      <c r="BI337" s="112"/>
      <c r="BJ337" s="112"/>
      <c r="BK337" s="116"/>
      <c r="BL337" s="112"/>
      <c r="BM337" s="116"/>
      <c r="BN337" s="116"/>
    </row>
    <row r="338" ht="30.75" customHeight="1">
      <c r="A338" s="109"/>
      <c r="B338" s="110"/>
      <c r="C338" s="111"/>
      <c r="D338" s="111"/>
      <c r="E338" s="112"/>
      <c r="F338" s="112"/>
      <c r="G338" s="112"/>
      <c r="H338" s="112"/>
      <c r="I338" s="112"/>
      <c r="J338" s="112"/>
      <c r="K338" s="112"/>
      <c r="L338" s="112"/>
      <c r="M338" s="112"/>
      <c r="N338" s="113"/>
      <c r="O338" s="112"/>
      <c r="P338" s="112"/>
      <c r="Q338" s="114"/>
      <c r="R338" s="112"/>
      <c r="S338" s="115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6"/>
      <c r="BE338" s="116"/>
      <c r="BF338" s="116"/>
      <c r="BG338" s="112"/>
      <c r="BH338" s="112"/>
      <c r="BI338" s="112"/>
      <c r="BJ338" s="112"/>
      <c r="BK338" s="116"/>
      <c r="BL338" s="112"/>
      <c r="BM338" s="116"/>
      <c r="BN338" s="116"/>
    </row>
    <row r="339" ht="30.75" customHeight="1">
      <c r="A339" s="109"/>
      <c r="B339" s="110"/>
      <c r="C339" s="111"/>
      <c r="D339" s="111"/>
      <c r="E339" s="112"/>
      <c r="F339" s="112"/>
      <c r="G339" s="112"/>
      <c r="H339" s="112"/>
      <c r="I339" s="112"/>
      <c r="J339" s="112"/>
      <c r="K339" s="112"/>
      <c r="L339" s="112"/>
      <c r="M339" s="112"/>
      <c r="N339" s="113"/>
      <c r="O339" s="112"/>
      <c r="P339" s="112"/>
      <c r="Q339" s="114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6"/>
      <c r="BG339" s="112"/>
      <c r="BH339" s="112"/>
      <c r="BI339" s="112"/>
      <c r="BJ339" s="112"/>
      <c r="BK339" s="112"/>
      <c r="BL339" s="112"/>
      <c r="BM339" s="116"/>
      <c r="BN339" s="116"/>
    </row>
    <row r="340" ht="30.75" customHeight="1">
      <c r="A340" s="109"/>
      <c r="B340" s="110"/>
      <c r="C340" s="111"/>
      <c r="D340" s="111"/>
      <c r="E340" s="112"/>
      <c r="F340" s="112"/>
      <c r="G340" s="112"/>
      <c r="H340" s="112"/>
      <c r="I340" s="112"/>
      <c r="J340" s="112"/>
      <c r="K340" s="112"/>
      <c r="L340" s="112"/>
      <c r="M340" s="112"/>
      <c r="N340" s="113"/>
      <c r="O340" s="112"/>
      <c r="P340" s="112"/>
      <c r="Q340" s="114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6"/>
      <c r="BE340" s="116"/>
      <c r="BF340" s="116"/>
      <c r="BG340" s="112"/>
      <c r="BH340" s="112"/>
      <c r="BI340" s="112"/>
      <c r="BJ340" s="112"/>
      <c r="BK340" s="116"/>
      <c r="BL340" s="112"/>
      <c r="BM340" s="116"/>
      <c r="BN340" s="116"/>
    </row>
    <row r="341" ht="30.75" customHeight="1">
      <c r="A341" s="109"/>
      <c r="B341" s="110"/>
      <c r="C341" s="111"/>
      <c r="D341" s="111"/>
      <c r="E341" s="112"/>
      <c r="F341" s="112"/>
      <c r="G341" s="112"/>
      <c r="H341" s="112"/>
      <c r="I341" s="112"/>
      <c r="J341" s="112"/>
      <c r="K341" s="112"/>
      <c r="L341" s="112"/>
      <c r="M341" s="112"/>
      <c r="N341" s="113"/>
      <c r="O341" s="112"/>
      <c r="P341" s="112"/>
      <c r="Q341" s="114"/>
      <c r="R341" s="112"/>
      <c r="S341" s="112"/>
      <c r="T341" s="112"/>
      <c r="U341" s="112"/>
      <c r="V341" s="112"/>
      <c r="W341" s="112"/>
      <c r="X341" s="120"/>
      <c r="Y341" s="112"/>
      <c r="Z341" s="120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2"/>
      <c r="BE341" s="112"/>
      <c r="BF341" s="116"/>
      <c r="BG341" s="112"/>
      <c r="BH341" s="112"/>
      <c r="BI341" s="112"/>
      <c r="BJ341" s="112"/>
      <c r="BK341" s="112"/>
      <c r="BL341" s="112"/>
      <c r="BM341" s="116"/>
      <c r="BN341" s="116"/>
    </row>
    <row r="342" ht="31.5" customHeight="1">
      <c r="A342" s="109"/>
      <c r="B342" s="110"/>
      <c r="C342" s="111"/>
      <c r="D342" s="111"/>
      <c r="E342" s="112"/>
      <c r="F342" s="112"/>
      <c r="G342" s="112"/>
      <c r="H342" s="112"/>
      <c r="I342" s="112"/>
      <c r="J342" s="112"/>
      <c r="K342" s="112"/>
      <c r="L342" s="112"/>
      <c r="M342" s="112"/>
      <c r="N342" s="113"/>
      <c r="O342" s="112"/>
      <c r="P342" s="112"/>
      <c r="Q342" s="114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6"/>
      <c r="BE342" s="116"/>
      <c r="BF342" s="116"/>
      <c r="BG342" s="116"/>
      <c r="BH342" s="116"/>
      <c r="BI342" s="116"/>
      <c r="BJ342" s="116"/>
      <c r="BK342" s="112"/>
      <c r="BL342" s="112"/>
      <c r="BM342" s="116"/>
      <c r="BN342" s="116"/>
    </row>
    <row r="343" ht="30.75" customHeight="1">
      <c r="A343" s="109"/>
      <c r="B343" s="110"/>
      <c r="C343" s="111"/>
      <c r="D343" s="111"/>
      <c r="E343" s="112"/>
      <c r="F343" s="112"/>
      <c r="G343" s="112"/>
      <c r="H343" s="112"/>
      <c r="I343" s="112"/>
      <c r="J343" s="112"/>
      <c r="K343" s="112"/>
      <c r="L343" s="112"/>
      <c r="M343" s="112"/>
      <c r="N343" s="113"/>
      <c r="O343" s="112"/>
      <c r="P343" s="112"/>
      <c r="Q343" s="114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6"/>
      <c r="BE343" s="116"/>
      <c r="BF343" s="116"/>
      <c r="BG343" s="116"/>
      <c r="BH343" s="116"/>
      <c r="BI343" s="116"/>
      <c r="BJ343" s="116"/>
      <c r="BK343" s="112"/>
      <c r="BL343" s="112"/>
      <c r="BM343" s="116"/>
      <c r="BN343" s="116"/>
    </row>
    <row r="344" ht="30.75" customHeight="1">
      <c r="A344" s="109"/>
      <c r="B344" s="110"/>
      <c r="C344" s="111"/>
      <c r="D344" s="111"/>
      <c r="E344" s="112"/>
      <c r="F344" s="112"/>
      <c r="G344" s="112"/>
      <c r="H344" s="112"/>
      <c r="I344" s="112"/>
      <c r="J344" s="112"/>
      <c r="K344" s="112"/>
      <c r="L344" s="112"/>
      <c r="M344" s="112"/>
      <c r="N344" s="113"/>
      <c r="O344" s="112"/>
      <c r="P344" s="112"/>
      <c r="Q344" s="133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6"/>
      <c r="BE344" s="116"/>
      <c r="BF344" s="116"/>
      <c r="BG344" s="116"/>
      <c r="BH344" s="116"/>
      <c r="BI344" s="116"/>
      <c r="BJ344" s="116"/>
      <c r="BK344" s="112"/>
      <c r="BL344" s="112"/>
      <c r="BM344" s="116"/>
      <c r="BN344" s="116"/>
    </row>
    <row r="345" ht="30.75" customHeight="1">
      <c r="A345" s="109"/>
      <c r="B345" s="110"/>
      <c r="C345" s="111"/>
      <c r="D345" s="111"/>
      <c r="E345" s="112"/>
      <c r="F345" s="112"/>
      <c r="G345" s="112"/>
      <c r="H345" s="112"/>
      <c r="I345" s="112"/>
      <c r="J345" s="112"/>
      <c r="K345" s="112"/>
      <c r="L345" s="112"/>
      <c r="M345" s="112"/>
      <c r="N345" s="113"/>
      <c r="O345" s="112"/>
      <c r="P345" s="112"/>
      <c r="Q345" s="114"/>
      <c r="R345" s="112"/>
      <c r="S345" s="115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6"/>
      <c r="BE345" s="116"/>
      <c r="BF345" s="116"/>
      <c r="BG345" s="116"/>
      <c r="BH345" s="116"/>
      <c r="BI345" s="116"/>
      <c r="BJ345" s="116"/>
      <c r="BK345" s="112"/>
      <c r="BL345" s="112"/>
      <c r="BM345" s="116"/>
      <c r="BN345" s="116"/>
    </row>
    <row r="346" ht="30.75" customHeight="1">
      <c r="A346" s="109"/>
      <c r="B346" s="110"/>
      <c r="C346" s="111"/>
      <c r="D346" s="111"/>
      <c r="E346" s="112"/>
      <c r="F346" s="112"/>
      <c r="G346" s="112"/>
      <c r="H346" s="112"/>
      <c r="I346" s="112"/>
      <c r="J346" s="112"/>
      <c r="K346" s="112"/>
      <c r="L346" s="112"/>
      <c r="M346" s="112"/>
      <c r="N346" s="113"/>
      <c r="O346" s="112"/>
      <c r="P346" s="112"/>
      <c r="Q346" s="114"/>
      <c r="R346" s="112"/>
      <c r="S346" s="115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6"/>
      <c r="BE346" s="116"/>
      <c r="BF346" s="116"/>
      <c r="BG346" s="112"/>
      <c r="BH346" s="112"/>
      <c r="BI346" s="112"/>
      <c r="BJ346" s="112"/>
      <c r="BK346" s="116"/>
      <c r="BL346" s="112"/>
      <c r="BM346" s="116"/>
      <c r="BN346" s="116"/>
    </row>
    <row r="347" ht="30.75" customHeight="1">
      <c r="A347" s="109"/>
      <c r="B347" s="110"/>
      <c r="C347" s="111"/>
      <c r="D347" s="111"/>
      <c r="E347" s="112"/>
      <c r="F347" s="112"/>
      <c r="G347" s="112"/>
      <c r="H347" s="112"/>
      <c r="I347" s="112"/>
      <c r="J347" s="112"/>
      <c r="K347" s="112"/>
      <c r="L347" s="112"/>
      <c r="M347" s="112"/>
      <c r="N347" s="113"/>
      <c r="O347" s="112"/>
      <c r="P347" s="112"/>
      <c r="Q347" s="114"/>
      <c r="R347" s="112"/>
      <c r="S347" s="115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6"/>
      <c r="BE347" s="116"/>
      <c r="BF347" s="116"/>
      <c r="BG347" s="112"/>
      <c r="BH347" s="112"/>
      <c r="BI347" s="112"/>
      <c r="BJ347" s="112"/>
      <c r="BK347" s="116"/>
      <c r="BL347" s="112"/>
      <c r="BM347" s="116"/>
      <c r="BN347" s="116"/>
    </row>
    <row r="348" ht="30.75" customHeight="1">
      <c r="A348" s="109"/>
      <c r="B348" s="110"/>
      <c r="C348" s="111"/>
      <c r="D348" s="111"/>
      <c r="E348" s="112"/>
      <c r="F348" s="112"/>
      <c r="G348" s="112"/>
      <c r="H348" s="112"/>
      <c r="I348" s="112"/>
      <c r="J348" s="112"/>
      <c r="K348" s="112"/>
      <c r="L348" s="112"/>
      <c r="M348" s="112"/>
      <c r="N348" s="113"/>
      <c r="O348" s="112"/>
      <c r="P348" s="112"/>
      <c r="Q348" s="114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6"/>
      <c r="BE348" s="116"/>
      <c r="BF348" s="116"/>
      <c r="BG348" s="117"/>
      <c r="BH348" s="112"/>
      <c r="BI348" s="112"/>
      <c r="BJ348" s="112"/>
      <c r="BK348" s="116"/>
      <c r="BL348" s="112"/>
      <c r="BM348" s="116"/>
      <c r="BN348" s="116"/>
    </row>
    <row r="349" ht="30.75" customHeight="1">
      <c r="A349" s="109"/>
      <c r="B349" s="110"/>
      <c r="C349" s="111"/>
      <c r="D349" s="111"/>
      <c r="E349" s="112"/>
      <c r="F349" s="112"/>
      <c r="G349" s="112"/>
      <c r="H349" s="112"/>
      <c r="I349" s="112"/>
      <c r="J349" s="112"/>
      <c r="K349" s="112"/>
      <c r="L349" s="112"/>
      <c r="M349" s="112"/>
      <c r="N349" s="113"/>
      <c r="O349" s="112"/>
      <c r="P349" s="112"/>
      <c r="Q349" s="114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6"/>
      <c r="BE349" s="116"/>
      <c r="BF349" s="116"/>
      <c r="BG349" s="112"/>
      <c r="BH349" s="112"/>
      <c r="BI349" s="112"/>
      <c r="BJ349" s="112"/>
      <c r="BK349" s="116"/>
      <c r="BL349" s="112"/>
      <c r="BM349" s="116"/>
      <c r="BN349" s="116"/>
    </row>
    <row r="350" ht="30.75" customHeight="1">
      <c r="A350" s="109"/>
      <c r="B350" s="110"/>
      <c r="C350" s="111"/>
      <c r="D350" s="111"/>
      <c r="E350" s="112"/>
      <c r="F350" s="112"/>
      <c r="G350" s="112"/>
      <c r="H350" s="112"/>
      <c r="I350" s="112"/>
      <c r="J350" s="112"/>
      <c r="K350" s="112"/>
      <c r="L350" s="112"/>
      <c r="M350" s="112"/>
      <c r="N350" s="113"/>
      <c r="O350" s="112"/>
      <c r="P350" s="112"/>
      <c r="Q350" s="114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6"/>
      <c r="BE350" s="116"/>
      <c r="BF350" s="116"/>
      <c r="BG350" s="112"/>
      <c r="BH350" s="112"/>
      <c r="BI350" s="112"/>
      <c r="BJ350" s="112"/>
      <c r="BK350" s="116"/>
      <c r="BL350" s="112"/>
      <c r="BM350" s="116"/>
      <c r="BN350" s="116"/>
    </row>
    <row r="351" ht="30.75" customHeight="1">
      <c r="A351" s="109"/>
      <c r="B351" s="110"/>
      <c r="C351" s="111"/>
      <c r="D351" s="111"/>
      <c r="E351" s="112"/>
      <c r="F351" s="112"/>
      <c r="G351" s="112"/>
      <c r="H351" s="112"/>
      <c r="I351" s="112"/>
      <c r="J351" s="112"/>
      <c r="K351" s="112"/>
      <c r="L351" s="112"/>
      <c r="M351" s="112"/>
      <c r="N351" s="113"/>
      <c r="O351" s="112"/>
      <c r="P351" s="112"/>
      <c r="Q351" s="114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6"/>
      <c r="BE351" s="116"/>
      <c r="BF351" s="116"/>
      <c r="BG351" s="117"/>
      <c r="BH351" s="112"/>
      <c r="BI351" s="112"/>
      <c r="BJ351" s="112"/>
      <c r="BK351" s="116"/>
      <c r="BL351" s="112"/>
      <c r="BM351" s="116"/>
      <c r="BN351" s="116"/>
    </row>
    <row r="352" ht="30.75" customHeight="1">
      <c r="A352" s="109"/>
      <c r="B352" s="110"/>
      <c r="C352" s="111"/>
      <c r="D352" s="111"/>
      <c r="E352" s="112"/>
      <c r="F352" s="112"/>
      <c r="G352" s="112"/>
      <c r="H352" s="112"/>
      <c r="I352" s="112"/>
      <c r="J352" s="112"/>
      <c r="K352" s="112"/>
      <c r="L352" s="112"/>
      <c r="M352" s="112"/>
      <c r="N352" s="113"/>
      <c r="O352" s="112"/>
      <c r="P352" s="112"/>
      <c r="Q352" s="114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6"/>
      <c r="BE352" s="116"/>
      <c r="BF352" s="116"/>
      <c r="BG352" s="117"/>
      <c r="BH352" s="116"/>
      <c r="BI352" s="116"/>
      <c r="BJ352" s="116"/>
      <c r="BK352" s="116"/>
      <c r="BL352" s="112"/>
      <c r="BM352" s="116"/>
      <c r="BN352" s="116"/>
    </row>
    <row r="353" ht="30.75" customHeight="1">
      <c r="A353" s="109"/>
      <c r="B353" s="110"/>
      <c r="C353" s="111"/>
      <c r="D353" s="111"/>
      <c r="E353" s="112"/>
      <c r="F353" s="112"/>
      <c r="G353" s="112"/>
      <c r="H353" s="112"/>
      <c r="I353" s="112"/>
      <c r="J353" s="112"/>
      <c r="K353" s="112"/>
      <c r="L353" s="112"/>
      <c r="M353" s="112"/>
      <c r="N353" s="113"/>
      <c r="O353" s="112"/>
      <c r="P353" s="112"/>
      <c r="Q353" s="114"/>
      <c r="R353" s="112"/>
      <c r="S353" s="120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6"/>
      <c r="BE353" s="116"/>
      <c r="BF353" s="116"/>
      <c r="BG353" s="112"/>
      <c r="BH353" s="112"/>
      <c r="BI353" s="112"/>
      <c r="BJ353" s="112"/>
      <c r="BK353" s="116"/>
      <c r="BL353" s="112"/>
      <c r="BM353" s="116"/>
      <c r="BN353" s="116"/>
    </row>
    <row r="354" ht="30.75" customHeight="1">
      <c r="A354" s="109"/>
      <c r="B354" s="110"/>
      <c r="C354" s="111"/>
      <c r="D354" s="111"/>
      <c r="E354" s="112"/>
      <c r="F354" s="112"/>
      <c r="G354" s="112"/>
      <c r="H354" s="112"/>
      <c r="I354" s="112"/>
      <c r="J354" s="112"/>
      <c r="K354" s="112"/>
      <c r="L354" s="112"/>
      <c r="M354" s="112"/>
      <c r="N354" s="113"/>
      <c r="O354" s="112"/>
      <c r="P354" s="112"/>
      <c r="Q354" s="114"/>
      <c r="R354" s="112"/>
      <c r="S354" s="120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6"/>
      <c r="BE354" s="116"/>
      <c r="BF354" s="116"/>
      <c r="BG354" s="112"/>
      <c r="BH354" s="112"/>
      <c r="BI354" s="112"/>
      <c r="BJ354" s="112"/>
      <c r="BK354" s="116"/>
      <c r="BL354" s="112"/>
      <c r="BM354" s="116"/>
      <c r="BN354" s="116"/>
    </row>
    <row r="355" ht="30.75" customHeight="1">
      <c r="A355" s="109"/>
      <c r="B355" s="110"/>
      <c r="C355" s="111"/>
      <c r="D355" s="111"/>
      <c r="E355" s="112"/>
      <c r="F355" s="112"/>
      <c r="G355" s="112"/>
      <c r="H355" s="112"/>
      <c r="I355" s="112"/>
      <c r="J355" s="112"/>
      <c r="K355" s="112"/>
      <c r="L355" s="112"/>
      <c r="M355" s="112"/>
      <c r="N355" s="113"/>
      <c r="O355" s="112"/>
      <c r="P355" s="112"/>
      <c r="Q355" s="114"/>
      <c r="R355" s="112"/>
      <c r="S355" s="120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6"/>
      <c r="BE355" s="116"/>
      <c r="BF355" s="116"/>
      <c r="BG355" s="112"/>
      <c r="BH355" s="112"/>
      <c r="BI355" s="112"/>
      <c r="BJ355" s="112"/>
      <c r="BK355" s="116"/>
      <c r="BL355" s="112"/>
      <c r="BM355" s="116"/>
      <c r="BN355" s="116"/>
    </row>
    <row r="356" ht="30.75" customHeight="1">
      <c r="A356" s="109"/>
      <c r="B356" s="110"/>
      <c r="C356" s="111"/>
      <c r="D356" s="111"/>
      <c r="E356" s="112"/>
      <c r="F356" s="112"/>
      <c r="G356" s="112"/>
      <c r="H356" s="112"/>
      <c r="I356" s="112"/>
      <c r="J356" s="112"/>
      <c r="K356" s="112"/>
      <c r="L356" s="112"/>
      <c r="M356" s="112"/>
      <c r="N356" s="113"/>
      <c r="O356" s="112"/>
      <c r="P356" s="112"/>
      <c r="Q356" s="114"/>
      <c r="R356" s="112"/>
      <c r="S356" s="120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6"/>
      <c r="BE356" s="116"/>
      <c r="BF356" s="116"/>
      <c r="BG356" s="112"/>
      <c r="BH356" s="112"/>
      <c r="BI356" s="112"/>
      <c r="BJ356" s="112"/>
      <c r="BK356" s="116"/>
      <c r="BL356" s="112"/>
      <c r="BM356" s="116"/>
      <c r="BN356" s="116"/>
    </row>
    <row r="357" ht="30.75" customHeight="1">
      <c r="A357" s="109"/>
      <c r="B357" s="110"/>
      <c r="C357" s="111"/>
      <c r="D357" s="111"/>
      <c r="E357" s="131"/>
      <c r="F357" s="112"/>
      <c r="G357" s="112"/>
      <c r="H357" s="112"/>
      <c r="I357" s="112"/>
      <c r="J357" s="112"/>
      <c r="K357" s="112"/>
      <c r="L357" s="112"/>
      <c r="M357" s="112"/>
      <c r="N357" s="113"/>
      <c r="O357" s="112"/>
      <c r="P357" s="112"/>
      <c r="Q357" s="114"/>
      <c r="R357" s="112"/>
      <c r="S357" s="120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6"/>
      <c r="BE357" s="116"/>
      <c r="BF357" s="116"/>
      <c r="BG357" s="112"/>
      <c r="BH357" s="112"/>
      <c r="BI357" s="112"/>
      <c r="BJ357" s="112"/>
      <c r="BK357" s="116"/>
      <c r="BL357" s="112"/>
      <c r="BM357" s="116"/>
      <c r="BN357" s="116"/>
    </row>
    <row r="358" ht="30.75" customHeight="1">
      <c r="A358" s="109"/>
      <c r="B358" s="110"/>
      <c r="C358" s="111"/>
      <c r="D358" s="111"/>
      <c r="E358" s="112"/>
      <c r="F358" s="112"/>
      <c r="G358" s="112"/>
      <c r="H358" s="112"/>
      <c r="I358" s="112"/>
      <c r="J358" s="112"/>
      <c r="K358" s="112"/>
      <c r="L358" s="112"/>
      <c r="M358" s="112"/>
      <c r="N358" s="113"/>
      <c r="O358" s="112"/>
      <c r="P358" s="112"/>
      <c r="Q358" s="114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6"/>
      <c r="BE358" s="116"/>
      <c r="BF358" s="116"/>
      <c r="BG358" s="112"/>
      <c r="BH358" s="112"/>
      <c r="BI358" s="112"/>
      <c r="BJ358" s="112"/>
      <c r="BK358" s="116"/>
      <c r="BL358" s="112"/>
      <c r="BM358" s="116"/>
      <c r="BN358" s="116"/>
    </row>
    <row r="359" ht="30.75" customHeight="1">
      <c r="A359" s="109"/>
      <c r="B359" s="110"/>
      <c r="C359" s="111"/>
      <c r="D359" s="111"/>
      <c r="E359" s="112"/>
      <c r="F359" s="112"/>
      <c r="G359" s="112"/>
      <c r="H359" s="112"/>
      <c r="I359" s="112"/>
      <c r="J359" s="112"/>
      <c r="K359" s="112"/>
      <c r="L359" s="112"/>
      <c r="M359" s="112"/>
      <c r="N359" s="113"/>
      <c r="O359" s="112"/>
      <c r="P359" s="112"/>
      <c r="Q359" s="114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6"/>
      <c r="BE359" s="116"/>
      <c r="BF359" s="116"/>
      <c r="BG359" s="112"/>
      <c r="BH359" s="112"/>
      <c r="BI359" s="112"/>
      <c r="BJ359" s="112"/>
      <c r="BK359" s="116"/>
      <c r="BL359" s="112"/>
      <c r="BM359" s="116"/>
      <c r="BN359" s="116"/>
    </row>
    <row r="360" ht="30.75" customHeight="1">
      <c r="A360" s="109"/>
      <c r="B360" s="110"/>
      <c r="C360" s="111"/>
      <c r="D360" s="111"/>
      <c r="E360" s="112"/>
      <c r="F360" s="112"/>
      <c r="G360" s="112"/>
      <c r="H360" s="112"/>
      <c r="I360" s="112"/>
      <c r="J360" s="112"/>
      <c r="K360" s="112"/>
      <c r="L360" s="112"/>
      <c r="M360" s="112"/>
      <c r="N360" s="113"/>
      <c r="O360" s="112"/>
      <c r="P360" s="112"/>
      <c r="Q360" s="114"/>
      <c r="R360" s="112"/>
      <c r="S360" s="13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6"/>
      <c r="BE360" s="116"/>
      <c r="BF360" s="116"/>
      <c r="BG360" s="112"/>
      <c r="BH360" s="112"/>
      <c r="BI360" s="112"/>
      <c r="BJ360" s="112"/>
      <c r="BK360" s="116"/>
      <c r="BL360" s="112"/>
      <c r="BM360" s="116"/>
      <c r="BN360" s="116"/>
    </row>
    <row r="361" ht="30.75" customHeight="1">
      <c r="A361" s="109"/>
      <c r="B361" s="110"/>
      <c r="C361" s="111"/>
      <c r="D361" s="111"/>
      <c r="E361" s="112"/>
      <c r="F361" s="112"/>
      <c r="G361" s="112"/>
      <c r="H361" s="112"/>
      <c r="I361" s="112"/>
      <c r="J361" s="112"/>
      <c r="K361" s="112"/>
      <c r="L361" s="112"/>
      <c r="M361" s="112"/>
      <c r="N361" s="113"/>
      <c r="O361" s="112"/>
      <c r="P361" s="112"/>
      <c r="Q361" s="133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6"/>
      <c r="BE361" s="116"/>
      <c r="BF361" s="116"/>
      <c r="BG361" s="112"/>
      <c r="BH361" s="116"/>
      <c r="BI361" s="116"/>
      <c r="BJ361" s="116"/>
      <c r="BK361" s="112"/>
      <c r="BL361" s="112"/>
      <c r="BM361" s="116"/>
      <c r="BN361" s="116"/>
    </row>
    <row r="362" ht="30.75" customHeight="1">
      <c r="A362" s="109"/>
      <c r="B362" s="110"/>
      <c r="C362" s="111"/>
      <c r="D362" s="111"/>
      <c r="E362" s="112"/>
      <c r="F362" s="112"/>
      <c r="G362" s="112"/>
      <c r="H362" s="112"/>
      <c r="I362" s="112"/>
      <c r="J362" s="112"/>
      <c r="K362" s="112"/>
      <c r="L362" s="112"/>
      <c r="M362" s="112"/>
      <c r="N362" s="113"/>
      <c r="O362" s="112"/>
      <c r="P362" s="112"/>
      <c r="Q362" s="114"/>
      <c r="R362" s="112"/>
      <c r="S362" s="13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6"/>
      <c r="BE362" s="116"/>
      <c r="BF362" s="116"/>
      <c r="BG362" s="112"/>
      <c r="BH362" s="116"/>
      <c r="BI362" s="116"/>
      <c r="BJ362" s="116"/>
      <c r="BK362" s="112"/>
      <c r="BL362" s="112"/>
      <c r="BM362" s="116"/>
      <c r="BN362" s="116"/>
    </row>
    <row r="363" ht="30.75" customHeight="1">
      <c r="A363" s="109"/>
      <c r="B363" s="110"/>
      <c r="C363" s="111"/>
      <c r="D363" s="111"/>
      <c r="E363" s="131"/>
      <c r="F363" s="112"/>
      <c r="G363" s="112"/>
      <c r="H363" s="112"/>
      <c r="I363" s="112"/>
      <c r="J363" s="112"/>
      <c r="K363" s="112"/>
      <c r="L363" s="112"/>
      <c r="M363" s="112"/>
      <c r="N363" s="113"/>
      <c r="O363" s="112"/>
      <c r="P363" s="112"/>
      <c r="Q363" s="114"/>
      <c r="R363" s="112"/>
      <c r="S363" s="120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6"/>
      <c r="BE363" s="116"/>
      <c r="BF363" s="116"/>
      <c r="BG363" s="112"/>
      <c r="BH363" s="112"/>
      <c r="BI363" s="112"/>
      <c r="BJ363" s="112"/>
      <c r="BK363" s="116"/>
      <c r="BL363" s="112"/>
      <c r="BM363" s="116"/>
      <c r="BN363" s="116"/>
    </row>
    <row r="364" ht="30.75" customHeight="1">
      <c r="A364" s="109"/>
      <c r="B364" s="110"/>
      <c r="C364" s="111"/>
      <c r="D364" s="111"/>
      <c r="E364" s="112"/>
      <c r="F364" s="112"/>
      <c r="G364" s="112"/>
      <c r="H364" s="112"/>
      <c r="I364" s="112"/>
      <c r="J364" s="112"/>
      <c r="K364" s="112"/>
      <c r="L364" s="112"/>
      <c r="M364" s="112"/>
      <c r="N364" s="113"/>
      <c r="O364" s="112"/>
      <c r="P364" s="112"/>
      <c r="Q364" s="114"/>
      <c r="R364" s="112"/>
      <c r="S364" s="120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6"/>
      <c r="BE364" s="116"/>
      <c r="BF364" s="116"/>
      <c r="BG364" s="112"/>
      <c r="BH364" s="112"/>
      <c r="BI364" s="112"/>
      <c r="BJ364" s="112"/>
      <c r="BK364" s="116"/>
      <c r="BL364" s="112"/>
      <c r="BM364" s="116"/>
      <c r="BN364" s="116"/>
    </row>
    <row r="365" ht="30.75" customHeight="1">
      <c r="A365" s="109"/>
      <c r="B365" s="110"/>
      <c r="C365" s="111"/>
      <c r="D365" s="111"/>
      <c r="E365" s="112"/>
      <c r="F365" s="112"/>
      <c r="G365" s="112"/>
      <c r="H365" s="112"/>
      <c r="I365" s="112"/>
      <c r="J365" s="112"/>
      <c r="K365" s="112"/>
      <c r="L365" s="112"/>
      <c r="M365" s="112"/>
      <c r="N365" s="113"/>
      <c r="O365" s="112"/>
      <c r="P365" s="112"/>
      <c r="Q365" s="114"/>
      <c r="R365" s="112"/>
      <c r="S365" s="13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6"/>
      <c r="BE365" s="116"/>
      <c r="BF365" s="116"/>
      <c r="BG365" s="112"/>
      <c r="BH365" s="112"/>
      <c r="BI365" s="112"/>
      <c r="BJ365" s="112"/>
      <c r="BK365" s="116"/>
      <c r="BL365" s="112"/>
      <c r="BM365" s="116"/>
      <c r="BN365" s="116"/>
    </row>
    <row r="366" ht="30.75" customHeight="1">
      <c r="A366" s="109"/>
      <c r="B366" s="110"/>
      <c r="C366" s="111"/>
      <c r="D366" s="111"/>
      <c r="E366" s="112"/>
      <c r="F366" s="112"/>
      <c r="G366" s="112"/>
      <c r="H366" s="112"/>
      <c r="I366" s="112"/>
      <c r="J366" s="112"/>
      <c r="K366" s="112"/>
      <c r="L366" s="112"/>
      <c r="M366" s="112"/>
      <c r="N366" s="113"/>
      <c r="O366" s="112"/>
      <c r="P366" s="112"/>
      <c r="Q366" s="114"/>
      <c r="R366" s="112"/>
      <c r="S366" s="115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6"/>
      <c r="BE366" s="116"/>
      <c r="BF366" s="116"/>
      <c r="BG366" s="112"/>
      <c r="BH366" s="112"/>
      <c r="BI366" s="112"/>
      <c r="BJ366" s="112"/>
      <c r="BK366" s="116"/>
      <c r="BL366" s="112"/>
      <c r="BM366" s="116"/>
      <c r="BN366" s="116"/>
    </row>
    <row r="367" ht="30.75" customHeight="1">
      <c r="A367" s="109"/>
      <c r="B367" s="110"/>
      <c r="C367" s="111"/>
      <c r="D367" s="111"/>
      <c r="E367" s="112"/>
      <c r="F367" s="112"/>
      <c r="G367" s="112"/>
      <c r="H367" s="112"/>
      <c r="I367" s="112"/>
      <c r="J367" s="112"/>
      <c r="K367" s="112"/>
      <c r="L367" s="112"/>
      <c r="M367" s="112"/>
      <c r="N367" s="113"/>
      <c r="O367" s="112"/>
      <c r="P367" s="112"/>
      <c r="Q367" s="114"/>
      <c r="R367" s="112"/>
      <c r="S367" s="115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6"/>
      <c r="BE367" s="116"/>
      <c r="BF367" s="116"/>
      <c r="BG367" s="112"/>
      <c r="BH367" s="112"/>
      <c r="BI367" s="112"/>
      <c r="BJ367" s="112"/>
      <c r="BK367" s="116"/>
      <c r="BL367" s="112"/>
      <c r="BM367" s="116"/>
      <c r="BN367" s="116"/>
    </row>
    <row r="368" ht="30.75" customHeight="1">
      <c r="A368" s="109"/>
      <c r="B368" s="110"/>
      <c r="C368" s="111"/>
      <c r="D368" s="111"/>
      <c r="E368" s="112"/>
      <c r="F368" s="112"/>
      <c r="G368" s="112"/>
      <c r="H368" s="112"/>
      <c r="I368" s="112"/>
      <c r="J368" s="112"/>
      <c r="K368" s="112"/>
      <c r="L368" s="112"/>
      <c r="M368" s="112"/>
      <c r="N368" s="113"/>
      <c r="O368" s="112"/>
      <c r="P368" s="112"/>
      <c r="Q368" s="114"/>
      <c r="R368" s="112"/>
      <c r="S368" s="120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6"/>
      <c r="BE368" s="116"/>
      <c r="BF368" s="116"/>
      <c r="BG368" s="112"/>
      <c r="BH368" s="112"/>
      <c r="BI368" s="112"/>
      <c r="BJ368" s="112"/>
      <c r="BK368" s="116"/>
      <c r="BL368" s="112"/>
      <c r="BM368" s="116"/>
      <c r="BN368" s="116"/>
    </row>
    <row r="369" ht="30.75" customHeight="1">
      <c r="A369" s="109"/>
      <c r="B369" s="110"/>
      <c r="C369" s="111"/>
      <c r="D369" s="111"/>
      <c r="E369" s="112"/>
      <c r="F369" s="112"/>
      <c r="G369" s="112"/>
      <c r="H369" s="112"/>
      <c r="I369" s="112"/>
      <c r="J369" s="112"/>
      <c r="K369" s="112"/>
      <c r="L369" s="112"/>
      <c r="M369" s="112"/>
      <c r="N369" s="113"/>
      <c r="O369" s="112"/>
      <c r="P369" s="112"/>
      <c r="Q369" s="114"/>
      <c r="R369" s="112"/>
      <c r="S369" s="120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6"/>
      <c r="BE369" s="116"/>
      <c r="BF369" s="116"/>
      <c r="BG369" s="112"/>
      <c r="BH369" s="112"/>
      <c r="BI369" s="112"/>
      <c r="BJ369" s="112"/>
      <c r="BK369" s="116"/>
      <c r="BL369" s="112"/>
      <c r="BM369" s="116"/>
      <c r="BN369" s="116"/>
    </row>
    <row r="370" ht="30.75" customHeight="1">
      <c r="A370" s="109"/>
      <c r="B370" s="110"/>
      <c r="C370" s="111"/>
      <c r="D370" s="111"/>
      <c r="E370" s="112"/>
      <c r="F370" s="112"/>
      <c r="G370" s="112"/>
      <c r="H370" s="112"/>
      <c r="I370" s="118"/>
      <c r="J370" s="112"/>
      <c r="K370" s="112"/>
      <c r="L370" s="112"/>
      <c r="M370" s="112"/>
      <c r="N370" s="113"/>
      <c r="O370" s="112"/>
      <c r="P370" s="112"/>
      <c r="Q370" s="114"/>
      <c r="R370" s="112"/>
      <c r="S370" s="120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6"/>
      <c r="BE370" s="116"/>
      <c r="BF370" s="116"/>
      <c r="BG370" s="112"/>
      <c r="BH370" s="112"/>
      <c r="BI370" s="112"/>
      <c r="BJ370" s="112"/>
      <c r="BK370" s="116"/>
      <c r="BL370" s="112"/>
      <c r="BM370" s="116"/>
      <c r="BN370" s="116"/>
    </row>
    <row r="371" ht="30.75" customHeight="1">
      <c r="A371" s="109"/>
      <c r="B371" s="110"/>
      <c r="C371" s="111"/>
      <c r="D371" s="111"/>
      <c r="E371" s="131"/>
      <c r="F371" s="112"/>
      <c r="G371" s="112"/>
      <c r="H371" s="112"/>
      <c r="I371" s="112"/>
      <c r="J371" s="112"/>
      <c r="K371" s="112"/>
      <c r="L371" s="112"/>
      <c r="M371" s="112"/>
      <c r="N371" s="113"/>
      <c r="O371" s="112"/>
      <c r="P371" s="112"/>
      <c r="Q371" s="114"/>
      <c r="R371" s="112"/>
      <c r="S371" s="120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6"/>
      <c r="BE371" s="116"/>
      <c r="BF371" s="116"/>
      <c r="BG371" s="112"/>
      <c r="BH371" s="116"/>
      <c r="BI371" s="116"/>
      <c r="BJ371" s="116"/>
      <c r="BK371" s="116"/>
      <c r="BL371" s="112"/>
      <c r="BM371" s="116"/>
      <c r="BN371" s="116"/>
    </row>
    <row r="372" ht="30.75" customHeight="1">
      <c r="A372" s="109"/>
      <c r="B372" s="110"/>
      <c r="C372" s="111"/>
      <c r="D372" s="111"/>
      <c r="E372" s="112"/>
      <c r="F372" s="112"/>
      <c r="G372" s="112"/>
      <c r="H372" s="112"/>
      <c r="I372" s="112"/>
      <c r="J372" s="112"/>
      <c r="K372" s="112"/>
      <c r="L372" s="112"/>
      <c r="M372" s="112"/>
      <c r="N372" s="113"/>
      <c r="O372" s="112"/>
      <c r="P372" s="112"/>
      <c r="Q372" s="114"/>
      <c r="R372" s="112"/>
      <c r="S372" s="120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6"/>
      <c r="BE372" s="116"/>
      <c r="BF372" s="116"/>
      <c r="BG372" s="112"/>
      <c r="BH372" s="112"/>
      <c r="BI372" s="112"/>
      <c r="BJ372" s="112"/>
      <c r="BK372" s="116"/>
      <c r="BL372" s="112"/>
      <c r="BM372" s="116"/>
      <c r="BN372" s="116"/>
    </row>
    <row r="373" ht="30.75" customHeight="1">
      <c r="A373" s="109"/>
      <c r="B373" s="110"/>
      <c r="C373" s="111"/>
      <c r="D373" s="111"/>
      <c r="E373" s="131"/>
      <c r="F373" s="112"/>
      <c r="G373" s="112"/>
      <c r="H373" s="112"/>
      <c r="I373" s="112"/>
      <c r="J373" s="112"/>
      <c r="K373" s="112"/>
      <c r="L373" s="112"/>
      <c r="M373" s="112"/>
      <c r="N373" s="113"/>
      <c r="O373" s="112"/>
      <c r="P373" s="112"/>
      <c r="Q373" s="114"/>
      <c r="R373" s="112"/>
      <c r="S373" s="120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6"/>
      <c r="BE373" s="116"/>
      <c r="BF373" s="116"/>
      <c r="BG373" s="112"/>
      <c r="BH373" s="112"/>
      <c r="BI373" s="112"/>
      <c r="BJ373" s="112"/>
      <c r="BK373" s="116"/>
      <c r="BL373" s="112"/>
      <c r="BM373" s="116"/>
      <c r="BN373" s="116"/>
    </row>
    <row r="374" ht="30.75" customHeight="1">
      <c r="A374" s="109"/>
      <c r="B374" s="110"/>
      <c r="C374" s="111"/>
      <c r="D374" s="111"/>
      <c r="E374" s="112"/>
      <c r="F374" s="112"/>
      <c r="G374" s="112"/>
      <c r="H374" s="112"/>
      <c r="I374" s="112"/>
      <c r="J374" s="112"/>
      <c r="K374" s="112"/>
      <c r="L374" s="112"/>
      <c r="M374" s="112"/>
      <c r="N374" s="113"/>
      <c r="O374" s="112"/>
      <c r="P374" s="112"/>
      <c r="Q374" s="114"/>
      <c r="R374" s="112"/>
      <c r="S374" s="120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6"/>
      <c r="BE374" s="116"/>
      <c r="BF374" s="116"/>
      <c r="BG374" s="112"/>
      <c r="BH374" s="112"/>
      <c r="BI374" s="112"/>
      <c r="BJ374" s="112"/>
      <c r="BK374" s="116"/>
      <c r="BL374" s="112"/>
      <c r="BM374" s="116"/>
      <c r="BN374" s="116"/>
    </row>
    <row r="375" ht="30.75" customHeight="1">
      <c r="A375" s="109"/>
      <c r="B375" s="110"/>
      <c r="C375" s="111"/>
      <c r="D375" s="111"/>
      <c r="E375" s="131"/>
      <c r="F375" s="112"/>
      <c r="G375" s="112"/>
      <c r="H375" s="112"/>
      <c r="I375" s="112"/>
      <c r="J375" s="112"/>
      <c r="K375" s="112"/>
      <c r="L375" s="112"/>
      <c r="M375" s="112"/>
      <c r="N375" s="113"/>
      <c r="O375" s="112"/>
      <c r="P375" s="112"/>
      <c r="Q375" s="114"/>
      <c r="R375" s="112"/>
      <c r="S375" s="120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6"/>
      <c r="BE375" s="116"/>
      <c r="BF375" s="116"/>
      <c r="BG375" s="112"/>
      <c r="BH375" s="112"/>
      <c r="BI375" s="112"/>
      <c r="BJ375" s="112"/>
      <c r="BK375" s="116"/>
      <c r="BL375" s="112"/>
      <c r="BM375" s="116"/>
      <c r="BN375" s="116"/>
    </row>
    <row r="376" ht="30.75" customHeight="1">
      <c r="A376" s="109"/>
      <c r="B376" s="110"/>
      <c r="C376" s="111"/>
      <c r="D376" s="111"/>
      <c r="E376" s="112"/>
      <c r="F376" s="112"/>
      <c r="G376" s="112"/>
      <c r="H376" s="112"/>
      <c r="I376" s="112"/>
      <c r="J376" s="112"/>
      <c r="K376" s="112"/>
      <c r="L376" s="112"/>
      <c r="M376" s="112"/>
      <c r="N376" s="113"/>
      <c r="O376" s="112"/>
      <c r="P376" s="112"/>
      <c r="Q376" s="114"/>
      <c r="R376" s="112"/>
      <c r="S376" s="120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6"/>
      <c r="BE376" s="116"/>
      <c r="BF376" s="116"/>
      <c r="BG376" s="112"/>
      <c r="BH376" s="112"/>
      <c r="BI376" s="112"/>
      <c r="BJ376" s="112"/>
      <c r="BK376" s="116"/>
      <c r="BL376" s="112"/>
      <c r="BM376" s="116"/>
      <c r="BN376" s="116"/>
    </row>
    <row r="377" ht="30.75" customHeight="1">
      <c r="A377" s="109"/>
      <c r="B377" s="110"/>
      <c r="C377" s="111"/>
      <c r="D377" s="111"/>
      <c r="E377" s="131"/>
      <c r="F377" s="112"/>
      <c r="G377" s="112"/>
      <c r="H377" s="112"/>
      <c r="I377" s="112"/>
      <c r="J377" s="112"/>
      <c r="K377" s="112"/>
      <c r="L377" s="112"/>
      <c r="M377" s="112"/>
      <c r="N377" s="113"/>
      <c r="O377" s="112"/>
      <c r="P377" s="112"/>
      <c r="Q377" s="114"/>
      <c r="R377" s="112"/>
      <c r="S377" s="120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6"/>
      <c r="BE377" s="116"/>
      <c r="BF377" s="116"/>
      <c r="BG377" s="112"/>
      <c r="BH377" s="112"/>
      <c r="BI377" s="112"/>
      <c r="BJ377" s="112"/>
      <c r="BK377" s="116"/>
      <c r="BL377" s="112"/>
      <c r="BM377" s="116"/>
      <c r="BN377" s="116"/>
    </row>
    <row r="378" ht="30.75" customHeight="1">
      <c r="A378" s="109"/>
      <c r="B378" s="110"/>
      <c r="C378" s="111"/>
      <c r="D378" s="111"/>
      <c r="E378" s="112"/>
      <c r="F378" s="112"/>
      <c r="G378" s="112"/>
      <c r="H378" s="112"/>
      <c r="I378" s="112"/>
      <c r="J378" s="112"/>
      <c r="K378" s="112"/>
      <c r="L378" s="112"/>
      <c r="M378" s="112"/>
      <c r="N378" s="113"/>
      <c r="O378" s="112"/>
      <c r="P378" s="112"/>
      <c r="Q378" s="114"/>
      <c r="R378" s="112"/>
      <c r="S378" s="13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6"/>
      <c r="BE378" s="116"/>
      <c r="BF378" s="116"/>
      <c r="BG378" s="112"/>
      <c r="BH378" s="116"/>
      <c r="BI378" s="116"/>
      <c r="BJ378" s="116"/>
      <c r="BK378" s="112"/>
      <c r="BL378" s="112"/>
      <c r="BM378" s="116"/>
      <c r="BN378" s="116"/>
    </row>
    <row r="379" ht="30.75" customHeight="1">
      <c r="A379" s="109"/>
      <c r="B379" s="110"/>
      <c r="C379" s="111"/>
      <c r="D379" s="111"/>
      <c r="E379" s="112"/>
      <c r="F379" s="112"/>
      <c r="G379" s="112"/>
      <c r="H379" s="112"/>
      <c r="I379" s="112"/>
      <c r="J379" s="112"/>
      <c r="K379" s="112"/>
      <c r="L379" s="112"/>
      <c r="M379" s="112"/>
      <c r="N379" s="113"/>
      <c r="O379" s="112"/>
      <c r="P379" s="112"/>
      <c r="Q379" s="114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6"/>
      <c r="BE379" s="116"/>
      <c r="BF379" s="116"/>
      <c r="BG379" s="112"/>
      <c r="BH379" s="116"/>
      <c r="BI379" s="116"/>
      <c r="BJ379" s="116"/>
      <c r="BK379" s="112"/>
      <c r="BL379" s="112"/>
      <c r="BM379" s="116"/>
      <c r="BN379" s="116"/>
    </row>
    <row r="380" ht="30.75" customHeight="1">
      <c r="A380" s="109"/>
      <c r="B380" s="110"/>
      <c r="C380" s="111"/>
      <c r="D380" s="111"/>
      <c r="E380" s="112"/>
      <c r="F380" s="112"/>
      <c r="G380" s="112"/>
      <c r="H380" s="112"/>
      <c r="I380" s="112"/>
      <c r="J380" s="112"/>
      <c r="K380" s="112"/>
      <c r="L380" s="112"/>
      <c r="M380" s="112"/>
      <c r="N380" s="113"/>
      <c r="O380" s="112"/>
      <c r="P380" s="112"/>
      <c r="Q380" s="133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6"/>
      <c r="BE380" s="116"/>
      <c r="BF380" s="116"/>
      <c r="BG380" s="112"/>
      <c r="BH380" s="112"/>
      <c r="BI380" s="112"/>
      <c r="BJ380" s="112"/>
      <c r="BK380" s="112"/>
      <c r="BL380" s="112"/>
      <c r="BM380" s="116"/>
      <c r="BN380" s="116"/>
    </row>
    <row r="381" ht="30.75" customHeight="1">
      <c r="A381" s="109"/>
      <c r="B381" s="110"/>
      <c r="C381" s="111"/>
      <c r="D381" s="111"/>
      <c r="E381" s="131"/>
      <c r="F381" s="112"/>
      <c r="G381" s="112"/>
      <c r="H381" s="112"/>
      <c r="I381" s="112"/>
      <c r="J381" s="112"/>
      <c r="K381" s="112"/>
      <c r="L381" s="112"/>
      <c r="M381" s="112"/>
      <c r="N381" s="113"/>
      <c r="O381" s="112"/>
      <c r="P381" s="112"/>
      <c r="Q381" s="114"/>
      <c r="R381" s="112"/>
      <c r="S381" s="120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6"/>
      <c r="BE381" s="116"/>
      <c r="BF381" s="116"/>
      <c r="BG381" s="112"/>
      <c r="BH381" s="116"/>
      <c r="BI381" s="116"/>
      <c r="BJ381" s="116"/>
      <c r="BK381" s="112"/>
      <c r="BL381" s="112"/>
      <c r="BM381" s="116"/>
      <c r="BN381" s="116"/>
    </row>
    <row r="382" ht="30.75" customHeight="1">
      <c r="A382" s="109"/>
      <c r="B382" s="110"/>
      <c r="C382" s="111"/>
      <c r="D382" s="111"/>
      <c r="E382" s="112"/>
      <c r="F382" s="112"/>
      <c r="G382" s="112"/>
      <c r="H382" s="112"/>
      <c r="I382" s="112"/>
      <c r="J382" s="112"/>
      <c r="K382" s="112"/>
      <c r="L382" s="112"/>
      <c r="M382" s="112"/>
      <c r="N382" s="113"/>
      <c r="O382" s="112"/>
      <c r="P382" s="112"/>
      <c r="Q382" s="133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6"/>
      <c r="BE382" s="116"/>
      <c r="BF382" s="116"/>
      <c r="BG382" s="112"/>
      <c r="BH382" s="112"/>
      <c r="BI382" s="112"/>
      <c r="BJ382" s="112"/>
      <c r="BK382" s="112"/>
      <c r="BL382" s="112"/>
      <c r="BM382" s="116"/>
      <c r="BN382" s="116"/>
    </row>
    <row r="383" ht="30.75" customHeight="1">
      <c r="A383" s="109"/>
      <c r="B383" s="110"/>
      <c r="C383" s="111"/>
      <c r="D383" s="111"/>
      <c r="E383" s="112"/>
      <c r="F383" s="112"/>
      <c r="G383" s="112"/>
      <c r="H383" s="112"/>
      <c r="I383" s="112"/>
      <c r="J383" s="112"/>
      <c r="K383" s="112"/>
      <c r="L383" s="112"/>
      <c r="M383" s="112"/>
      <c r="N383" s="113"/>
      <c r="O383" s="112"/>
      <c r="P383" s="112"/>
      <c r="Q383" s="133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6"/>
      <c r="BE383" s="116"/>
      <c r="BF383" s="116"/>
      <c r="BG383" s="112"/>
      <c r="BH383" s="112"/>
      <c r="BI383" s="112"/>
      <c r="BJ383" s="112"/>
      <c r="BK383" s="112"/>
      <c r="BL383" s="112"/>
      <c r="BM383" s="116"/>
      <c r="BN383" s="116"/>
    </row>
    <row r="384" ht="30.75" customHeight="1">
      <c r="A384" s="109"/>
      <c r="B384" s="110"/>
      <c r="C384" s="111"/>
      <c r="D384" s="111"/>
      <c r="E384" s="112"/>
      <c r="F384" s="112"/>
      <c r="G384" s="112"/>
      <c r="H384" s="112"/>
      <c r="I384" s="112"/>
      <c r="J384" s="112"/>
      <c r="K384" s="112"/>
      <c r="L384" s="112"/>
      <c r="M384" s="112"/>
      <c r="N384" s="113"/>
      <c r="O384" s="112"/>
      <c r="P384" s="112"/>
      <c r="Q384" s="114"/>
      <c r="R384" s="112"/>
      <c r="S384" s="13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6"/>
      <c r="BE384" s="116"/>
      <c r="BF384" s="116"/>
      <c r="BG384" s="117"/>
      <c r="BH384" s="116"/>
      <c r="BI384" s="116"/>
      <c r="BJ384" s="116"/>
      <c r="BK384" s="116"/>
      <c r="BL384" s="112"/>
      <c r="BM384" s="116"/>
      <c r="BN384" s="116"/>
    </row>
    <row r="385" ht="30.75" customHeight="1">
      <c r="A385" s="109"/>
      <c r="B385" s="110"/>
      <c r="C385" s="111"/>
      <c r="D385" s="111"/>
      <c r="E385" s="112"/>
      <c r="F385" s="112"/>
      <c r="G385" s="112"/>
      <c r="H385" s="112"/>
      <c r="I385" s="112"/>
      <c r="J385" s="112"/>
      <c r="K385" s="112"/>
      <c r="L385" s="112"/>
      <c r="M385" s="112"/>
      <c r="N385" s="113"/>
      <c r="O385" s="112"/>
      <c r="P385" s="112"/>
      <c r="Q385" s="114"/>
      <c r="R385" s="112"/>
      <c r="S385" s="13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6"/>
      <c r="BE385" s="116"/>
      <c r="BF385" s="116"/>
      <c r="BG385" s="117"/>
      <c r="BH385" s="116"/>
      <c r="BI385" s="116"/>
      <c r="BJ385" s="116"/>
      <c r="BK385" s="116"/>
      <c r="BL385" s="112"/>
      <c r="BM385" s="116"/>
      <c r="BN385" s="116"/>
    </row>
    <row r="386" ht="30.75" customHeight="1">
      <c r="A386" s="109"/>
      <c r="B386" s="110"/>
      <c r="C386" s="111"/>
      <c r="D386" s="111"/>
      <c r="E386" s="112"/>
      <c r="F386" s="112"/>
      <c r="G386" s="112"/>
      <c r="H386" s="112"/>
      <c r="I386" s="112"/>
      <c r="J386" s="112"/>
      <c r="K386" s="112"/>
      <c r="L386" s="112"/>
      <c r="M386" s="112"/>
      <c r="N386" s="113"/>
      <c r="O386" s="112"/>
      <c r="P386" s="112"/>
      <c r="Q386" s="114"/>
      <c r="R386" s="112"/>
      <c r="S386" s="137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6"/>
      <c r="BE386" s="116"/>
      <c r="BF386" s="116"/>
      <c r="BG386" s="112"/>
      <c r="BH386" s="116"/>
      <c r="BI386" s="116"/>
      <c r="BJ386" s="116"/>
      <c r="BK386" s="112"/>
      <c r="BL386" s="112"/>
      <c r="BM386" s="116"/>
      <c r="BN386" s="116"/>
    </row>
    <row r="387" ht="30.75" customHeight="1">
      <c r="A387" s="109"/>
      <c r="B387" s="110"/>
      <c r="C387" s="111"/>
      <c r="D387" s="111"/>
      <c r="E387" s="112"/>
      <c r="F387" s="112"/>
      <c r="G387" s="112"/>
      <c r="H387" s="112"/>
      <c r="I387" s="112"/>
      <c r="J387" s="112"/>
      <c r="K387" s="112"/>
      <c r="L387" s="112"/>
      <c r="M387" s="112"/>
      <c r="N387" s="113"/>
      <c r="O387" s="112"/>
      <c r="P387" s="112"/>
      <c r="Q387" s="114"/>
      <c r="R387" s="112"/>
      <c r="S387" s="13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6"/>
      <c r="BE387" s="116"/>
      <c r="BF387" s="116"/>
      <c r="BG387" s="117"/>
      <c r="BH387" s="112"/>
      <c r="BI387" s="112"/>
      <c r="BJ387" s="112"/>
      <c r="BK387" s="116"/>
      <c r="BL387" s="112"/>
      <c r="BM387" s="116"/>
      <c r="BN387" s="116"/>
    </row>
    <row r="388" ht="30.75" customHeight="1">
      <c r="A388" s="109"/>
      <c r="B388" s="110"/>
      <c r="C388" s="111"/>
      <c r="D388" s="111"/>
      <c r="E388" s="112"/>
      <c r="F388" s="112"/>
      <c r="G388" s="112"/>
      <c r="H388" s="112"/>
      <c r="I388" s="112"/>
      <c r="J388" s="112"/>
      <c r="K388" s="112"/>
      <c r="L388" s="112"/>
      <c r="M388" s="112"/>
      <c r="N388" s="113"/>
      <c r="O388" s="112"/>
      <c r="P388" s="112"/>
      <c r="Q388" s="114"/>
      <c r="R388" s="112"/>
      <c r="S388" s="13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6"/>
      <c r="BE388" s="116"/>
      <c r="BF388" s="116"/>
      <c r="BG388" s="117"/>
      <c r="BH388" s="112"/>
      <c r="BI388" s="112"/>
      <c r="BJ388" s="112"/>
      <c r="BK388" s="116"/>
      <c r="BL388" s="112"/>
      <c r="BM388" s="116"/>
      <c r="BN388" s="116"/>
    </row>
    <row r="389" ht="30.75" customHeight="1">
      <c r="A389" s="109"/>
      <c r="B389" s="110"/>
      <c r="C389" s="111"/>
      <c r="D389" s="111"/>
      <c r="E389" s="112"/>
      <c r="F389" s="112"/>
      <c r="G389" s="112"/>
      <c r="H389" s="112"/>
      <c r="I389" s="112"/>
      <c r="J389" s="112"/>
      <c r="K389" s="112"/>
      <c r="L389" s="112"/>
      <c r="M389" s="112"/>
      <c r="N389" s="113"/>
      <c r="O389" s="112"/>
      <c r="P389" s="112"/>
      <c r="Q389" s="114"/>
      <c r="R389" s="112"/>
      <c r="S389" s="115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6"/>
      <c r="BE389" s="116"/>
      <c r="BF389" s="116"/>
      <c r="BG389" s="117"/>
      <c r="BH389" s="112"/>
      <c r="BI389" s="112"/>
      <c r="BJ389" s="112"/>
      <c r="BK389" s="116"/>
      <c r="BL389" s="112"/>
      <c r="BM389" s="116"/>
      <c r="BN389" s="116"/>
    </row>
    <row r="390" ht="30.75" customHeight="1">
      <c r="A390" s="109"/>
      <c r="B390" s="110"/>
      <c r="C390" s="111"/>
      <c r="D390" s="111"/>
      <c r="E390" s="112"/>
      <c r="F390" s="112"/>
      <c r="G390" s="112"/>
      <c r="H390" s="112"/>
      <c r="I390" s="112"/>
      <c r="J390" s="112"/>
      <c r="K390" s="112"/>
      <c r="L390" s="112"/>
      <c r="M390" s="112"/>
      <c r="N390" s="113"/>
      <c r="O390" s="112"/>
      <c r="P390" s="112"/>
      <c r="Q390" s="114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6"/>
      <c r="BE390" s="116"/>
      <c r="BF390" s="116"/>
      <c r="BG390" s="117"/>
      <c r="BH390" s="112"/>
      <c r="BI390" s="112"/>
      <c r="BJ390" s="112"/>
      <c r="BK390" s="116"/>
      <c r="BL390" s="112"/>
      <c r="BM390" s="116"/>
      <c r="BN390" s="116"/>
    </row>
    <row r="391" ht="30.75" customHeight="1">
      <c r="A391" s="109"/>
      <c r="B391" s="110"/>
      <c r="C391" s="111"/>
      <c r="D391" s="111"/>
      <c r="E391" s="131"/>
      <c r="F391" s="112"/>
      <c r="G391" s="112"/>
      <c r="H391" s="112"/>
      <c r="I391" s="112"/>
      <c r="J391" s="112"/>
      <c r="K391" s="112"/>
      <c r="L391" s="112"/>
      <c r="M391" s="112"/>
      <c r="N391" s="113"/>
      <c r="O391" s="112"/>
      <c r="P391" s="112"/>
      <c r="Q391" s="114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6"/>
      <c r="BE391" s="116"/>
      <c r="BF391" s="116"/>
      <c r="BG391" s="117"/>
      <c r="BH391" s="112"/>
      <c r="BI391" s="112"/>
      <c r="BJ391" s="112"/>
      <c r="BK391" s="116"/>
      <c r="BL391" s="112"/>
      <c r="BM391" s="116"/>
      <c r="BN391" s="116"/>
    </row>
    <row r="392" ht="30.75" customHeight="1">
      <c r="A392" s="109"/>
      <c r="B392" s="110"/>
      <c r="C392" s="110"/>
      <c r="D392" s="110"/>
      <c r="E392" s="112"/>
      <c r="F392" s="112"/>
      <c r="G392" s="112"/>
      <c r="H392" s="112"/>
      <c r="I392" s="112"/>
      <c r="J392" s="112"/>
      <c r="K392" s="112"/>
      <c r="L392" s="112"/>
      <c r="M392" s="112"/>
      <c r="N392" s="113"/>
      <c r="O392" s="112"/>
      <c r="P392" s="112"/>
      <c r="Q392" s="112"/>
      <c r="R392" s="112"/>
      <c r="S392" s="112"/>
      <c r="T392" s="112"/>
      <c r="U392" s="112"/>
      <c r="V392" s="121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6"/>
      <c r="BG392" s="112"/>
      <c r="BH392" s="121"/>
      <c r="BI392" s="112"/>
      <c r="BJ392" s="121"/>
      <c r="BK392" s="112"/>
      <c r="BL392" s="112"/>
      <c r="BM392" s="116"/>
      <c r="BN392" s="112"/>
    </row>
    <row r="393" ht="30.75" customHeight="1">
      <c r="A393" s="109"/>
      <c r="B393" s="110"/>
      <c r="C393" s="110"/>
      <c r="D393" s="110"/>
      <c r="E393" s="112"/>
      <c r="F393" s="112"/>
      <c r="G393" s="112"/>
      <c r="H393" s="112"/>
      <c r="I393" s="112"/>
      <c r="J393" s="112"/>
      <c r="K393" s="112"/>
      <c r="L393" s="112"/>
      <c r="M393" s="112"/>
      <c r="N393" s="113"/>
      <c r="O393" s="112"/>
      <c r="P393" s="112"/>
      <c r="Q393" s="112"/>
      <c r="R393" s="112"/>
      <c r="S393" s="112"/>
      <c r="T393" s="112"/>
      <c r="U393" s="112"/>
      <c r="V393" s="121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6"/>
      <c r="BG393" s="112"/>
      <c r="BH393" s="121"/>
      <c r="BI393" s="112"/>
      <c r="BJ393" s="121"/>
      <c r="BK393" s="112"/>
      <c r="BL393" s="112"/>
      <c r="BM393" s="116"/>
      <c r="BN393" s="112"/>
    </row>
    <row r="394" ht="30.75" customHeight="1">
      <c r="A394" s="109"/>
      <c r="B394" s="110"/>
      <c r="C394" s="110"/>
      <c r="D394" s="110"/>
      <c r="E394" s="112"/>
      <c r="F394" s="112"/>
      <c r="G394" s="112"/>
      <c r="H394" s="112"/>
      <c r="I394" s="112"/>
      <c r="J394" s="112"/>
      <c r="K394" s="112"/>
      <c r="L394" s="112"/>
      <c r="M394" s="112"/>
      <c r="N394" s="113"/>
      <c r="O394" s="112"/>
      <c r="P394" s="112"/>
      <c r="Q394" s="112"/>
      <c r="R394" s="112"/>
      <c r="S394" s="112"/>
      <c r="T394" s="112"/>
      <c r="U394" s="112"/>
      <c r="V394" s="121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6"/>
      <c r="BG394" s="112"/>
      <c r="BH394" s="121"/>
      <c r="BI394" s="112"/>
      <c r="BJ394" s="121"/>
      <c r="BK394" s="112"/>
      <c r="BL394" s="112"/>
      <c r="BM394" s="116"/>
      <c r="BN394" s="112"/>
    </row>
    <row r="395" ht="30.75" customHeight="1">
      <c r="A395" s="109"/>
      <c r="B395" s="110"/>
      <c r="C395" s="110"/>
      <c r="D395" s="110"/>
      <c r="E395" s="112"/>
      <c r="F395" s="112"/>
      <c r="G395" s="112"/>
      <c r="H395" s="112"/>
      <c r="I395" s="112"/>
      <c r="J395" s="112"/>
      <c r="K395" s="112"/>
      <c r="L395" s="112"/>
      <c r="M395" s="112"/>
      <c r="N395" s="113"/>
      <c r="O395" s="112"/>
      <c r="P395" s="112"/>
      <c r="Q395" s="112"/>
      <c r="R395" s="112"/>
      <c r="S395" s="112"/>
      <c r="T395" s="112"/>
      <c r="U395" s="112"/>
      <c r="V395" s="121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6"/>
      <c r="BG395" s="112"/>
      <c r="BH395" s="121"/>
      <c r="BI395" s="112"/>
      <c r="BJ395" s="121"/>
      <c r="BK395" s="112"/>
      <c r="BL395" s="112"/>
      <c r="BM395" s="116"/>
      <c r="BN395" s="112"/>
    </row>
    <row r="396" ht="30.75" customHeight="1">
      <c r="A396" s="109"/>
      <c r="B396" s="110"/>
      <c r="C396" s="110"/>
      <c r="D396" s="110"/>
      <c r="E396" s="112"/>
      <c r="F396" s="112"/>
      <c r="G396" s="112"/>
      <c r="H396" s="112"/>
      <c r="I396" s="112"/>
      <c r="J396" s="112"/>
      <c r="K396" s="112"/>
      <c r="L396" s="112"/>
      <c r="M396" s="112"/>
      <c r="N396" s="113"/>
      <c r="O396" s="112"/>
      <c r="P396" s="112"/>
      <c r="Q396" s="112"/>
      <c r="R396" s="112"/>
      <c r="S396" s="112"/>
      <c r="T396" s="112"/>
      <c r="U396" s="112"/>
      <c r="V396" s="121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6"/>
      <c r="BG396" s="112"/>
      <c r="BH396" s="121"/>
      <c r="BI396" s="112"/>
      <c r="BJ396" s="121"/>
      <c r="BK396" s="112"/>
      <c r="BL396" s="112"/>
      <c r="BM396" s="116"/>
      <c r="BN396" s="112"/>
    </row>
    <row r="397" ht="30.75" customHeight="1">
      <c r="A397" s="109"/>
      <c r="B397" s="110"/>
      <c r="C397" s="110"/>
      <c r="D397" s="110"/>
      <c r="E397" s="112"/>
      <c r="F397" s="112"/>
      <c r="G397" s="112"/>
      <c r="H397" s="112"/>
      <c r="I397" s="112"/>
      <c r="J397" s="112"/>
      <c r="K397" s="112"/>
      <c r="L397" s="112"/>
      <c r="M397" s="112"/>
      <c r="N397" s="113"/>
      <c r="O397" s="112"/>
      <c r="P397" s="112"/>
      <c r="Q397" s="112"/>
      <c r="R397" s="112"/>
      <c r="S397" s="112"/>
      <c r="T397" s="112"/>
      <c r="U397" s="112"/>
      <c r="V397" s="121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6"/>
      <c r="BG397" s="112"/>
      <c r="BH397" s="121"/>
      <c r="BI397" s="112"/>
      <c r="BJ397" s="121"/>
      <c r="BK397" s="112"/>
      <c r="BL397" s="112"/>
      <c r="BM397" s="116"/>
      <c r="BN397" s="112"/>
    </row>
    <row r="398" ht="30.75" customHeight="1">
      <c r="A398" s="109"/>
      <c r="B398" s="110"/>
      <c r="C398" s="110"/>
      <c r="D398" s="110"/>
      <c r="E398" s="112"/>
      <c r="F398" s="112"/>
      <c r="G398" s="112"/>
      <c r="H398" s="112"/>
      <c r="I398" s="112"/>
      <c r="J398" s="112"/>
      <c r="K398" s="112"/>
      <c r="L398" s="112"/>
      <c r="M398" s="112"/>
      <c r="N398" s="113"/>
      <c r="O398" s="112"/>
      <c r="P398" s="112"/>
      <c r="Q398" s="112"/>
      <c r="R398" s="112"/>
      <c r="S398" s="112"/>
      <c r="T398" s="112"/>
      <c r="U398" s="112"/>
      <c r="V398" s="121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6"/>
      <c r="BG398" s="112"/>
      <c r="BH398" s="121"/>
      <c r="BI398" s="112"/>
      <c r="BJ398" s="121"/>
      <c r="BK398" s="112"/>
      <c r="BL398" s="112"/>
      <c r="BM398" s="116"/>
      <c r="BN398" s="112"/>
    </row>
    <row r="399" ht="30.75" customHeight="1">
      <c r="A399" s="109"/>
      <c r="B399" s="110"/>
      <c r="C399" s="110"/>
      <c r="D399" s="110"/>
      <c r="E399" s="112"/>
      <c r="F399" s="112"/>
      <c r="G399" s="112"/>
      <c r="H399" s="112"/>
      <c r="I399" s="112"/>
      <c r="J399" s="112"/>
      <c r="K399" s="112"/>
      <c r="L399" s="112"/>
      <c r="M399" s="112"/>
      <c r="N399" s="113"/>
      <c r="O399" s="112"/>
      <c r="P399" s="112"/>
      <c r="Q399" s="112"/>
      <c r="R399" s="112"/>
      <c r="S399" s="112"/>
      <c r="T399" s="112"/>
      <c r="U399" s="112"/>
      <c r="V399" s="121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2"/>
      <c r="BE399" s="112"/>
      <c r="BF399" s="116"/>
      <c r="BG399" s="112"/>
      <c r="BH399" s="121"/>
      <c r="BI399" s="112"/>
      <c r="BJ399" s="121"/>
      <c r="BK399" s="112"/>
      <c r="BL399" s="112"/>
      <c r="BM399" s="116"/>
      <c r="BN399" s="112"/>
    </row>
    <row r="400" ht="30.75" customHeight="1">
      <c r="A400" s="109"/>
      <c r="B400" s="110"/>
      <c r="C400" s="110"/>
      <c r="D400" s="110"/>
      <c r="E400" s="112"/>
      <c r="F400" s="112"/>
      <c r="G400" s="112"/>
      <c r="H400" s="112"/>
      <c r="I400" s="112"/>
      <c r="J400" s="112"/>
      <c r="K400" s="112"/>
      <c r="L400" s="112"/>
      <c r="M400" s="112"/>
      <c r="N400" s="113"/>
      <c r="O400" s="112"/>
      <c r="P400" s="112"/>
      <c r="Q400" s="112"/>
      <c r="R400" s="112"/>
      <c r="S400" s="112"/>
      <c r="T400" s="112"/>
      <c r="U400" s="112"/>
      <c r="V400" s="121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6"/>
      <c r="BG400" s="112"/>
      <c r="BH400" s="121"/>
      <c r="BI400" s="112"/>
      <c r="BJ400" s="121"/>
      <c r="BK400" s="112"/>
      <c r="BL400" s="112"/>
      <c r="BM400" s="116"/>
      <c r="BN400" s="112"/>
    </row>
    <row r="401" ht="30.75" customHeight="1">
      <c r="A401" s="109"/>
      <c r="B401" s="110"/>
      <c r="C401" s="110"/>
      <c r="D401" s="110"/>
      <c r="E401" s="112"/>
      <c r="F401" s="112"/>
      <c r="G401" s="112"/>
      <c r="H401" s="112"/>
      <c r="I401" s="112"/>
      <c r="J401" s="112"/>
      <c r="K401" s="112"/>
      <c r="L401" s="112"/>
      <c r="M401" s="112"/>
      <c r="N401" s="113"/>
      <c r="O401" s="112"/>
      <c r="P401" s="112"/>
      <c r="Q401" s="112"/>
      <c r="R401" s="112"/>
      <c r="S401" s="112"/>
      <c r="T401" s="112"/>
      <c r="U401" s="112"/>
      <c r="V401" s="121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6"/>
      <c r="BE401" s="116"/>
      <c r="BF401" s="116"/>
      <c r="BG401" s="112"/>
      <c r="BH401" s="121"/>
      <c r="BI401" s="112"/>
      <c r="BJ401" s="121"/>
      <c r="BK401" s="112"/>
      <c r="BL401" s="112"/>
      <c r="BM401" s="116"/>
      <c r="BN401" s="112"/>
    </row>
    <row r="402" ht="30.75" customHeight="1">
      <c r="A402" s="109"/>
      <c r="B402" s="110"/>
      <c r="C402" s="110"/>
      <c r="D402" s="110"/>
      <c r="E402" s="112"/>
      <c r="F402" s="112"/>
      <c r="G402" s="112"/>
      <c r="H402" s="112"/>
      <c r="I402" s="112"/>
      <c r="J402" s="112"/>
      <c r="K402" s="112"/>
      <c r="L402" s="112"/>
      <c r="M402" s="112"/>
      <c r="N402" s="113"/>
      <c r="O402" s="112"/>
      <c r="P402" s="112"/>
      <c r="Q402" s="112"/>
      <c r="R402" s="112"/>
      <c r="S402" s="112"/>
      <c r="T402" s="112"/>
      <c r="U402" s="112"/>
      <c r="V402" s="121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6"/>
      <c r="BE402" s="116"/>
      <c r="BF402" s="116"/>
      <c r="BG402" s="112"/>
      <c r="BH402" s="121"/>
      <c r="BI402" s="112"/>
      <c r="BJ402" s="121"/>
      <c r="BK402" s="112"/>
      <c r="BL402" s="112"/>
      <c r="BM402" s="116"/>
      <c r="BN402" s="112"/>
    </row>
    <row r="403" ht="30.75" customHeight="1">
      <c r="A403" s="109"/>
      <c r="B403" s="110"/>
      <c r="C403" s="110"/>
      <c r="D403" s="110"/>
      <c r="E403" s="112"/>
      <c r="F403" s="112"/>
      <c r="G403" s="112"/>
      <c r="H403" s="112"/>
      <c r="I403" s="112"/>
      <c r="J403" s="112"/>
      <c r="K403" s="112"/>
      <c r="L403" s="112"/>
      <c r="M403" s="112"/>
      <c r="N403" s="113"/>
      <c r="O403" s="112"/>
      <c r="P403" s="112"/>
      <c r="Q403" s="112"/>
      <c r="R403" s="112"/>
      <c r="S403" s="112"/>
      <c r="T403" s="112"/>
      <c r="U403" s="112"/>
      <c r="V403" s="121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6"/>
      <c r="BE403" s="116"/>
      <c r="BF403" s="116"/>
      <c r="BG403" s="112"/>
      <c r="BH403" s="121"/>
      <c r="BI403" s="112"/>
      <c r="BJ403" s="121"/>
      <c r="BK403" s="112"/>
      <c r="BL403" s="112"/>
      <c r="BM403" s="116"/>
      <c r="BN403" s="112"/>
    </row>
    <row r="404" ht="30.75" customHeight="1">
      <c r="A404" s="109"/>
      <c r="B404" s="110"/>
      <c r="C404" s="110"/>
      <c r="D404" s="110"/>
      <c r="E404" s="112"/>
      <c r="F404" s="112"/>
      <c r="G404" s="112"/>
      <c r="H404" s="112"/>
      <c r="I404" s="112"/>
      <c r="J404" s="112"/>
      <c r="K404" s="112"/>
      <c r="L404" s="112"/>
      <c r="M404" s="112"/>
      <c r="N404" s="113"/>
      <c r="O404" s="112"/>
      <c r="P404" s="112"/>
      <c r="Q404" s="112"/>
      <c r="R404" s="112"/>
      <c r="S404" s="112"/>
      <c r="T404" s="112"/>
      <c r="U404" s="112"/>
      <c r="V404" s="121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6"/>
      <c r="BE404" s="116"/>
      <c r="BF404" s="116"/>
      <c r="BG404" s="112"/>
      <c r="BH404" s="121"/>
      <c r="BI404" s="112"/>
      <c r="BJ404" s="121"/>
      <c r="BK404" s="112"/>
      <c r="BL404" s="112"/>
      <c r="BM404" s="116"/>
      <c r="BN404" s="112"/>
    </row>
    <row r="405" ht="30.75" customHeight="1">
      <c r="A405" s="109"/>
      <c r="B405" s="110"/>
      <c r="C405" s="110"/>
      <c r="D405" s="110"/>
      <c r="E405" s="112"/>
      <c r="F405" s="112"/>
      <c r="G405" s="112"/>
      <c r="H405" s="112"/>
      <c r="I405" s="112"/>
      <c r="J405" s="112"/>
      <c r="K405" s="112"/>
      <c r="L405" s="112"/>
      <c r="M405" s="112"/>
      <c r="N405" s="113"/>
      <c r="O405" s="112"/>
      <c r="P405" s="112"/>
      <c r="Q405" s="112"/>
      <c r="R405" s="112"/>
      <c r="S405" s="112"/>
      <c r="T405" s="112"/>
      <c r="U405" s="112"/>
      <c r="V405" s="121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6"/>
      <c r="BE405" s="116"/>
      <c r="BF405" s="116"/>
      <c r="BG405" s="112"/>
      <c r="BH405" s="121"/>
      <c r="BI405" s="112"/>
      <c r="BJ405" s="121"/>
      <c r="BK405" s="112"/>
      <c r="BL405" s="112"/>
      <c r="BM405" s="116"/>
      <c r="BN405" s="112"/>
    </row>
    <row r="406" ht="30.75" customHeight="1">
      <c r="A406" s="109"/>
      <c r="B406" s="110"/>
      <c r="C406" s="110"/>
      <c r="D406" s="110"/>
      <c r="E406" s="112"/>
      <c r="F406" s="112"/>
      <c r="G406" s="112"/>
      <c r="H406" s="112"/>
      <c r="I406" s="112"/>
      <c r="J406" s="112"/>
      <c r="K406" s="112"/>
      <c r="L406" s="112"/>
      <c r="M406" s="112"/>
      <c r="N406" s="113"/>
      <c r="O406" s="112"/>
      <c r="P406" s="112"/>
      <c r="Q406" s="112"/>
      <c r="R406" s="112"/>
      <c r="S406" s="112"/>
      <c r="T406" s="112"/>
      <c r="U406" s="112"/>
      <c r="V406" s="121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6"/>
      <c r="BE406" s="116"/>
      <c r="BF406" s="116"/>
      <c r="BG406" s="112"/>
      <c r="BH406" s="121"/>
      <c r="BI406" s="112"/>
      <c r="BJ406" s="121"/>
      <c r="BK406" s="112"/>
      <c r="BL406" s="112"/>
      <c r="BM406" s="116"/>
      <c r="BN406" s="112"/>
    </row>
    <row r="407" ht="30.75" customHeight="1">
      <c r="A407" s="109"/>
      <c r="B407" s="110"/>
      <c r="C407" s="110"/>
      <c r="D407" s="110"/>
      <c r="E407" s="112"/>
      <c r="F407" s="112"/>
      <c r="G407" s="112"/>
      <c r="H407" s="112"/>
      <c r="I407" s="112"/>
      <c r="J407" s="112"/>
      <c r="K407" s="112"/>
      <c r="L407" s="112"/>
      <c r="M407" s="112"/>
      <c r="N407" s="113"/>
      <c r="O407" s="112"/>
      <c r="P407" s="112"/>
      <c r="Q407" s="112"/>
      <c r="R407" s="112"/>
      <c r="S407" s="112"/>
      <c r="T407" s="112"/>
      <c r="U407" s="112"/>
      <c r="V407" s="121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6"/>
      <c r="BG407" s="112"/>
      <c r="BH407" s="121"/>
      <c r="BI407" s="112"/>
      <c r="BJ407" s="121"/>
      <c r="BK407" s="112"/>
      <c r="BL407" s="112"/>
      <c r="BM407" s="116"/>
      <c r="BN407" s="112"/>
    </row>
    <row r="408" ht="30.75" customHeight="1">
      <c r="A408" s="109"/>
      <c r="B408" s="110"/>
      <c r="C408" s="110"/>
      <c r="D408" s="110"/>
      <c r="E408" s="112"/>
      <c r="F408" s="112"/>
      <c r="G408" s="112"/>
      <c r="H408" s="112"/>
      <c r="I408" s="112"/>
      <c r="J408" s="112"/>
      <c r="K408" s="112"/>
      <c r="L408" s="112"/>
      <c r="M408" s="112"/>
      <c r="N408" s="113"/>
      <c r="O408" s="112"/>
      <c r="P408" s="112"/>
      <c r="Q408" s="112"/>
      <c r="R408" s="112"/>
      <c r="S408" s="112"/>
      <c r="T408" s="112"/>
      <c r="U408" s="112"/>
      <c r="V408" s="121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6"/>
      <c r="BG408" s="112"/>
      <c r="BH408" s="121"/>
      <c r="BI408" s="112"/>
      <c r="BJ408" s="121"/>
      <c r="BK408" s="112"/>
      <c r="BL408" s="112"/>
      <c r="BM408" s="116"/>
      <c r="BN408" s="112"/>
    </row>
    <row r="409" ht="30.75" customHeight="1">
      <c r="A409" s="109"/>
      <c r="B409" s="110"/>
      <c r="C409" s="110"/>
      <c r="D409" s="110"/>
      <c r="E409" s="112"/>
      <c r="F409" s="112"/>
      <c r="G409" s="112"/>
      <c r="H409" s="112"/>
      <c r="I409" s="112"/>
      <c r="J409" s="112"/>
      <c r="K409" s="112"/>
      <c r="L409" s="112"/>
      <c r="M409" s="112"/>
      <c r="N409" s="113"/>
      <c r="O409" s="112"/>
      <c r="P409" s="112"/>
      <c r="Q409" s="112"/>
      <c r="R409" s="112"/>
      <c r="S409" s="112"/>
      <c r="T409" s="112"/>
      <c r="U409" s="112"/>
      <c r="V409" s="121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6"/>
      <c r="BG409" s="112"/>
      <c r="BH409" s="121"/>
      <c r="BI409" s="112"/>
      <c r="BJ409" s="121"/>
      <c r="BK409" s="112"/>
      <c r="BL409" s="112"/>
      <c r="BM409" s="116"/>
      <c r="BN409" s="112"/>
    </row>
    <row r="410" ht="30.75" customHeight="1">
      <c r="A410" s="109"/>
      <c r="B410" s="110"/>
      <c r="C410" s="110"/>
      <c r="D410" s="110"/>
      <c r="E410" s="112"/>
      <c r="F410" s="112"/>
      <c r="G410" s="112"/>
      <c r="H410" s="112"/>
      <c r="I410" s="112"/>
      <c r="J410" s="112"/>
      <c r="K410" s="112"/>
      <c r="L410" s="112"/>
      <c r="M410" s="112"/>
      <c r="N410" s="113"/>
      <c r="O410" s="112"/>
      <c r="P410" s="112"/>
      <c r="Q410" s="112"/>
      <c r="R410" s="112"/>
      <c r="S410" s="112"/>
      <c r="T410" s="112"/>
      <c r="U410" s="112"/>
      <c r="V410" s="121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6"/>
      <c r="BG410" s="112"/>
      <c r="BH410" s="121"/>
      <c r="BI410" s="112"/>
      <c r="BJ410" s="121"/>
      <c r="BK410" s="112"/>
      <c r="BL410" s="112"/>
      <c r="BM410" s="116"/>
      <c r="BN410" s="112"/>
    </row>
    <row r="411" ht="30.75" customHeight="1">
      <c r="A411" s="109"/>
      <c r="B411" s="110"/>
      <c r="C411" s="110"/>
      <c r="D411" s="110"/>
      <c r="E411" s="112"/>
      <c r="F411" s="112"/>
      <c r="G411" s="112"/>
      <c r="H411" s="112"/>
      <c r="I411" s="112"/>
      <c r="J411" s="112"/>
      <c r="K411" s="112"/>
      <c r="L411" s="112"/>
      <c r="M411" s="112"/>
      <c r="N411" s="113"/>
      <c r="O411" s="112"/>
      <c r="P411" s="112"/>
      <c r="Q411" s="112"/>
      <c r="R411" s="112"/>
      <c r="S411" s="112"/>
      <c r="T411" s="112"/>
      <c r="U411" s="112"/>
      <c r="V411" s="121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6"/>
      <c r="BG411" s="112"/>
      <c r="BH411" s="121"/>
      <c r="BI411" s="112"/>
      <c r="BJ411" s="121"/>
      <c r="BK411" s="112"/>
      <c r="BL411" s="112"/>
      <c r="BM411" s="116"/>
      <c r="BN411" s="112"/>
    </row>
    <row r="412" ht="30.75" customHeight="1">
      <c r="A412" s="109"/>
      <c r="B412" s="110"/>
      <c r="C412" s="110"/>
      <c r="D412" s="110"/>
      <c r="E412" s="112"/>
      <c r="F412" s="112"/>
      <c r="G412" s="112"/>
      <c r="H412" s="112"/>
      <c r="I412" s="112"/>
      <c r="J412" s="112"/>
      <c r="K412" s="112"/>
      <c r="L412" s="112"/>
      <c r="M412" s="112"/>
      <c r="N412" s="113"/>
      <c r="O412" s="112"/>
      <c r="P412" s="112"/>
      <c r="Q412" s="112"/>
      <c r="R412" s="112"/>
      <c r="S412" s="112"/>
      <c r="T412" s="112"/>
      <c r="U412" s="112"/>
      <c r="V412" s="121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6"/>
      <c r="BG412" s="112"/>
      <c r="BH412" s="121"/>
      <c r="BI412" s="112"/>
      <c r="BJ412" s="121"/>
      <c r="BK412" s="112"/>
      <c r="BL412" s="112"/>
      <c r="BM412" s="116"/>
      <c r="BN412" s="112"/>
    </row>
    <row r="413" ht="30.75" customHeight="1">
      <c r="A413" s="109"/>
      <c r="B413" s="110"/>
      <c r="C413" s="110"/>
      <c r="D413" s="110"/>
      <c r="E413" s="112"/>
      <c r="F413" s="112"/>
      <c r="G413" s="112"/>
      <c r="H413" s="112"/>
      <c r="I413" s="112"/>
      <c r="J413" s="112"/>
      <c r="K413" s="112"/>
      <c r="L413" s="112"/>
      <c r="M413" s="112"/>
      <c r="N413" s="113"/>
      <c r="O413" s="112"/>
      <c r="P413" s="112"/>
      <c r="Q413" s="112"/>
      <c r="R413" s="112"/>
      <c r="S413" s="112"/>
      <c r="T413" s="112"/>
      <c r="U413" s="112"/>
      <c r="V413" s="121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6"/>
      <c r="BG413" s="112"/>
      <c r="BH413" s="121"/>
      <c r="BI413" s="112"/>
      <c r="BJ413" s="121"/>
      <c r="BK413" s="112"/>
      <c r="BL413" s="112"/>
      <c r="BM413" s="116"/>
      <c r="BN413" s="112"/>
    </row>
    <row r="414" ht="30.75" customHeight="1">
      <c r="A414" s="109"/>
      <c r="B414" s="110"/>
      <c r="C414" s="110"/>
      <c r="D414" s="110"/>
      <c r="E414" s="112"/>
      <c r="F414" s="112"/>
      <c r="G414" s="112"/>
      <c r="H414" s="112"/>
      <c r="I414" s="112"/>
      <c r="J414" s="112"/>
      <c r="K414" s="112"/>
      <c r="L414" s="112"/>
      <c r="M414" s="112"/>
      <c r="N414" s="113"/>
      <c r="O414" s="112"/>
      <c r="P414" s="112"/>
      <c r="Q414" s="112"/>
      <c r="R414" s="112"/>
      <c r="S414" s="112"/>
      <c r="T414" s="112"/>
      <c r="U414" s="112"/>
      <c r="V414" s="121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6"/>
      <c r="BG414" s="112"/>
      <c r="BH414" s="121"/>
      <c r="BI414" s="112"/>
      <c r="BJ414" s="121"/>
      <c r="BK414" s="112"/>
      <c r="BL414" s="112"/>
      <c r="BM414" s="116"/>
      <c r="BN414" s="112"/>
    </row>
    <row r="415" ht="30.75" customHeight="1">
      <c r="A415" s="109"/>
      <c r="B415" s="110"/>
      <c r="C415" s="110"/>
      <c r="D415" s="110"/>
      <c r="E415" s="112"/>
      <c r="F415" s="112"/>
      <c r="G415" s="112"/>
      <c r="H415" s="112"/>
      <c r="I415" s="112"/>
      <c r="J415" s="112"/>
      <c r="K415" s="112"/>
      <c r="L415" s="112"/>
      <c r="M415" s="112"/>
      <c r="N415" s="113"/>
      <c r="O415" s="112"/>
      <c r="P415" s="112"/>
      <c r="Q415" s="112"/>
      <c r="R415" s="112"/>
      <c r="S415" s="112"/>
      <c r="T415" s="112"/>
      <c r="U415" s="112"/>
      <c r="V415" s="121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6"/>
      <c r="BG415" s="112"/>
      <c r="BH415" s="121"/>
      <c r="BI415" s="112"/>
      <c r="BJ415" s="121"/>
      <c r="BK415" s="112"/>
      <c r="BL415" s="112"/>
      <c r="BM415" s="116"/>
      <c r="BN415" s="112"/>
    </row>
    <row r="416" ht="30.75" customHeight="1">
      <c r="A416" s="109"/>
      <c r="B416" s="110"/>
      <c r="C416" s="110"/>
      <c r="D416" s="110"/>
      <c r="E416" s="112"/>
      <c r="F416" s="112"/>
      <c r="G416" s="112"/>
      <c r="H416" s="112"/>
      <c r="I416" s="112"/>
      <c r="J416" s="112"/>
      <c r="K416" s="112"/>
      <c r="L416" s="112"/>
      <c r="M416" s="112"/>
      <c r="N416" s="113"/>
      <c r="O416" s="112"/>
      <c r="P416" s="112"/>
      <c r="Q416" s="112"/>
      <c r="R416" s="112"/>
      <c r="S416" s="112"/>
      <c r="T416" s="112"/>
      <c r="U416" s="112"/>
      <c r="V416" s="121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6"/>
      <c r="BG416" s="112"/>
      <c r="BH416" s="121"/>
      <c r="BI416" s="112"/>
      <c r="BJ416" s="121"/>
      <c r="BK416" s="112"/>
      <c r="BL416" s="112"/>
      <c r="BM416" s="116"/>
      <c r="BN416" s="112"/>
    </row>
    <row r="417" ht="30.75" customHeight="1">
      <c r="A417" s="109"/>
      <c r="B417" s="110"/>
      <c r="C417" s="110"/>
      <c r="D417" s="110"/>
      <c r="E417" s="112"/>
      <c r="F417" s="112"/>
      <c r="G417" s="112"/>
      <c r="H417" s="112"/>
      <c r="I417" s="112"/>
      <c r="J417" s="112"/>
      <c r="K417" s="112"/>
      <c r="L417" s="112"/>
      <c r="M417" s="112"/>
      <c r="N417" s="113"/>
      <c r="O417" s="112"/>
      <c r="P417" s="112"/>
      <c r="Q417" s="112"/>
      <c r="R417" s="112"/>
      <c r="S417" s="112"/>
      <c r="T417" s="112"/>
      <c r="U417" s="112"/>
      <c r="V417" s="121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6"/>
      <c r="BG417" s="112"/>
      <c r="BH417" s="121"/>
      <c r="BI417" s="112"/>
      <c r="BJ417" s="121"/>
      <c r="BK417" s="112"/>
      <c r="BL417" s="112"/>
      <c r="BM417" s="116"/>
      <c r="BN417" s="112"/>
    </row>
    <row r="418" ht="30.75" customHeight="1">
      <c r="A418" s="109"/>
      <c r="B418" s="110"/>
      <c r="C418" s="110"/>
      <c r="D418" s="110"/>
      <c r="E418" s="112"/>
      <c r="F418" s="112"/>
      <c r="G418" s="112"/>
      <c r="H418" s="112"/>
      <c r="I418" s="112"/>
      <c r="J418" s="112"/>
      <c r="K418" s="112"/>
      <c r="L418" s="112"/>
      <c r="M418" s="112"/>
      <c r="N418" s="113"/>
      <c r="O418" s="112"/>
      <c r="P418" s="112"/>
      <c r="Q418" s="112"/>
      <c r="R418" s="112"/>
      <c r="S418" s="112"/>
      <c r="T418" s="112"/>
      <c r="U418" s="112"/>
      <c r="V418" s="121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6"/>
      <c r="BG418" s="112"/>
      <c r="BH418" s="121"/>
      <c r="BI418" s="112"/>
      <c r="BJ418" s="121"/>
      <c r="BK418" s="112"/>
      <c r="BL418" s="112"/>
      <c r="BM418" s="116"/>
      <c r="BN418" s="112"/>
    </row>
    <row r="419" ht="30.75" customHeight="1">
      <c r="A419" s="109"/>
      <c r="B419" s="110"/>
      <c r="C419" s="110"/>
      <c r="D419" s="110"/>
      <c r="E419" s="112"/>
      <c r="F419" s="112"/>
      <c r="G419" s="112"/>
      <c r="H419" s="112"/>
      <c r="I419" s="112"/>
      <c r="J419" s="112"/>
      <c r="K419" s="112"/>
      <c r="L419" s="112"/>
      <c r="M419" s="112"/>
      <c r="N419" s="113"/>
      <c r="O419" s="112"/>
      <c r="P419" s="112"/>
      <c r="Q419" s="112"/>
      <c r="R419" s="112"/>
      <c r="S419" s="112"/>
      <c r="T419" s="112"/>
      <c r="U419" s="112"/>
      <c r="V419" s="121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6"/>
      <c r="BG419" s="112"/>
      <c r="BH419" s="121"/>
      <c r="BI419" s="112"/>
      <c r="BJ419" s="121"/>
      <c r="BK419" s="112"/>
      <c r="BL419" s="112"/>
      <c r="BM419" s="116"/>
      <c r="BN419" s="112"/>
    </row>
    <row r="420" ht="30.75" customHeight="1">
      <c r="A420" s="109"/>
      <c r="B420" s="110"/>
      <c r="C420" s="110"/>
      <c r="D420" s="110"/>
      <c r="E420" s="112"/>
      <c r="F420" s="112"/>
      <c r="G420" s="112"/>
      <c r="H420" s="112"/>
      <c r="I420" s="112"/>
      <c r="J420" s="112"/>
      <c r="K420" s="112"/>
      <c r="L420" s="112"/>
      <c r="M420" s="112"/>
      <c r="N420" s="113"/>
      <c r="O420" s="112"/>
      <c r="P420" s="112"/>
      <c r="Q420" s="112"/>
      <c r="R420" s="112"/>
      <c r="S420" s="112"/>
      <c r="T420" s="112"/>
      <c r="U420" s="112"/>
      <c r="V420" s="121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6"/>
      <c r="BG420" s="112"/>
      <c r="BH420" s="121"/>
      <c r="BI420" s="112"/>
      <c r="BJ420" s="121"/>
      <c r="BK420" s="112"/>
      <c r="BL420" s="112"/>
      <c r="BM420" s="116"/>
      <c r="BN420" s="112"/>
    </row>
    <row r="421" ht="30.75" customHeight="1">
      <c r="A421" s="109"/>
      <c r="B421" s="110"/>
      <c r="C421" s="110"/>
      <c r="D421" s="110"/>
      <c r="E421" s="112"/>
      <c r="F421" s="112"/>
      <c r="G421" s="112"/>
      <c r="H421" s="112"/>
      <c r="I421" s="112"/>
      <c r="J421" s="112"/>
      <c r="K421" s="112"/>
      <c r="L421" s="112"/>
      <c r="M421" s="112"/>
      <c r="N421" s="113"/>
      <c r="O421" s="112"/>
      <c r="P421" s="112"/>
      <c r="Q421" s="112"/>
      <c r="R421" s="112"/>
      <c r="S421" s="112"/>
      <c r="T421" s="112"/>
      <c r="U421" s="112"/>
      <c r="V421" s="121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6"/>
      <c r="BG421" s="112"/>
      <c r="BH421" s="121"/>
      <c r="BI421" s="112"/>
      <c r="BJ421" s="121"/>
      <c r="BK421" s="112"/>
      <c r="BL421" s="112"/>
      <c r="BM421" s="116"/>
      <c r="BN421" s="112"/>
    </row>
    <row r="422" ht="30.75" customHeight="1">
      <c r="A422" s="109"/>
      <c r="B422" s="110"/>
      <c r="C422" s="110"/>
      <c r="D422" s="110"/>
      <c r="E422" s="112"/>
      <c r="F422" s="112"/>
      <c r="G422" s="112"/>
      <c r="H422" s="112"/>
      <c r="I422" s="112"/>
      <c r="J422" s="112"/>
      <c r="K422" s="112"/>
      <c r="L422" s="112"/>
      <c r="M422" s="112"/>
      <c r="N422" s="113"/>
      <c r="O422" s="112"/>
      <c r="P422" s="112"/>
      <c r="Q422" s="112"/>
      <c r="R422" s="112"/>
      <c r="S422" s="112"/>
      <c r="T422" s="112"/>
      <c r="U422" s="112"/>
      <c r="V422" s="121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6"/>
      <c r="BG422" s="112"/>
      <c r="BH422" s="121"/>
      <c r="BI422" s="112"/>
      <c r="BJ422" s="121"/>
      <c r="BK422" s="112"/>
      <c r="BL422" s="112"/>
      <c r="BM422" s="116"/>
      <c r="BN422" s="112"/>
    </row>
    <row r="423" ht="30.75" customHeight="1">
      <c r="A423" s="109"/>
      <c r="B423" s="110"/>
      <c r="C423" s="110"/>
      <c r="D423" s="110"/>
      <c r="E423" s="112"/>
      <c r="F423" s="112"/>
      <c r="G423" s="112"/>
      <c r="H423" s="112"/>
      <c r="I423" s="112"/>
      <c r="J423" s="112"/>
      <c r="K423" s="112"/>
      <c r="L423" s="112"/>
      <c r="M423" s="112"/>
      <c r="N423" s="113"/>
      <c r="O423" s="112"/>
      <c r="P423" s="112"/>
      <c r="Q423" s="112"/>
      <c r="R423" s="112"/>
      <c r="S423" s="112"/>
      <c r="T423" s="112"/>
      <c r="U423" s="112"/>
      <c r="V423" s="121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6"/>
      <c r="BG423" s="112"/>
      <c r="BH423" s="121"/>
      <c r="BI423" s="112"/>
      <c r="BJ423" s="121"/>
      <c r="BK423" s="112"/>
      <c r="BL423" s="112"/>
      <c r="BM423" s="116"/>
      <c r="BN423" s="112"/>
    </row>
    <row r="424" ht="30.75" customHeight="1">
      <c r="A424" s="109"/>
      <c r="B424" s="110"/>
      <c r="C424" s="110"/>
      <c r="D424" s="110"/>
      <c r="E424" s="112"/>
      <c r="F424" s="112"/>
      <c r="G424" s="112"/>
      <c r="H424" s="112"/>
      <c r="I424" s="112"/>
      <c r="J424" s="112"/>
      <c r="K424" s="112"/>
      <c r="L424" s="112"/>
      <c r="M424" s="112"/>
      <c r="N424" s="113"/>
      <c r="O424" s="112"/>
      <c r="P424" s="112"/>
      <c r="Q424" s="112"/>
      <c r="R424" s="112"/>
      <c r="S424" s="112"/>
      <c r="T424" s="112"/>
      <c r="U424" s="112"/>
      <c r="V424" s="121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6"/>
      <c r="BG424" s="112"/>
      <c r="BH424" s="121"/>
      <c r="BI424" s="112"/>
      <c r="BJ424" s="121"/>
      <c r="BK424" s="112"/>
      <c r="BL424" s="112"/>
      <c r="BM424" s="116"/>
      <c r="BN424" s="112"/>
    </row>
    <row r="425" ht="30.75" customHeight="1">
      <c r="A425" s="109"/>
      <c r="B425" s="110"/>
      <c r="C425" s="110"/>
      <c r="D425" s="110"/>
      <c r="E425" s="112"/>
      <c r="F425" s="112"/>
      <c r="G425" s="112"/>
      <c r="H425" s="112"/>
      <c r="I425" s="112"/>
      <c r="J425" s="112"/>
      <c r="K425" s="112"/>
      <c r="L425" s="112"/>
      <c r="M425" s="112"/>
      <c r="N425" s="113"/>
      <c r="O425" s="112"/>
      <c r="P425" s="112"/>
      <c r="Q425" s="112"/>
      <c r="R425" s="112"/>
      <c r="S425" s="112"/>
      <c r="T425" s="112"/>
      <c r="U425" s="112"/>
      <c r="V425" s="121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6"/>
      <c r="BG425" s="112"/>
      <c r="BH425" s="121"/>
      <c r="BI425" s="112"/>
      <c r="BJ425" s="121"/>
      <c r="BK425" s="112"/>
      <c r="BL425" s="112"/>
      <c r="BM425" s="116"/>
      <c r="BN425" s="112"/>
    </row>
    <row r="426" ht="30.75" customHeight="1">
      <c r="A426" s="109"/>
      <c r="B426" s="110"/>
      <c r="C426" s="110"/>
      <c r="D426" s="110"/>
      <c r="E426" s="112"/>
      <c r="F426" s="112"/>
      <c r="G426" s="112"/>
      <c r="H426" s="112"/>
      <c r="I426" s="112"/>
      <c r="J426" s="112"/>
      <c r="K426" s="112"/>
      <c r="L426" s="112"/>
      <c r="M426" s="112"/>
      <c r="N426" s="113"/>
      <c r="O426" s="112"/>
      <c r="P426" s="112"/>
      <c r="Q426" s="112"/>
      <c r="R426" s="112"/>
      <c r="S426" s="112"/>
      <c r="T426" s="112"/>
      <c r="U426" s="112"/>
      <c r="V426" s="121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6"/>
      <c r="BG426" s="112"/>
      <c r="BH426" s="121"/>
      <c r="BI426" s="112"/>
      <c r="BJ426" s="121"/>
      <c r="BK426" s="112"/>
      <c r="BL426" s="112"/>
      <c r="BM426" s="116"/>
      <c r="BN426" s="112"/>
    </row>
    <row r="427" ht="30.75" customHeight="1">
      <c r="A427" s="109"/>
      <c r="B427" s="110"/>
      <c r="C427" s="110"/>
      <c r="D427" s="110"/>
      <c r="E427" s="112"/>
      <c r="F427" s="112"/>
      <c r="G427" s="112"/>
      <c r="H427" s="112"/>
      <c r="I427" s="112"/>
      <c r="J427" s="112"/>
      <c r="K427" s="112"/>
      <c r="L427" s="112"/>
      <c r="M427" s="112"/>
      <c r="N427" s="113"/>
      <c r="O427" s="112"/>
      <c r="P427" s="112"/>
      <c r="Q427" s="112"/>
      <c r="R427" s="112"/>
      <c r="S427" s="112"/>
      <c r="T427" s="112"/>
      <c r="U427" s="112"/>
      <c r="V427" s="121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6"/>
      <c r="BG427" s="112"/>
      <c r="BH427" s="121"/>
      <c r="BI427" s="112"/>
      <c r="BJ427" s="121"/>
      <c r="BK427" s="112"/>
      <c r="BL427" s="112"/>
      <c r="BM427" s="116"/>
      <c r="BN427" s="112"/>
    </row>
    <row r="428" ht="30.75" customHeight="1">
      <c r="A428" s="109"/>
      <c r="B428" s="110"/>
      <c r="C428" s="110"/>
      <c r="D428" s="110"/>
      <c r="E428" s="112"/>
      <c r="F428" s="112"/>
      <c r="G428" s="112"/>
      <c r="H428" s="112"/>
      <c r="I428" s="112"/>
      <c r="J428" s="112"/>
      <c r="K428" s="112"/>
      <c r="L428" s="112"/>
      <c r="M428" s="112"/>
      <c r="N428" s="113"/>
      <c r="O428" s="112"/>
      <c r="P428" s="112"/>
      <c r="Q428" s="112"/>
      <c r="R428" s="112"/>
      <c r="S428" s="112"/>
      <c r="T428" s="112"/>
      <c r="U428" s="112"/>
      <c r="V428" s="121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2"/>
      <c r="BE428" s="112"/>
      <c r="BF428" s="116"/>
      <c r="BG428" s="112"/>
      <c r="BH428" s="121"/>
      <c r="BI428" s="112"/>
      <c r="BJ428" s="121"/>
      <c r="BK428" s="112"/>
      <c r="BL428" s="112"/>
      <c r="BM428" s="116"/>
      <c r="BN428" s="112"/>
    </row>
    <row r="429" ht="30.75" customHeight="1">
      <c r="A429" s="109"/>
      <c r="B429" s="110"/>
      <c r="C429" s="110"/>
      <c r="D429" s="110"/>
      <c r="E429" s="112"/>
      <c r="F429" s="112"/>
      <c r="G429" s="112"/>
      <c r="H429" s="112"/>
      <c r="I429" s="112"/>
      <c r="J429" s="112"/>
      <c r="K429" s="112"/>
      <c r="L429" s="112"/>
      <c r="M429" s="112"/>
      <c r="N429" s="113"/>
      <c r="O429" s="112"/>
      <c r="P429" s="112"/>
      <c r="Q429" s="112"/>
      <c r="R429" s="112"/>
      <c r="S429" s="112"/>
      <c r="T429" s="112"/>
      <c r="U429" s="112"/>
      <c r="V429" s="121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  <c r="BE429" s="112"/>
      <c r="BF429" s="116"/>
      <c r="BG429" s="112"/>
      <c r="BH429" s="121"/>
      <c r="BI429" s="112"/>
      <c r="BJ429" s="121"/>
      <c r="BK429" s="112"/>
      <c r="BL429" s="112"/>
      <c r="BM429" s="116"/>
      <c r="BN429" s="112"/>
    </row>
    <row r="430" ht="30.75" customHeight="1">
      <c r="A430" s="109"/>
      <c r="B430" s="110"/>
      <c r="C430" s="110"/>
      <c r="D430" s="110"/>
      <c r="E430" s="112"/>
      <c r="F430" s="112"/>
      <c r="G430" s="112"/>
      <c r="H430" s="112"/>
      <c r="I430" s="112"/>
      <c r="J430" s="112"/>
      <c r="K430" s="112"/>
      <c r="L430" s="112"/>
      <c r="M430" s="112"/>
      <c r="N430" s="113"/>
      <c r="O430" s="112"/>
      <c r="P430" s="112"/>
      <c r="Q430" s="112"/>
      <c r="R430" s="112"/>
      <c r="S430" s="112"/>
      <c r="T430" s="112"/>
      <c r="U430" s="112"/>
      <c r="V430" s="121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6"/>
      <c r="BE430" s="116"/>
      <c r="BF430" s="116"/>
      <c r="BG430" s="112"/>
      <c r="BH430" s="121"/>
      <c r="BI430" s="112"/>
      <c r="BJ430" s="121"/>
      <c r="BK430" s="112"/>
      <c r="BL430" s="112"/>
      <c r="BM430" s="116"/>
      <c r="BN430" s="112"/>
    </row>
    <row r="431" ht="30.75" customHeight="1">
      <c r="A431" s="109"/>
      <c r="B431" s="110"/>
      <c r="C431" s="110"/>
      <c r="D431" s="110"/>
      <c r="E431" s="112"/>
      <c r="F431" s="112"/>
      <c r="G431" s="112"/>
      <c r="H431" s="112"/>
      <c r="I431" s="112"/>
      <c r="J431" s="112"/>
      <c r="K431" s="112"/>
      <c r="L431" s="112"/>
      <c r="M431" s="112"/>
      <c r="N431" s="113"/>
      <c r="O431" s="112"/>
      <c r="P431" s="112"/>
      <c r="Q431" s="112"/>
      <c r="R431" s="112"/>
      <c r="S431" s="112"/>
      <c r="T431" s="112"/>
      <c r="U431" s="112"/>
      <c r="V431" s="121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T431" s="112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6"/>
      <c r="BE431" s="116"/>
      <c r="BF431" s="116"/>
      <c r="BG431" s="112"/>
      <c r="BH431" s="121"/>
      <c r="BI431" s="112"/>
      <c r="BJ431" s="121"/>
      <c r="BK431" s="112"/>
      <c r="BL431" s="112"/>
      <c r="BM431" s="116"/>
      <c r="BN431" s="112"/>
    </row>
    <row r="432" ht="30.75" customHeight="1">
      <c r="A432" s="109"/>
      <c r="B432" s="110"/>
      <c r="C432" s="110"/>
      <c r="D432" s="110"/>
      <c r="E432" s="112"/>
      <c r="F432" s="112"/>
      <c r="G432" s="112"/>
      <c r="H432" s="112"/>
      <c r="I432" s="112"/>
      <c r="J432" s="112"/>
      <c r="K432" s="112"/>
      <c r="L432" s="112"/>
      <c r="M432" s="112"/>
      <c r="N432" s="113"/>
      <c r="O432" s="112"/>
      <c r="P432" s="112"/>
      <c r="Q432" s="112"/>
      <c r="R432" s="112"/>
      <c r="S432" s="112"/>
      <c r="T432" s="112"/>
      <c r="U432" s="112"/>
      <c r="V432" s="121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T432" s="112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6"/>
      <c r="BE432" s="116"/>
      <c r="BF432" s="116"/>
      <c r="BG432" s="112"/>
      <c r="BH432" s="121"/>
      <c r="BI432" s="112"/>
      <c r="BJ432" s="121"/>
      <c r="BK432" s="112"/>
      <c r="BL432" s="112"/>
      <c r="BM432" s="116"/>
      <c r="BN432" s="112"/>
    </row>
    <row r="433" ht="30.75" customHeight="1">
      <c r="A433" s="109"/>
      <c r="B433" s="110"/>
      <c r="C433" s="110"/>
      <c r="D433" s="110"/>
      <c r="E433" s="112"/>
      <c r="F433" s="112"/>
      <c r="G433" s="112"/>
      <c r="H433" s="112"/>
      <c r="I433" s="112"/>
      <c r="J433" s="112"/>
      <c r="K433" s="112"/>
      <c r="L433" s="112"/>
      <c r="M433" s="112"/>
      <c r="N433" s="113"/>
      <c r="O433" s="112"/>
      <c r="P433" s="112"/>
      <c r="Q433" s="112"/>
      <c r="R433" s="112"/>
      <c r="S433" s="112"/>
      <c r="T433" s="112"/>
      <c r="U433" s="112"/>
      <c r="V433" s="121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6"/>
      <c r="BE433" s="116"/>
      <c r="BF433" s="116"/>
      <c r="BG433" s="112"/>
      <c r="BH433" s="121"/>
      <c r="BI433" s="112"/>
      <c r="BJ433" s="121"/>
      <c r="BK433" s="112"/>
      <c r="BL433" s="112"/>
      <c r="BM433" s="116"/>
      <c r="BN433" s="112"/>
    </row>
    <row r="434" ht="30.75" customHeight="1">
      <c r="A434" s="109"/>
      <c r="B434" s="110"/>
      <c r="C434" s="110"/>
      <c r="D434" s="110"/>
      <c r="E434" s="112"/>
      <c r="F434" s="112"/>
      <c r="G434" s="112"/>
      <c r="H434" s="112"/>
      <c r="I434" s="112"/>
      <c r="J434" s="112"/>
      <c r="K434" s="112"/>
      <c r="L434" s="112"/>
      <c r="M434" s="112"/>
      <c r="N434" s="113"/>
      <c r="O434" s="112"/>
      <c r="P434" s="112"/>
      <c r="Q434" s="112"/>
      <c r="R434" s="112"/>
      <c r="S434" s="112"/>
      <c r="T434" s="112"/>
      <c r="U434" s="112"/>
      <c r="V434" s="121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6"/>
      <c r="BE434" s="116"/>
      <c r="BF434" s="116"/>
      <c r="BG434" s="112"/>
      <c r="BH434" s="121"/>
      <c r="BI434" s="112"/>
      <c r="BJ434" s="121"/>
      <c r="BK434" s="112"/>
      <c r="BL434" s="112"/>
      <c r="BM434" s="116"/>
      <c r="BN434" s="112"/>
    </row>
    <row r="435" ht="30.75" customHeight="1">
      <c r="A435" s="109"/>
      <c r="B435" s="110"/>
      <c r="C435" s="110"/>
      <c r="D435" s="110"/>
      <c r="E435" s="112"/>
      <c r="F435" s="112"/>
      <c r="G435" s="112"/>
      <c r="H435" s="112"/>
      <c r="I435" s="112"/>
      <c r="J435" s="112"/>
      <c r="K435" s="112"/>
      <c r="L435" s="112"/>
      <c r="M435" s="112"/>
      <c r="N435" s="113"/>
      <c r="O435" s="112"/>
      <c r="P435" s="112"/>
      <c r="Q435" s="112"/>
      <c r="R435" s="112"/>
      <c r="S435" s="112"/>
      <c r="T435" s="112"/>
      <c r="U435" s="112"/>
      <c r="V435" s="121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6"/>
      <c r="BE435" s="116"/>
      <c r="BF435" s="116"/>
      <c r="BG435" s="112"/>
      <c r="BH435" s="121"/>
      <c r="BI435" s="112"/>
      <c r="BJ435" s="121"/>
      <c r="BK435" s="112"/>
      <c r="BL435" s="112"/>
      <c r="BM435" s="116"/>
      <c r="BN435" s="112"/>
    </row>
    <row r="436" ht="30.75" customHeight="1">
      <c r="A436" s="109"/>
      <c r="B436" s="110"/>
      <c r="C436" s="110"/>
      <c r="D436" s="110"/>
      <c r="E436" s="112"/>
      <c r="F436" s="112"/>
      <c r="G436" s="112"/>
      <c r="H436" s="112"/>
      <c r="I436" s="112"/>
      <c r="J436" s="112"/>
      <c r="K436" s="112"/>
      <c r="L436" s="112"/>
      <c r="M436" s="112"/>
      <c r="N436" s="113"/>
      <c r="O436" s="112"/>
      <c r="P436" s="112"/>
      <c r="Q436" s="112"/>
      <c r="R436" s="112"/>
      <c r="S436" s="112"/>
      <c r="T436" s="112"/>
      <c r="U436" s="112"/>
      <c r="V436" s="121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6"/>
      <c r="BE436" s="116"/>
      <c r="BF436" s="116"/>
      <c r="BG436" s="112"/>
      <c r="BH436" s="121"/>
      <c r="BI436" s="112"/>
      <c r="BJ436" s="121"/>
      <c r="BK436" s="112"/>
      <c r="BL436" s="112"/>
      <c r="BM436" s="116"/>
      <c r="BN436" s="112"/>
    </row>
    <row r="437" ht="30.75" customHeight="1">
      <c r="A437" s="109"/>
      <c r="B437" s="110"/>
      <c r="C437" s="110"/>
      <c r="D437" s="110"/>
      <c r="E437" s="112"/>
      <c r="F437" s="112"/>
      <c r="G437" s="112"/>
      <c r="H437" s="112"/>
      <c r="I437" s="112"/>
      <c r="J437" s="112"/>
      <c r="K437" s="112"/>
      <c r="L437" s="112"/>
      <c r="M437" s="112"/>
      <c r="N437" s="113"/>
      <c r="O437" s="112"/>
      <c r="P437" s="112"/>
      <c r="Q437" s="112"/>
      <c r="R437" s="112"/>
      <c r="S437" s="112"/>
      <c r="T437" s="112"/>
      <c r="U437" s="112"/>
      <c r="V437" s="121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6"/>
      <c r="BE437" s="116"/>
      <c r="BF437" s="116"/>
      <c r="BG437" s="112"/>
      <c r="BH437" s="121"/>
      <c r="BI437" s="112"/>
      <c r="BJ437" s="121"/>
      <c r="BK437" s="112"/>
      <c r="BL437" s="112"/>
      <c r="BM437" s="116"/>
      <c r="BN437" s="112"/>
    </row>
    <row r="438" ht="30.75" customHeight="1">
      <c r="A438" s="109"/>
      <c r="B438" s="110"/>
      <c r="C438" s="140"/>
      <c r="D438" s="140"/>
      <c r="E438" s="141"/>
      <c r="F438" s="141"/>
      <c r="G438" s="141"/>
      <c r="H438" s="141"/>
      <c r="I438" s="141"/>
      <c r="J438" s="141"/>
      <c r="K438" s="141"/>
      <c r="L438" s="141"/>
      <c r="M438" s="141"/>
      <c r="N438" s="142"/>
      <c r="O438" s="141"/>
      <c r="P438" s="141"/>
      <c r="Q438" s="141"/>
      <c r="R438" s="141"/>
      <c r="S438" s="141"/>
      <c r="T438" s="141"/>
      <c r="U438" s="141"/>
      <c r="V438" s="12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  <c r="AJ438" s="141"/>
      <c r="AK438" s="141"/>
      <c r="AL438" s="141"/>
      <c r="AM438" s="141"/>
      <c r="AN438" s="141"/>
      <c r="AO438" s="141"/>
      <c r="AP438" s="141"/>
      <c r="AQ438" s="141"/>
      <c r="AR438" s="141"/>
      <c r="AS438" s="141"/>
      <c r="AT438" s="141"/>
      <c r="AU438" s="141"/>
      <c r="AV438" s="141"/>
      <c r="AW438" s="141"/>
      <c r="AX438" s="141"/>
      <c r="AY438" s="141"/>
      <c r="AZ438" s="141"/>
      <c r="BA438" s="141"/>
      <c r="BB438" s="141"/>
      <c r="BC438" s="141"/>
      <c r="BD438" s="143"/>
      <c r="BE438" s="143"/>
      <c r="BF438" s="143"/>
      <c r="BG438" s="141"/>
      <c r="BH438" s="121"/>
      <c r="BI438" s="141"/>
      <c r="BJ438" s="121"/>
      <c r="BK438" s="141"/>
      <c r="BL438" s="141"/>
      <c r="BM438" s="143"/>
      <c r="BN438" s="112"/>
    </row>
    <row r="439" ht="30.75" customHeight="1">
      <c r="A439" s="109"/>
      <c r="B439" s="110"/>
      <c r="C439" s="140"/>
      <c r="D439" s="140"/>
      <c r="E439" s="141"/>
      <c r="F439" s="141"/>
      <c r="G439" s="141"/>
      <c r="H439" s="141"/>
      <c r="I439" s="141"/>
      <c r="J439" s="141"/>
      <c r="K439" s="141"/>
      <c r="L439" s="141"/>
      <c r="M439" s="141"/>
      <c r="N439" s="142"/>
      <c r="O439" s="141"/>
      <c r="P439" s="141"/>
      <c r="Q439" s="141"/>
      <c r="R439" s="141"/>
      <c r="S439" s="141"/>
      <c r="T439" s="141"/>
      <c r="U439" s="141"/>
      <c r="V439" s="12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  <c r="AL439" s="141"/>
      <c r="AM439" s="141"/>
      <c r="AN439" s="141"/>
      <c r="AO439" s="141"/>
      <c r="AP439" s="141"/>
      <c r="AQ439" s="141"/>
      <c r="AR439" s="141"/>
      <c r="AS439" s="141"/>
      <c r="AT439" s="141"/>
      <c r="AU439" s="141"/>
      <c r="AV439" s="141"/>
      <c r="AW439" s="141"/>
      <c r="AX439" s="141"/>
      <c r="AY439" s="141"/>
      <c r="AZ439" s="141"/>
      <c r="BA439" s="141"/>
      <c r="BB439" s="141"/>
      <c r="BC439" s="141"/>
      <c r="BD439" s="143"/>
      <c r="BE439" s="143"/>
      <c r="BF439" s="143"/>
      <c r="BG439" s="141"/>
      <c r="BH439" s="121"/>
      <c r="BI439" s="141"/>
      <c r="BJ439" s="121"/>
      <c r="BK439" s="141"/>
      <c r="BL439" s="141"/>
      <c r="BM439" s="143"/>
      <c r="BN439" s="112"/>
    </row>
    <row r="440" ht="30.75" customHeight="1">
      <c r="A440" s="109"/>
      <c r="B440" s="110"/>
      <c r="C440" s="110"/>
      <c r="D440" s="110"/>
      <c r="E440" s="112"/>
      <c r="F440" s="112"/>
      <c r="G440" s="112"/>
      <c r="H440" s="112"/>
      <c r="I440" s="112"/>
      <c r="J440" s="112"/>
      <c r="K440" s="112"/>
      <c r="L440" s="112"/>
      <c r="M440" s="112"/>
      <c r="N440" s="113"/>
      <c r="O440" s="112"/>
      <c r="P440" s="112"/>
      <c r="Q440" s="112"/>
      <c r="R440" s="112"/>
      <c r="S440" s="112"/>
      <c r="T440" s="112"/>
      <c r="U440" s="112"/>
      <c r="V440" s="121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6"/>
      <c r="BG440" s="112"/>
      <c r="BH440" s="121"/>
      <c r="BI440" s="112"/>
      <c r="BJ440" s="121"/>
      <c r="BK440" s="112"/>
      <c r="BL440" s="112"/>
      <c r="BM440" s="116"/>
      <c r="BN440" s="112"/>
    </row>
    <row r="441" ht="30.75" customHeight="1">
      <c r="A441" s="109"/>
      <c r="B441" s="110"/>
      <c r="C441" s="110"/>
      <c r="D441" s="110"/>
      <c r="E441" s="112"/>
      <c r="F441" s="112"/>
      <c r="G441" s="112"/>
      <c r="H441" s="112"/>
      <c r="I441" s="112"/>
      <c r="J441" s="112"/>
      <c r="K441" s="112"/>
      <c r="L441" s="112"/>
      <c r="M441" s="112"/>
      <c r="N441" s="113"/>
      <c r="O441" s="112"/>
      <c r="P441" s="112"/>
      <c r="Q441" s="112"/>
      <c r="R441" s="112"/>
      <c r="S441" s="112"/>
      <c r="T441" s="112"/>
      <c r="U441" s="112"/>
      <c r="V441" s="121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6"/>
      <c r="BG441" s="112"/>
      <c r="BH441" s="121"/>
      <c r="BI441" s="112"/>
      <c r="BJ441" s="121"/>
      <c r="BK441" s="112"/>
      <c r="BL441" s="112"/>
      <c r="BM441" s="116"/>
      <c r="BN441" s="112"/>
    </row>
    <row r="442" ht="30.75" customHeight="1">
      <c r="A442" s="109"/>
      <c r="B442" s="110"/>
      <c r="C442" s="110"/>
      <c r="D442" s="110"/>
      <c r="E442" s="112"/>
      <c r="F442" s="112"/>
      <c r="G442" s="112"/>
      <c r="H442" s="112"/>
      <c r="I442" s="112"/>
      <c r="J442" s="112"/>
      <c r="K442" s="112"/>
      <c r="L442" s="112"/>
      <c r="M442" s="112"/>
      <c r="N442" s="113"/>
      <c r="O442" s="112"/>
      <c r="P442" s="112"/>
      <c r="Q442" s="112"/>
      <c r="R442" s="112"/>
      <c r="S442" s="112"/>
      <c r="T442" s="112"/>
      <c r="U442" s="112"/>
      <c r="V442" s="121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6"/>
      <c r="BG442" s="112"/>
      <c r="BH442" s="121"/>
      <c r="BI442" s="112"/>
      <c r="BJ442" s="121"/>
      <c r="BK442" s="112"/>
      <c r="BL442" s="112"/>
      <c r="BM442" s="116"/>
      <c r="BN442" s="112"/>
    </row>
    <row r="443" ht="30.75" customHeight="1">
      <c r="A443" s="109"/>
      <c r="B443" s="110"/>
      <c r="C443" s="110"/>
      <c r="D443" s="110"/>
      <c r="E443" s="112"/>
      <c r="F443" s="112"/>
      <c r="G443" s="112"/>
      <c r="H443" s="112"/>
      <c r="I443" s="112"/>
      <c r="J443" s="112"/>
      <c r="K443" s="112"/>
      <c r="L443" s="112"/>
      <c r="M443" s="112"/>
      <c r="N443" s="113"/>
      <c r="O443" s="112"/>
      <c r="P443" s="112"/>
      <c r="Q443" s="112"/>
      <c r="R443" s="112"/>
      <c r="S443" s="112"/>
      <c r="T443" s="112"/>
      <c r="U443" s="112"/>
      <c r="V443" s="121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6"/>
      <c r="BG443" s="112"/>
      <c r="BH443" s="121"/>
      <c r="BI443" s="112"/>
      <c r="BJ443" s="121"/>
      <c r="BK443" s="112"/>
      <c r="BL443" s="112"/>
      <c r="BM443" s="116"/>
      <c r="BN443" s="112"/>
    </row>
    <row r="444" ht="30.75" customHeight="1">
      <c r="A444" s="109"/>
      <c r="B444" s="110"/>
      <c r="C444" s="110"/>
      <c r="D444" s="110"/>
      <c r="E444" s="112"/>
      <c r="F444" s="112"/>
      <c r="G444" s="112"/>
      <c r="H444" s="112"/>
      <c r="I444" s="112"/>
      <c r="J444" s="112"/>
      <c r="K444" s="112"/>
      <c r="L444" s="112"/>
      <c r="M444" s="112"/>
      <c r="N444" s="113"/>
      <c r="O444" s="112"/>
      <c r="P444" s="112"/>
      <c r="Q444" s="112"/>
      <c r="R444" s="112"/>
      <c r="S444" s="112"/>
      <c r="T444" s="112"/>
      <c r="U444" s="112"/>
      <c r="V444" s="121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6"/>
      <c r="BG444" s="112"/>
      <c r="BH444" s="121"/>
      <c r="BI444" s="112"/>
      <c r="BJ444" s="121"/>
      <c r="BK444" s="112"/>
      <c r="BL444" s="112"/>
      <c r="BM444" s="116"/>
      <c r="BN444" s="112"/>
    </row>
    <row r="445" ht="30.75" customHeight="1">
      <c r="A445" s="109"/>
      <c r="B445" s="110"/>
      <c r="C445" s="110"/>
      <c r="D445" s="110"/>
      <c r="E445" s="112"/>
      <c r="F445" s="112"/>
      <c r="G445" s="112"/>
      <c r="H445" s="112"/>
      <c r="I445" s="112"/>
      <c r="J445" s="112"/>
      <c r="K445" s="112"/>
      <c r="L445" s="112"/>
      <c r="M445" s="112"/>
      <c r="N445" s="113"/>
      <c r="O445" s="112"/>
      <c r="P445" s="112"/>
      <c r="Q445" s="112"/>
      <c r="R445" s="112"/>
      <c r="S445" s="112"/>
      <c r="T445" s="112"/>
      <c r="U445" s="112"/>
      <c r="V445" s="121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6"/>
      <c r="BG445" s="112"/>
      <c r="BH445" s="121"/>
      <c r="BI445" s="112"/>
      <c r="BJ445" s="121"/>
      <c r="BK445" s="112"/>
      <c r="BL445" s="112"/>
      <c r="BM445" s="116"/>
      <c r="BN445" s="112"/>
    </row>
    <row r="446" ht="30.75" customHeight="1">
      <c r="A446" s="109"/>
      <c r="B446" s="110"/>
      <c r="C446" s="110"/>
      <c r="D446" s="110"/>
      <c r="E446" s="112"/>
      <c r="F446" s="112"/>
      <c r="G446" s="112"/>
      <c r="H446" s="112"/>
      <c r="I446" s="112"/>
      <c r="J446" s="112"/>
      <c r="K446" s="112"/>
      <c r="L446" s="112"/>
      <c r="M446" s="112"/>
      <c r="N446" s="113"/>
      <c r="O446" s="112"/>
      <c r="P446" s="112"/>
      <c r="Q446" s="112"/>
      <c r="R446" s="112"/>
      <c r="S446" s="112"/>
      <c r="T446" s="112"/>
      <c r="U446" s="112"/>
      <c r="V446" s="121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6"/>
      <c r="BG446" s="112"/>
      <c r="BH446" s="121"/>
      <c r="BI446" s="112"/>
      <c r="BJ446" s="121"/>
      <c r="BK446" s="112"/>
      <c r="BL446" s="112"/>
      <c r="BM446" s="116"/>
      <c r="BN446" s="112"/>
    </row>
    <row r="447" ht="30.75" customHeight="1">
      <c r="A447" s="109"/>
      <c r="B447" s="110"/>
      <c r="C447" s="110"/>
      <c r="D447" s="110"/>
      <c r="E447" s="112"/>
      <c r="F447" s="112"/>
      <c r="G447" s="112"/>
      <c r="H447" s="112"/>
      <c r="I447" s="112"/>
      <c r="J447" s="112"/>
      <c r="K447" s="112"/>
      <c r="L447" s="112"/>
      <c r="M447" s="112"/>
      <c r="N447" s="113"/>
      <c r="O447" s="112"/>
      <c r="P447" s="112"/>
      <c r="Q447" s="112"/>
      <c r="R447" s="112"/>
      <c r="S447" s="112"/>
      <c r="T447" s="112"/>
      <c r="U447" s="112"/>
      <c r="V447" s="121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6"/>
      <c r="BG447" s="112"/>
      <c r="BH447" s="121"/>
      <c r="BI447" s="112"/>
      <c r="BJ447" s="121"/>
      <c r="BK447" s="112"/>
      <c r="BL447" s="112"/>
      <c r="BM447" s="116"/>
      <c r="BN447" s="112"/>
    </row>
    <row r="448" ht="30.75" customHeight="1">
      <c r="A448" s="109"/>
      <c r="B448" s="110"/>
      <c r="C448" s="110"/>
      <c r="D448" s="110"/>
      <c r="E448" s="112"/>
      <c r="F448" s="112"/>
      <c r="G448" s="112"/>
      <c r="H448" s="112"/>
      <c r="I448" s="112"/>
      <c r="J448" s="112"/>
      <c r="K448" s="112"/>
      <c r="L448" s="112"/>
      <c r="M448" s="112"/>
      <c r="N448" s="113"/>
      <c r="O448" s="112"/>
      <c r="P448" s="112"/>
      <c r="Q448" s="112"/>
      <c r="R448" s="112"/>
      <c r="S448" s="112"/>
      <c r="T448" s="112"/>
      <c r="U448" s="112"/>
      <c r="V448" s="121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6"/>
      <c r="BG448" s="112"/>
      <c r="BH448" s="121"/>
      <c r="BI448" s="112"/>
      <c r="BJ448" s="121"/>
      <c r="BK448" s="112"/>
      <c r="BL448" s="112"/>
      <c r="BM448" s="116"/>
      <c r="BN448" s="112"/>
    </row>
    <row r="449" ht="30.75" customHeight="1">
      <c r="A449" s="109"/>
      <c r="B449" s="110"/>
      <c r="C449" s="110"/>
      <c r="D449" s="110"/>
      <c r="E449" s="112"/>
      <c r="F449" s="112"/>
      <c r="G449" s="112"/>
      <c r="H449" s="112"/>
      <c r="I449" s="112"/>
      <c r="J449" s="112"/>
      <c r="K449" s="112"/>
      <c r="L449" s="112"/>
      <c r="M449" s="112"/>
      <c r="N449" s="113"/>
      <c r="O449" s="112"/>
      <c r="P449" s="112"/>
      <c r="Q449" s="112"/>
      <c r="R449" s="112"/>
      <c r="S449" s="112"/>
      <c r="T449" s="112"/>
      <c r="U449" s="112"/>
      <c r="V449" s="121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6"/>
      <c r="BG449" s="112"/>
      <c r="BH449" s="121"/>
      <c r="BI449" s="112"/>
      <c r="BJ449" s="121"/>
      <c r="BK449" s="112"/>
      <c r="BL449" s="112"/>
      <c r="BM449" s="116"/>
      <c r="BN449" s="112"/>
    </row>
    <row r="450" ht="30.75" customHeight="1">
      <c r="A450" s="109"/>
      <c r="B450" s="110"/>
      <c r="C450" s="110"/>
      <c r="D450" s="110"/>
      <c r="E450" s="112"/>
      <c r="F450" s="112"/>
      <c r="G450" s="112"/>
      <c r="H450" s="112"/>
      <c r="I450" s="112"/>
      <c r="J450" s="112"/>
      <c r="K450" s="112"/>
      <c r="L450" s="112"/>
      <c r="M450" s="112"/>
      <c r="N450" s="113"/>
      <c r="O450" s="112"/>
      <c r="P450" s="112"/>
      <c r="Q450" s="112"/>
      <c r="R450" s="112"/>
      <c r="S450" s="112"/>
      <c r="T450" s="112"/>
      <c r="U450" s="112"/>
      <c r="V450" s="121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6"/>
      <c r="BG450" s="112"/>
      <c r="BH450" s="121"/>
      <c r="BI450" s="112"/>
      <c r="BJ450" s="121"/>
      <c r="BK450" s="112"/>
      <c r="BL450" s="112"/>
      <c r="BM450" s="116"/>
      <c r="BN450" s="112"/>
    </row>
    <row r="451" ht="30.75" customHeight="1">
      <c r="A451" s="109"/>
      <c r="B451" s="110"/>
      <c r="C451" s="110"/>
      <c r="D451" s="110"/>
      <c r="E451" s="112"/>
      <c r="F451" s="112"/>
      <c r="G451" s="112"/>
      <c r="H451" s="112"/>
      <c r="I451" s="112"/>
      <c r="J451" s="112"/>
      <c r="K451" s="112"/>
      <c r="L451" s="112"/>
      <c r="M451" s="112"/>
      <c r="N451" s="113"/>
      <c r="O451" s="112"/>
      <c r="P451" s="112"/>
      <c r="Q451" s="112"/>
      <c r="R451" s="112"/>
      <c r="S451" s="112"/>
      <c r="T451" s="112"/>
      <c r="U451" s="112"/>
      <c r="V451" s="121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6"/>
      <c r="BG451" s="112"/>
      <c r="BH451" s="121"/>
      <c r="BI451" s="112"/>
      <c r="BJ451" s="121"/>
      <c r="BK451" s="112"/>
      <c r="BL451" s="112"/>
      <c r="BM451" s="116"/>
      <c r="BN451" s="112"/>
    </row>
    <row r="452" ht="30.75" customHeight="1">
      <c r="A452" s="109"/>
      <c r="B452" s="110"/>
      <c r="C452" s="110"/>
      <c r="D452" s="110"/>
      <c r="E452" s="112"/>
      <c r="F452" s="112"/>
      <c r="G452" s="112"/>
      <c r="H452" s="112"/>
      <c r="I452" s="112"/>
      <c r="J452" s="112"/>
      <c r="K452" s="112"/>
      <c r="L452" s="112"/>
      <c r="M452" s="112"/>
      <c r="N452" s="113"/>
      <c r="O452" s="112"/>
      <c r="P452" s="112"/>
      <c r="Q452" s="112"/>
      <c r="R452" s="112"/>
      <c r="S452" s="112"/>
      <c r="T452" s="112"/>
      <c r="U452" s="112"/>
      <c r="V452" s="121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6"/>
      <c r="BG452" s="112"/>
      <c r="BH452" s="121"/>
      <c r="BI452" s="112"/>
      <c r="BJ452" s="121"/>
      <c r="BK452" s="112"/>
      <c r="BL452" s="112"/>
      <c r="BM452" s="116"/>
      <c r="BN452" s="112"/>
    </row>
    <row r="453" ht="30.75" customHeight="1">
      <c r="A453" s="109"/>
      <c r="B453" s="110"/>
      <c r="C453" s="110"/>
      <c r="D453" s="110"/>
      <c r="E453" s="112"/>
      <c r="F453" s="112"/>
      <c r="G453" s="112"/>
      <c r="H453" s="112"/>
      <c r="I453" s="112"/>
      <c r="J453" s="112"/>
      <c r="K453" s="112"/>
      <c r="L453" s="112"/>
      <c r="M453" s="112"/>
      <c r="N453" s="113"/>
      <c r="O453" s="112"/>
      <c r="P453" s="112"/>
      <c r="Q453" s="112"/>
      <c r="R453" s="112"/>
      <c r="S453" s="112"/>
      <c r="T453" s="112"/>
      <c r="U453" s="112"/>
      <c r="V453" s="121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6"/>
      <c r="BG453" s="112"/>
      <c r="BH453" s="121"/>
      <c r="BI453" s="112"/>
      <c r="BJ453" s="121"/>
      <c r="BK453" s="112"/>
      <c r="BL453" s="112"/>
      <c r="BM453" s="116"/>
      <c r="BN453" s="112"/>
    </row>
    <row r="454" ht="30.75" customHeight="1">
      <c r="A454" s="109"/>
      <c r="B454" s="110"/>
      <c r="C454" s="110"/>
      <c r="D454" s="110"/>
      <c r="E454" s="112"/>
      <c r="F454" s="112"/>
      <c r="G454" s="112"/>
      <c r="H454" s="112"/>
      <c r="I454" s="112"/>
      <c r="J454" s="112"/>
      <c r="K454" s="112"/>
      <c r="L454" s="112"/>
      <c r="M454" s="112"/>
      <c r="N454" s="113"/>
      <c r="O454" s="112"/>
      <c r="P454" s="112"/>
      <c r="Q454" s="112"/>
      <c r="R454" s="112"/>
      <c r="S454" s="112"/>
      <c r="T454" s="112"/>
      <c r="U454" s="112"/>
      <c r="V454" s="121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6"/>
      <c r="BG454" s="112"/>
      <c r="BH454" s="121"/>
      <c r="BI454" s="112"/>
      <c r="BJ454" s="121"/>
      <c r="BK454" s="112"/>
      <c r="BL454" s="112"/>
      <c r="BM454" s="116"/>
      <c r="BN454" s="112"/>
    </row>
    <row r="455" ht="30.75" customHeight="1">
      <c r="A455" s="109"/>
      <c r="B455" s="110"/>
      <c r="C455" s="110"/>
      <c r="D455" s="110"/>
      <c r="E455" s="112"/>
      <c r="F455" s="112"/>
      <c r="G455" s="112"/>
      <c r="H455" s="112"/>
      <c r="I455" s="112"/>
      <c r="J455" s="112"/>
      <c r="K455" s="112"/>
      <c r="L455" s="112"/>
      <c r="M455" s="112"/>
      <c r="N455" s="113"/>
      <c r="O455" s="112"/>
      <c r="P455" s="112"/>
      <c r="Q455" s="112"/>
      <c r="R455" s="112"/>
      <c r="S455" s="112"/>
      <c r="T455" s="112"/>
      <c r="U455" s="112"/>
      <c r="V455" s="121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6"/>
      <c r="BG455" s="112"/>
      <c r="BH455" s="121"/>
      <c r="BI455" s="112"/>
      <c r="BJ455" s="121"/>
      <c r="BK455" s="112"/>
      <c r="BL455" s="112"/>
      <c r="BM455" s="116"/>
      <c r="BN455" s="112"/>
    </row>
    <row r="456" ht="30.75" customHeight="1">
      <c r="A456" s="109"/>
      <c r="B456" s="110"/>
      <c r="C456" s="110"/>
      <c r="D456" s="110"/>
      <c r="E456" s="112"/>
      <c r="F456" s="112"/>
      <c r="G456" s="112"/>
      <c r="H456" s="112"/>
      <c r="I456" s="112"/>
      <c r="J456" s="112"/>
      <c r="K456" s="112"/>
      <c r="L456" s="112"/>
      <c r="M456" s="112"/>
      <c r="N456" s="113"/>
      <c r="O456" s="112"/>
      <c r="P456" s="112"/>
      <c r="Q456" s="112"/>
      <c r="R456" s="112"/>
      <c r="S456" s="112"/>
      <c r="T456" s="112"/>
      <c r="U456" s="112"/>
      <c r="V456" s="121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6"/>
      <c r="BG456" s="112"/>
      <c r="BH456" s="121"/>
      <c r="BI456" s="112"/>
      <c r="BJ456" s="121"/>
      <c r="BK456" s="112"/>
      <c r="BL456" s="112"/>
      <c r="BM456" s="116"/>
      <c r="BN456" s="112"/>
    </row>
    <row r="457" ht="30.75" customHeight="1">
      <c r="A457" s="109"/>
      <c r="B457" s="110"/>
      <c r="C457" s="110"/>
      <c r="D457" s="110"/>
      <c r="E457" s="112"/>
      <c r="F457" s="112"/>
      <c r="G457" s="112"/>
      <c r="H457" s="112"/>
      <c r="I457" s="112"/>
      <c r="J457" s="112"/>
      <c r="K457" s="112"/>
      <c r="L457" s="112"/>
      <c r="M457" s="112"/>
      <c r="N457" s="113"/>
      <c r="O457" s="112"/>
      <c r="P457" s="112"/>
      <c r="Q457" s="112"/>
      <c r="R457" s="112"/>
      <c r="S457" s="112"/>
      <c r="T457" s="112"/>
      <c r="U457" s="112"/>
      <c r="V457" s="121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6"/>
      <c r="BG457" s="112"/>
      <c r="BH457" s="121"/>
      <c r="BI457" s="112"/>
      <c r="BJ457" s="121"/>
      <c r="BK457" s="112"/>
      <c r="BL457" s="112"/>
      <c r="BM457" s="116"/>
      <c r="BN457" s="112"/>
    </row>
    <row r="458" ht="30.75" customHeight="1">
      <c r="A458" s="109"/>
      <c r="B458" s="110"/>
      <c r="C458" s="110"/>
      <c r="D458" s="110"/>
      <c r="E458" s="112"/>
      <c r="F458" s="112"/>
      <c r="G458" s="112"/>
      <c r="H458" s="112"/>
      <c r="I458" s="112"/>
      <c r="J458" s="112"/>
      <c r="K458" s="112"/>
      <c r="L458" s="112"/>
      <c r="M458" s="112"/>
      <c r="N458" s="113"/>
      <c r="O458" s="112"/>
      <c r="P458" s="112"/>
      <c r="Q458" s="112"/>
      <c r="R458" s="112"/>
      <c r="S458" s="112"/>
      <c r="T458" s="112"/>
      <c r="U458" s="112"/>
      <c r="V458" s="121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6"/>
      <c r="BG458" s="112"/>
      <c r="BH458" s="121"/>
      <c r="BI458" s="112"/>
      <c r="BJ458" s="121"/>
      <c r="BK458" s="112"/>
      <c r="BL458" s="112"/>
      <c r="BM458" s="116"/>
      <c r="BN458" s="112"/>
    </row>
    <row r="459" ht="30.75" customHeight="1">
      <c r="A459" s="109"/>
      <c r="B459" s="110"/>
      <c r="C459" s="110"/>
      <c r="D459" s="110"/>
      <c r="E459" s="112"/>
      <c r="F459" s="112"/>
      <c r="G459" s="112"/>
      <c r="H459" s="112"/>
      <c r="I459" s="112"/>
      <c r="J459" s="112"/>
      <c r="K459" s="112"/>
      <c r="L459" s="112"/>
      <c r="M459" s="112"/>
      <c r="N459" s="113"/>
      <c r="O459" s="112"/>
      <c r="P459" s="112"/>
      <c r="Q459" s="112"/>
      <c r="R459" s="112"/>
      <c r="S459" s="112"/>
      <c r="T459" s="112"/>
      <c r="U459" s="112"/>
      <c r="V459" s="121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6"/>
      <c r="BG459" s="112"/>
      <c r="BH459" s="121"/>
      <c r="BI459" s="112"/>
      <c r="BJ459" s="121"/>
      <c r="BK459" s="112"/>
      <c r="BL459" s="112"/>
      <c r="BM459" s="116"/>
      <c r="BN459" s="112"/>
    </row>
    <row r="460" ht="30.75" customHeight="1">
      <c r="A460" s="109"/>
      <c r="B460" s="110"/>
      <c r="C460" s="110"/>
      <c r="D460" s="110"/>
      <c r="E460" s="112"/>
      <c r="F460" s="112"/>
      <c r="G460" s="112"/>
      <c r="H460" s="112"/>
      <c r="I460" s="112"/>
      <c r="J460" s="112"/>
      <c r="K460" s="112"/>
      <c r="L460" s="112"/>
      <c r="M460" s="112"/>
      <c r="N460" s="113"/>
      <c r="O460" s="112"/>
      <c r="P460" s="112"/>
      <c r="Q460" s="112"/>
      <c r="R460" s="112"/>
      <c r="S460" s="112"/>
      <c r="T460" s="112"/>
      <c r="U460" s="112"/>
      <c r="V460" s="121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6"/>
      <c r="BG460" s="112"/>
      <c r="BH460" s="121"/>
      <c r="BI460" s="112"/>
      <c r="BJ460" s="121"/>
      <c r="BK460" s="112"/>
      <c r="BL460" s="112"/>
      <c r="BM460" s="116"/>
      <c r="BN460" s="112"/>
    </row>
    <row r="461" ht="30.75" customHeight="1">
      <c r="A461" s="109"/>
      <c r="B461" s="110"/>
      <c r="C461" s="110"/>
      <c r="D461" s="110"/>
      <c r="E461" s="112"/>
      <c r="F461" s="112"/>
      <c r="G461" s="112"/>
      <c r="H461" s="112"/>
      <c r="I461" s="112"/>
      <c r="J461" s="112"/>
      <c r="K461" s="112"/>
      <c r="L461" s="112"/>
      <c r="M461" s="112"/>
      <c r="N461" s="113"/>
      <c r="O461" s="112"/>
      <c r="P461" s="112"/>
      <c r="Q461" s="112"/>
      <c r="R461" s="112"/>
      <c r="S461" s="112"/>
      <c r="T461" s="112"/>
      <c r="U461" s="112"/>
      <c r="V461" s="121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6"/>
      <c r="BG461" s="112"/>
      <c r="BH461" s="121"/>
      <c r="BI461" s="112"/>
      <c r="BJ461" s="121"/>
      <c r="BK461" s="112"/>
      <c r="BL461" s="112"/>
      <c r="BM461" s="116"/>
      <c r="BN461" s="112"/>
    </row>
    <row r="462" ht="30.75" customHeight="1">
      <c r="A462" s="109"/>
      <c r="B462" s="110"/>
      <c r="C462" s="110"/>
      <c r="D462" s="110"/>
      <c r="E462" s="112"/>
      <c r="F462" s="112"/>
      <c r="G462" s="112"/>
      <c r="H462" s="112"/>
      <c r="I462" s="112"/>
      <c r="J462" s="112"/>
      <c r="K462" s="112"/>
      <c r="L462" s="112"/>
      <c r="M462" s="112"/>
      <c r="N462" s="113"/>
      <c r="O462" s="112"/>
      <c r="P462" s="112"/>
      <c r="Q462" s="112"/>
      <c r="R462" s="112"/>
      <c r="S462" s="112"/>
      <c r="T462" s="112"/>
      <c r="U462" s="112"/>
      <c r="V462" s="121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6"/>
      <c r="BG462" s="112"/>
      <c r="BH462" s="121"/>
      <c r="BI462" s="112"/>
      <c r="BJ462" s="121"/>
      <c r="BK462" s="112"/>
      <c r="BL462" s="112"/>
      <c r="BM462" s="116"/>
      <c r="BN462" s="112"/>
    </row>
    <row r="463" ht="30.75" customHeight="1">
      <c r="A463" s="109"/>
      <c r="B463" s="110"/>
      <c r="C463" s="110"/>
      <c r="D463" s="110"/>
      <c r="E463" s="112"/>
      <c r="F463" s="112"/>
      <c r="G463" s="112"/>
      <c r="H463" s="112"/>
      <c r="I463" s="112"/>
      <c r="J463" s="112"/>
      <c r="K463" s="112"/>
      <c r="L463" s="112"/>
      <c r="M463" s="112"/>
      <c r="N463" s="113"/>
      <c r="O463" s="112"/>
      <c r="P463" s="112"/>
      <c r="Q463" s="112"/>
      <c r="R463" s="112"/>
      <c r="S463" s="112"/>
      <c r="T463" s="112"/>
      <c r="U463" s="112"/>
      <c r="V463" s="121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6"/>
      <c r="BG463" s="112"/>
      <c r="BH463" s="121"/>
      <c r="BI463" s="112"/>
      <c r="BJ463" s="121"/>
      <c r="BK463" s="112"/>
      <c r="BL463" s="112"/>
      <c r="BM463" s="116"/>
      <c r="BN463" s="112"/>
    </row>
    <row r="464" ht="30.75" customHeight="1">
      <c r="A464" s="109"/>
      <c r="B464" s="110"/>
      <c r="C464" s="110"/>
      <c r="D464" s="110"/>
      <c r="E464" s="112"/>
      <c r="F464" s="112"/>
      <c r="G464" s="112"/>
      <c r="H464" s="112"/>
      <c r="I464" s="112"/>
      <c r="J464" s="112"/>
      <c r="K464" s="112"/>
      <c r="L464" s="112"/>
      <c r="M464" s="112"/>
      <c r="N464" s="113"/>
      <c r="O464" s="112"/>
      <c r="P464" s="112"/>
      <c r="Q464" s="112"/>
      <c r="R464" s="112"/>
      <c r="S464" s="112"/>
      <c r="T464" s="112"/>
      <c r="U464" s="112"/>
      <c r="V464" s="121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6"/>
      <c r="BG464" s="112"/>
      <c r="BH464" s="121"/>
      <c r="BI464" s="112"/>
      <c r="BJ464" s="121"/>
      <c r="BK464" s="112"/>
      <c r="BL464" s="112"/>
      <c r="BM464" s="116"/>
      <c r="BN464" s="112"/>
    </row>
    <row r="465" ht="30.75" customHeight="1">
      <c r="A465" s="109"/>
      <c r="B465" s="110"/>
      <c r="C465" s="110"/>
      <c r="D465" s="110"/>
      <c r="E465" s="112"/>
      <c r="F465" s="112"/>
      <c r="G465" s="112"/>
      <c r="H465" s="112"/>
      <c r="I465" s="112"/>
      <c r="J465" s="112"/>
      <c r="K465" s="112"/>
      <c r="L465" s="112"/>
      <c r="M465" s="112"/>
      <c r="N465" s="113"/>
      <c r="O465" s="112"/>
      <c r="P465" s="112"/>
      <c r="Q465" s="112"/>
      <c r="R465" s="112"/>
      <c r="S465" s="112"/>
      <c r="T465" s="112"/>
      <c r="U465" s="112"/>
      <c r="V465" s="121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6"/>
      <c r="BG465" s="112"/>
      <c r="BH465" s="121"/>
      <c r="BI465" s="112"/>
      <c r="BJ465" s="121"/>
      <c r="BK465" s="112"/>
      <c r="BL465" s="112"/>
      <c r="BM465" s="116"/>
      <c r="BN465" s="112"/>
    </row>
    <row r="466" ht="30.75" customHeight="1">
      <c r="A466" s="109"/>
      <c r="B466" s="110"/>
      <c r="C466" s="110"/>
      <c r="D466" s="110"/>
      <c r="E466" s="112"/>
      <c r="F466" s="112"/>
      <c r="G466" s="112"/>
      <c r="H466" s="112"/>
      <c r="I466" s="112"/>
      <c r="J466" s="112"/>
      <c r="K466" s="112"/>
      <c r="L466" s="112"/>
      <c r="M466" s="112"/>
      <c r="N466" s="113"/>
      <c r="O466" s="112"/>
      <c r="P466" s="112"/>
      <c r="Q466" s="112"/>
      <c r="R466" s="112"/>
      <c r="S466" s="112"/>
      <c r="T466" s="112"/>
      <c r="U466" s="112"/>
      <c r="V466" s="121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6"/>
      <c r="BG466" s="112"/>
      <c r="BH466" s="121"/>
      <c r="BI466" s="112"/>
      <c r="BJ466" s="121"/>
      <c r="BK466" s="112"/>
      <c r="BL466" s="112"/>
      <c r="BM466" s="116"/>
      <c r="BN466" s="112"/>
    </row>
    <row r="467" ht="30.75" customHeight="1">
      <c r="A467" s="109"/>
      <c r="B467" s="110"/>
      <c r="C467" s="110"/>
      <c r="D467" s="110"/>
      <c r="E467" s="112"/>
      <c r="F467" s="112"/>
      <c r="G467" s="112"/>
      <c r="H467" s="112"/>
      <c r="I467" s="112"/>
      <c r="J467" s="112"/>
      <c r="K467" s="112"/>
      <c r="L467" s="112"/>
      <c r="M467" s="112"/>
      <c r="N467" s="113"/>
      <c r="O467" s="112"/>
      <c r="P467" s="112"/>
      <c r="Q467" s="112"/>
      <c r="R467" s="112"/>
      <c r="S467" s="112"/>
      <c r="T467" s="112"/>
      <c r="U467" s="112"/>
      <c r="V467" s="121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  <c r="AS467" s="112"/>
      <c r="AT467" s="112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6"/>
      <c r="BG467" s="112"/>
      <c r="BH467" s="121"/>
      <c r="BI467" s="112"/>
      <c r="BJ467" s="121"/>
      <c r="BK467" s="112"/>
      <c r="BL467" s="112"/>
      <c r="BM467" s="116"/>
      <c r="BN467" s="112"/>
    </row>
    <row r="468" ht="30.75" customHeight="1">
      <c r="A468" s="109"/>
      <c r="B468" s="110"/>
      <c r="C468" s="110"/>
      <c r="D468" s="110"/>
      <c r="E468" s="112"/>
      <c r="F468" s="112"/>
      <c r="G468" s="112"/>
      <c r="H468" s="112"/>
      <c r="I468" s="112"/>
      <c r="J468" s="112"/>
      <c r="K468" s="112"/>
      <c r="L468" s="112"/>
      <c r="M468" s="112"/>
      <c r="N468" s="113"/>
      <c r="O468" s="112"/>
      <c r="P468" s="112"/>
      <c r="Q468" s="112"/>
      <c r="R468" s="112"/>
      <c r="S468" s="112"/>
      <c r="T468" s="112"/>
      <c r="U468" s="112"/>
      <c r="V468" s="121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  <c r="AS468" s="112"/>
      <c r="AT468" s="112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6"/>
      <c r="BG468" s="112"/>
      <c r="BH468" s="121"/>
      <c r="BI468" s="112"/>
      <c r="BJ468" s="121"/>
      <c r="BK468" s="112"/>
      <c r="BL468" s="112"/>
      <c r="BM468" s="116"/>
      <c r="BN468" s="112"/>
    </row>
    <row r="469" ht="30.75" customHeight="1">
      <c r="A469" s="109"/>
      <c r="B469" s="110"/>
      <c r="C469" s="110"/>
      <c r="D469" s="110"/>
      <c r="E469" s="112"/>
      <c r="F469" s="112"/>
      <c r="G469" s="112"/>
      <c r="H469" s="112"/>
      <c r="I469" s="112"/>
      <c r="J469" s="112"/>
      <c r="K469" s="112"/>
      <c r="L469" s="112"/>
      <c r="M469" s="112"/>
      <c r="N469" s="113"/>
      <c r="O469" s="112"/>
      <c r="P469" s="112"/>
      <c r="Q469" s="112"/>
      <c r="R469" s="112"/>
      <c r="S469" s="112"/>
      <c r="T469" s="112"/>
      <c r="U469" s="112"/>
      <c r="V469" s="121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  <c r="AS469" s="112"/>
      <c r="AT469" s="112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6"/>
      <c r="BG469" s="112"/>
      <c r="BH469" s="121"/>
      <c r="BI469" s="112"/>
      <c r="BJ469" s="121"/>
      <c r="BK469" s="112"/>
      <c r="BL469" s="112"/>
      <c r="BM469" s="116"/>
      <c r="BN469" s="112"/>
    </row>
    <row r="470" ht="30.75" customHeight="1">
      <c r="A470" s="109"/>
      <c r="B470" s="110"/>
      <c r="C470" s="110"/>
      <c r="D470" s="110"/>
      <c r="E470" s="112"/>
      <c r="F470" s="112"/>
      <c r="G470" s="112"/>
      <c r="H470" s="112"/>
      <c r="I470" s="112"/>
      <c r="J470" s="112"/>
      <c r="K470" s="112"/>
      <c r="L470" s="112"/>
      <c r="M470" s="112"/>
      <c r="N470" s="113"/>
      <c r="O470" s="112"/>
      <c r="P470" s="112"/>
      <c r="Q470" s="112"/>
      <c r="R470" s="112"/>
      <c r="S470" s="112"/>
      <c r="T470" s="112"/>
      <c r="U470" s="112"/>
      <c r="V470" s="121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  <c r="AS470" s="112"/>
      <c r="AT470" s="112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6"/>
      <c r="BG470" s="112"/>
      <c r="BH470" s="121"/>
      <c r="BI470" s="112"/>
      <c r="BJ470" s="121"/>
      <c r="BK470" s="112"/>
      <c r="BL470" s="112"/>
      <c r="BM470" s="116"/>
      <c r="BN470" s="112"/>
    </row>
    <row r="471" ht="30.75" customHeight="1">
      <c r="A471" s="109"/>
      <c r="B471" s="110"/>
      <c r="C471" s="110"/>
      <c r="D471" s="110"/>
      <c r="E471" s="112"/>
      <c r="F471" s="112"/>
      <c r="G471" s="112"/>
      <c r="H471" s="112"/>
      <c r="I471" s="112"/>
      <c r="J471" s="112"/>
      <c r="K471" s="112"/>
      <c r="L471" s="112"/>
      <c r="M471" s="112"/>
      <c r="N471" s="113"/>
      <c r="O471" s="112"/>
      <c r="P471" s="112"/>
      <c r="Q471" s="112"/>
      <c r="R471" s="112"/>
      <c r="S471" s="112"/>
      <c r="T471" s="112"/>
      <c r="U471" s="112"/>
      <c r="V471" s="121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/>
      <c r="AS471" s="112"/>
      <c r="AT471" s="112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6"/>
      <c r="BG471" s="112"/>
      <c r="BH471" s="121"/>
      <c r="BI471" s="112"/>
      <c r="BJ471" s="121"/>
      <c r="BK471" s="112"/>
      <c r="BL471" s="112"/>
      <c r="BM471" s="116"/>
      <c r="BN471" s="112"/>
    </row>
    <row r="472" ht="30.75" customHeight="1">
      <c r="A472" s="109"/>
      <c r="B472" s="110"/>
      <c r="C472" s="110"/>
      <c r="D472" s="110"/>
      <c r="E472" s="112"/>
      <c r="F472" s="112"/>
      <c r="G472" s="112"/>
      <c r="H472" s="112"/>
      <c r="I472" s="112"/>
      <c r="J472" s="112"/>
      <c r="K472" s="112"/>
      <c r="L472" s="112"/>
      <c r="M472" s="112"/>
      <c r="N472" s="113"/>
      <c r="O472" s="112"/>
      <c r="P472" s="112"/>
      <c r="Q472" s="112"/>
      <c r="R472" s="112"/>
      <c r="S472" s="112"/>
      <c r="T472" s="112"/>
      <c r="U472" s="112"/>
      <c r="V472" s="121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  <c r="AS472" s="112"/>
      <c r="AT472" s="112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2"/>
      <c r="BE472" s="112"/>
      <c r="BF472" s="116"/>
      <c r="BG472" s="112"/>
      <c r="BH472" s="121"/>
      <c r="BI472" s="112"/>
      <c r="BJ472" s="121"/>
      <c r="BK472" s="112"/>
      <c r="BL472" s="112"/>
      <c r="BM472" s="116"/>
      <c r="BN472" s="112"/>
    </row>
    <row r="473" ht="30.75" customHeight="1">
      <c r="A473" s="109"/>
      <c r="B473" s="110"/>
      <c r="C473" s="110"/>
      <c r="D473" s="110"/>
      <c r="E473" s="112"/>
      <c r="F473" s="112"/>
      <c r="G473" s="112"/>
      <c r="H473" s="112"/>
      <c r="I473" s="112"/>
      <c r="J473" s="112"/>
      <c r="K473" s="112"/>
      <c r="L473" s="112"/>
      <c r="M473" s="112"/>
      <c r="N473" s="113"/>
      <c r="O473" s="112"/>
      <c r="P473" s="112"/>
      <c r="Q473" s="112"/>
      <c r="R473" s="112"/>
      <c r="S473" s="112"/>
      <c r="T473" s="112"/>
      <c r="U473" s="112"/>
      <c r="V473" s="121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/>
      <c r="AS473" s="112"/>
      <c r="AT473" s="112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6"/>
      <c r="BG473" s="112"/>
      <c r="BH473" s="121"/>
      <c r="BI473" s="112"/>
      <c r="BJ473" s="121"/>
      <c r="BK473" s="112"/>
      <c r="BL473" s="112"/>
      <c r="BM473" s="116"/>
      <c r="BN473" s="112"/>
    </row>
    <row r="474" ht="30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44"/>
      <c r="O474" s="109"/>
      <c r="P474" s="109"/>
      <c r="Q474" s="145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  <c r="BL474" s="109"/>
      <c r="BM474" s="109"/>
      <c r="BN474" s="109"/>
    </row>
    <row r="475" ht="30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44"/>
      <c r="O475" s="109"/>
      <c r="P475" s="109"/>
      <c r="Q475" s="145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  <c r="BM475" s="109"/>
      <c r="BN475" s="109"/>
    </row>
    <row r="476" ht="30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44"/>
      <c r="O476" s="109"/>
      <c r="P476" s="109"/>
      <c r="Q476" s="145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  <c r="BL476" s="109"/>
      <c r="BM476" s="109"/>
      <c r="BN476" s="109"/>
    </row>
    <row r="477" ht="30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44"/>
      <c r="O477" s="109"/>
      <c r="P477" s="109"/>
      <c r="Q477" s="145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  <c r="BM477" s="109"/>
      <c r="BN477" s="109"/>
    </row>
    <row r="478" ht="30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44"/>
      <c r="O478" s="109"/>
      <c r="P478" s="109"/>
      <c r="Q478" s="145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  <c r="BL478" s="109"/>
      <c r="BM478" s="109"/>
      <c r="BN478" s="109"/>
    </row>
    <row r="479" ht="30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44"/>
      <c r="O479" s="109"/>
      <c r="P479" s="109"/>
      <c r="Q479" s="145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  <c r="BM479" s="109"/>
      <c r="BN479" s="109"/>
    </row>
    <row r="480" ht="30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44"/>
      <c r="O480" s="109"/>
      <c r="P480" s="109"/>
      <c r="Q480" s="145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  <c r="BL480" s="109"/>
      <c r="BM480" s="109"/>
      <c r="BN480" s="109"/>
    </row>
    <row r="481" ht="30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44"/>
      <c r="O481" s="109"/>
      <c r="P481" s="109"/>
      <c r="Q481" s="145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  <c r="BM481" s="109"/>
      <c r="BN481" s="109"/>
    </row>
    <row r="482" ht="30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44"/>
      <c r="O482" s="109"/>
      <c r="P482" s="109"/>
      <c r="Q482" s="145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  <c r="BL482" s="109"/>
      <c r="BM482" s="109"/>
      <c r="BN482" s="109"/>
    </row>
    <row r="483" ht="30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44"/>
      <c r="O483" s="109"/>
      <c r="P483" s="109"/>
      <c r="Q483" s="145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</row>
    <row r="484" ht="30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44"/>
      <c r="O484" s="109"/>
      <c r="P484" s="109"/>
      <c r="Q484" s="145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  <c r="BL484" s="109"/>
      <c r="BM484" s="109"/>
      <c r="BN484" s="109"/>
    </row>
    <row r="485" ht="30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44"/>
      <c r="O485" s="109"/>
      <c r="P485" s="109"/>
      <c r="Q485" s="145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  <c r="BM485" s="109"/>
      <c r="BN485" s="109"/>
    </row>
    <row r="486" ht="30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44"/>
      <c r="O486" s="109"/>
      <c r="P486" s="109"/>
      <c r="Q486" s="145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  <c r="BL486" s="109"/>
      <c r="BM486" s="109"/>
      <c r="BN486" s="109"/>
    </row>
    <row r="487" ht="30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44"/>
      <c r="O487" s="109"/>
      <c r="P487" s="109"/>
      <c r="Q487" s="145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  <c r="BM487" s="109"/>
      <c r="BN487" s="109"/>
    </row>
    <row r="488" ht="30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44"/>
      <c r="O488" s="109"/>
      <c r="P488" s="109"/>
      <c r="Q488" s="145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  <c r="BL488" s="109"/>
      <c r="BM488" s="109"/>
      <c r="BN488" s="109"/>
    </row>
    <row r="489" ht="30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44"/>
      <c r="O489" s="109"/>
      <c r="P489" s="109"/>
      <c r="Q489" s="145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  <c r="BL489" s="109"/>
      <c r="BM489" s="109"/>
      <c r="BN489" s="109"/>
    </row>
    <row r="490" ht="30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44"/>
      <c r="O490" s="109"/>
      <c r="P490" s="109"/>
      <c r="Q490" s="145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  <c r="BL490" s="109"/>
      <c r="BM490" s="109"/>
      <c r="BN490" s="109"/>
    </row>
    <row r="491" ht="30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44"/>
      <c r="O491" s="109"/>
      <c r="P491" s="109"/>
      <c r="Q491" s="145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  <c r="BM491" s="109"/>
      <c r="BN491" s="109"/>
    </row>
    <row r="492" ht="30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44"/>
      <c r="O492" s="109"/>
      <c r="P492" s="109"/>
      <c r="Q492" s="145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  <c r="BL492" s="109"/>
      <c r="BM492" s="109"/>
      <c r="BN492" s="109"/>
    </row>
    <row r="493" ht="30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44"/>
      <c r="O493" s="109"/>
      <c r="P493" s="109"/>
      <c r="Q493" s="145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  <c r="BM493" s="109"/>
      <c r="BN493" s="109"/>
    </row>
    <row r="494" ht="30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44"/>
      <c r="O494" s="109"/>
      <c r="P494" s="109"/>
      <c r="Q494" s="145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  <c r="BL494" s="109"/>
      <c r="BM494" s="109"/>
      <c r="BN494" s="109"/>
    </row>
    <row r="495" ht="30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44"/>
      <c r="O495" s="109"/>
      <c r="P495" s="109"/>
      <c r="Q495" s="145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  <c r="BM495" s="109"/>
      <c r="BN495" s="109"/>
    </row>
    <row r="496" ht="30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44"/>
      <c r="O496" s="109"/>
      <c r="P496" s="109"/>
      <c r="Q496" s="145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  <c r="BL496" s="109"/>
      <c r="BM496" s="109"/>
      <c r="BN496" s="109"/>
    </row>
    <row r="497" ht="30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44"/>
      <c r="O497" s="109"/>
      <c r="P497" s="109"/>
      <c r="Q497" s="145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  <c r="BL497" s="109"/>
      <c r="BM497" s="109"/>
      <c r="BN497" s="109"/>
    </row>
    <row r="498" ht="30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44"/>
      <c r="O498" s="109"/>
      <c r="P498" s="109"/>
      <c r="Q498" s="145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  <c r="BL498" s="109"/>
      <c r="BM498" s="109"/>
      <c r="BN498" s="109"/>
    </row>
    <row r="499" ht="30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44"/>
      <c r="O499" s="109"/>
      <c r="P499" s="109"/>
      <c r="Q499" s="145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  <c r="BL499" s="109"/>
      <c r="BM499" s="109"/>
      <c r="BN499" s="109"/>
    </row>
    <row r="500" ht="30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44"/>
      <c r="O500" s="109"/>
      <c r="P500" s="109"/>
      <c r="Q500" s="145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  <c r="BL500" s="109"/>
      <c r="BM500" s="109"/>
      <c r="BN500" s="109"/>
    </row>
    <row r="501" ht="30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44"/>
      <c r="O501" s="109"/>
      <c r="P501" s="109"/>
      <c r="Q501" s="145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  <c r="BM501" s="109"/>
      <c r="BN501" s="109"/>
    </row>
    <row r="502" ht="30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44"/>
      <c r="O502" s="109"/>
      <c r="P502" s="109"/>
      <c r="Q502" s="145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  <c r="BL502" s="109"/>
      <c r="BM502" s="109"/>
      <c r="BN502" s="109"/>
    </row>
    <row r="503" ht="30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44"/>
      <c r="O503" s="109"/>
      <c r="P503" s="109"/>
      <c r="Q503" s="145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  <c r="BM503" s="109"/>
      <c r="BN503" s="109"/>
    </row>
    <row r="504" ht="30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44"/>
      <c r="O504" s="109"/>
      <c r="P504" s="109"/>
      <c r="Q504" s="145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  <c r="BL504" s="109"/>
      <c r="BM504" s="109"/>
      <c r="BN504" s="109"/>
    </row>
    <row r="505" ht="30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44"/>
      <c r="O505" s="109"/>
      <c r="P505" s="109"/>
      <c r="Q505" s="145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  <c r="BM505" s="109"/>
      <c r="BN505" s="109"/>
    </row>
    <row r="506" ht="30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44"/>
      <c r="O506" s="109"/>
      <c r="P506" s="109"/>
      <c r="Q506" s="145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  <c r="BL506" s="109"/>
      <c r="BM506" s="109"/>
      <c r="BN506" s="109"/>
    </row>
    <row r="507" ht="30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44"/>
      <c r="O507" s="109"/>
      <c r="P507" s="109"/>
      <c r="Q507" s="145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  <c r="BM507" s="109"/>
      <c r="BN507" s="109"/>
    </row>
    <row r="508" ht="30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44"/>
      <c r="O508" s="109"/>
      <c r="P508" s="109"/>
      <c r="Q508" s="145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  <c r="BM508" s="109"/>
      <c r="BN508" s="109"/>
    </row>
    <row r="509" ht="30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44"/>
      <c r="O509" s="109"/>
      <c r="P509" s="109"/>
      <c r="Q509" s="145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  <c r="BM509" s="109"/>
      <c r="BN509" s="109"/>
    </row>
    <row r="510" ht="30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44"/>
      <c r="O510" s="109"/>
      <c r="P510" s="109"/>
      <c r="Q510" s="145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  <c r="BL510" s="109"/>
      <c r="BM510" s="109"/>
      <c r="BN510" s="109"/>
    </row>
    <row r="511" ht="30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44"/>
      <c r="O511" s="109"/>
      <c r="P511" s="109"/>
      <c r="Q511" s="145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  <c r="BM511" s="109"/>
      <c r="BN511" s="109"/>
    </row>
    <row r="512" ht="30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44"/>
      <c r="O512" s="109"/>
      <c r="P512" s="109"/>
      <c r="Q512" s="145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  <c r="BL512" s="109"/>
      <c r="BM512" s="109"/>
      <c r="BN512" s="109"/>
    </row>
    <row r="513" ht="30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44"/>
      <c r="O513" s="109"/>
      <c r="P513" s="109"/>
      <c r="Q513" s="145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  <c r="BL513" s="109"/>
      <c r="BM513" s="109"/>
      <c r="BN513" s="109"/>
    </row>
    <row r="514" ht="30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44"/>
      <c r="O514" s="109"/>
      <c r="P514" s="109"/>
      <c r="Q514" s="145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  <c r="BL514" s="109"/>
      <c r="BM514" s="109"/>
      <c r="BN514" s="109"/>
    </row>
    <row r="515" ht="30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44"/>
      <c r="O515" s="109"/>
      <c r="P515" s="109"/>
      <c r="Q515" s="145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  <c r="BL515" s="109"/>
      <c r="BM515" s="109"/>
      <c r="BN515" s="109"/>
    </row>
    <row r="516" ht="30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44"/>
      <c r="O516" s="109"/>
      <c r="P516" s="109"/>
      <c r="Q516" s="145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  <c r="BL516" s="109"/>
      <c r="BM516" s="109"/>
      <c r="BN516" s="109"/>
    </row>
    <row r="517" ht="30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44"/>
      <c r="O517" s="109"/>
      <c r="P517" s="109"/>
      <c r="Q517" s="145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  <c r="BL517" s="109"/>
      <c r="BM517" s="109"/>
      <c r="BN517" s="109"/>
    </row>
    <row r="518" ht="30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44"/>
      <c r="O518" s="109"/>
      <c r="P518" s="109"/>
      <c r="Q518" s="145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  <c r="BL518" s="109"/>
      <c r="BM518" s="109"/>
      <c r="BN518" s="109"/>
    </row>
    <row r="519" ht="30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44"/>
      <c r="O519" s="109"/>
      <c r="P519" s="109"/>
      <c r="Q519" s="145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  <c r="BL519" s="109"/>
      <c r="BM519" s="109"/>
      <c r="BN519" s="109"/>
    </row>
    <row r="520" ht="30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44"/>
      <c r="O520" s="109"/>
      <c r="P520" s="109"/>
      <c r="Q520" s="145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  <c r="BL520" s="109"/>
      <c r="BM520" s="109"/>
      <c r="BN520" s="109"/>
    </row>
    <row r="521" ht="30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44"/>
      <c r="O521" s="109"/>
      <c r="P521" s="109"/>
      <c r="Q521" s="145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  <c r="BL521" s="109"/>
      <c r="BM521" s="109"/>
      <c r="BN521" s="109"/>
    </row>
    <row r="522" ht="30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44"/>
      <c r="O522" s="109"/>
      <c r="P522" s="109"/>
      <c r="Q522" s="145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  <c r="BL522" s="109"/>
      <c r="BM522" s="109"/>
      <c r="BN522" s="109"/>
    </row>
    <row r="523" ht="30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44"/>
      <c r="O523" s="109"/>
      <c r="P523" s="109"/>
      <c r="Q523" s="145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  <c r="BL523" s="109"/>
      <c r="BM523" s="109"/>
      <c r="BN523" s="109"/>
    </row>
    <row r="524" ht="30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44"/>
      <c r="O524" s="109"/>
      <c r="P524" s="109"/>
      <c r="Q524" s="145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  <c r="BL524" s="109"/>
      <c r="BM524" s="109"/>
      <c r="BN524" s="109"/>
    </row>
    <row r="525" ht="30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44"/>
      <c r="O525" s="109"/>
      <c r="P525" s="109"/>
      <c r="Q525" s="145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  <c r="BL525" s="109"/>
      <c r="BM525" s="109"/>
      <c r="BN525" s="109"/>
    </row>
    <row r="526" ht="30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44"/>
      <c r="O526" s="109"/>
      <c r="P526" s="109"/>
      <c r="Q526" s="145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  <c r="BL526" s="109"/>
      <c r="BM526" s="109"/>
      <c r="BN526" s="109"/>
    </row>
    <row r="527" ht="30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44"/>
      <c r="O527" s="109"/>
      <c r="P527" s="109"/>
      <c r="Q527" s="145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  <c r="BL527" s="109"/>
      <c r="BM527" s="109"/>
      <c r="BN527" s="109"/>
    </row>
    <row r="528" ht="30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44"/>
      <c r="O528" s="109"/>
      <c r="P528" s="109"/>
      <c r="Q528" s="145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  <c r="BL528" s="109"/>
      <c r="BM528" s="109"/>
      <c r="BN528" s="109"/>
    </row>
    <row r="529" ht="30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44"/>
      <c r="O529" s="109"/>
      <c r="P529" s="109"/>
      <c r="Q529" s="145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  <c r="BL529" s="109"/>
      <c r="BM529" s="109"/>
      <c r="BN529" s="109"/>
    </row>
    <row r="530" ht="30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44"/>
      <c r="O530" s="109"/>
      <c r="P530" s="109"/>
      <c r="Q530" s="145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  <c r="BL530" s="109"/>
      <c r="BM530" s="109"/>
      <c r="BN530" s="109"/>
    </row>
    <row r="531" ht="30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44"/>
      <c r="O531" s="109"/>
      <c r="P531" s="109"/>
      <c r="Q531" s="145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  <c r="BL531" s="109"/>
      <c r="BM531" s="109"/>
      <c r="BN531" s="109"/>
    </row>
    <row r="532" ht="30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44"/>
      <c r="O532" s="109"/>
      <c r="P532" s="109"/>
      <c r="Q532" s="145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  <c r="BL532" s="109"/>
      <c r="BM532" s="109"/>
      <c r="BN532" s="109"/>
    </row>
    <row r="533" ht="30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44"/>
      <c r="O533" s="109"/>
      <c r="P533" s="109"/>
      <c r="Q533" s="145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  <c r="BL533" s="109"/>
      <c r="BM533" s="109"/>
      <c r="BN533" s="109"/>
    </row>
    <row r="534" ht="30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44"/>
      <c r="O534" s="109"/>
      <c r="P534" s="109"/>
      <c r="Q534" s="145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  <c r="BL534" s="109"/>
      <c r="BM534" s="109"/>
      <c r="BN534" s="109"/>
    </row>
    <row r="535" ht="30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44"/>
      <c r="O535" s="109"/>
      <c r="P535" s="109"/>
      <c r="Q535" s="145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  <c r="BL535" s="109"/>
      <c r="BM535" s="109"/>
      <c r="BN535" s="109"/>
    </row>
    <row r="536" ht="30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44"/>
      <c r="O536" s="109"/>
      <c r="P536" s="109"/>
      <c r="Q536" s="145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  <c r="BL536" s="109"/>
      <c r="BM536" s="109"/>
      <c r="BN536" s="109"/>
    </row>
    <row r="537" ht="30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44"/>
      <c r="O537" s="109"/>
      <c r="P537" s="109"/>
      <c r="Q537" s="145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  <c r="BL537" s="109"/>
      <c r="BM537" s="109"/>
      <c r="BN537" s="109"/>
    </row>
    <row r="538" ht="30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44"/>
      <c r="O538" s="109"/>
      <c r="P538" s="109"/>
      <c r="Q538" s="145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  <c r="BM538" s="109"/>
      <c r="BN538" s="109"/>
    </row>
    <row r="539" ht="30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44"/>
      <c r="O539" s="109"/>
      <c r="P539" s="109"/>
      <c r="Q539" s="145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  <c r="BL539" s="109"/>
      <c r="BM539" s="109"/>
      <c r="BN539" s="109"/>
    </row>
    <row r="540" ht="30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44"/>
      <c r="O540" s="109"/>
      <c r="P540" s="109"/>
      <c r="Q540" s="145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  <c r="BL540" s="109"/>
      <c r="BM540" s="109"/>
      <c r="BN540" s="109"/>
    </row>
    <row r="541" ht="30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44"/>
      <c r="O541" s="109"/>
      <c r="P541" s="109"/>
      <c r="Q541" s="145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  <c r="BL541" s="109"/>
      <c r="BM541" s="109"/>
      <c r="BN541" s="109"/>
    </row>
    <row r="542" ht="30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44"/>
      <c r="O542" s="109"/>
      <c r="P542" s="109"/>
      <c r="Q542" s="145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  <c r="BL542" s="109"/>
      <c r="BM542" s="109"/>
      <c r="BN542" s="109"/>
    </row>
    <row r="543" ht="30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44"/>
      <c r="O543" s="109"/>
      <c r="P543" s="109"/>
      <c r="Q543" s="145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  <c r="BL543" s="109"/>
      <c r="BM543" s="109"/>
      <c r="BN543" s="109"/>
    </row>
    <row r="544" ht="30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44"/>
      <c r="O544" s="109"/>
      <c r="P544" s="109"/>
      <c r="Q544" s="145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  <c r="BL544" s="109"/>
      <c r="BM544" s="109"/>
      <c r="BN544" s="109"/>
    </row>
    <row r="545" ht="30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44"/>
      <c r="O545" s="109"/>
      <c r="P545" s="109"/>
      <c r="Q545" s="145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  <c r="BL545" s="109"/>
      <c r="BM545" s="109"/>
      <c r="BN545" s="109"/>
    </row>
    <row r="546" ht="30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44"/>
      <c r="O546" s="109"/>
      <c r="P546" s="109"/>
      <c r="Q546" s="145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  <c r="BL546" s="109"/>
      <c r="BM546" s="109"/>
      <c r="BN546" s="109"/>
    </row>
    <row r="547" ht="30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44"/>
      <c r="O547" s="109"/>
      <c r="P547" s="109"/>
      <c r="Q547" s="145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  <c r="BL547" s="109"/>
      <c r="BM547" s="109"/>
      <c r="BN547" s="109"/>
    </row>
    <row r="548" ht="30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44"/>
      <c r="O548" s="109"/>
      <c r="P548" s="109"/>
      <c r="Q548" s="145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  <c r="BL548" s="109"/>
      <c r="BM548" s="109"/>
      <c r="BN548" s="109"/>
    </row>
    <row r="549" ht="30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44"/>
      <c r="O549" s="109"/>
      <c r="P549" s="109"/>
      <c r="Q549" s="145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  <c r="BL549" s="109"/>
      <c r="BM549" s="109"/>
      <c r="BN549" s="109"/>
    </row>
    <row r="550" ht="30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44"/>
      <c r="O550" s="109"/>
      <c r="P550" s="109"/>
      <c r="Q550" s="145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  <c r="BL550" s="109"/>
      <c r="BM550" s="109"/>
      <c r="BN550" s="109"/>
    </row>
    <row r="551" ht="30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44"/>
      <c r="O551" s="109"/>
      <c r="P551" s="109"/>
      <c r="Q551" s="145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  <c r="BL551" s="109"/>
      <c r="BM551" s="109"/>
      <c r="BN551" s="109"/>
    </row>
    <row r="552" ht="30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44"/>
      <c r="O552" s="109"/>
      <c r="P552" s="109"/>
      <c r="Q552" s="145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  <c r="BL552" s="109"/>
      <c r="BM552" s="109"/>
      <c r="BN552" s="109"/>
    </row>
    <row r="553" ht="30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44"/>
      <c r="O553" s="109"/>
      <c r="P553" s="109"/>
      <c r="Q553" s="145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  <c r="BL553" s="109"/>
      <c r="BM553" s="109"/>
      <c r="BN553" s="109"/>
    </row>
    <row r="554" ht="30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44"/>
      <c r="O554" s="109"/>
      <c r="P554" s="109"/>
      <c r="Q554" s="145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  <c r="BL554" s="109"/>
      <c r="BM554" s="109"/>
      <c r="BN554" s="109"/>
    </row>
    <row r="555" ht="30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44"/>
      <c r="O555" s="109"/>
      <c r="P555" s="109"/>
      <c r="Q555" s="145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  <c r="BL555" s="109"/>
      <c r="BM555" s="109"/>
      <c r="BN555" s="109"/>
    </row>
    <row r="556" ht="30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44"/>
      <c r="O556" s="109"/>
      <c r="P556" s="109"/>
      <c r="Q556" s="145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  <c r="BL556" s="109"/>
      <c r="BM556" s="109"/>
      <c r="BN556" s="109"/>
    </row>
    <row r="557" ht="30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44"/>
      <c r="O557" s="109"/>
      <c r="P557" s="109"/>
      <c r="Q557" s="145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  <c r="BL557" s="109"/>
      <c r="BM557" s="109"/>
      <c r="BN557" s="109"/>
    </row>
    <row r="558" ht="30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44"/>
      <c r="O558" s="109"/>
      <c r="P558" s="109"/>
      <c r="Q558" s="145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  <c r="BL558" s="109"/>
      <c r="BM558" s="109"/>
      <c r="BN558" s="109"/>
    </row>
    <row r="559" ht="30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44"/>
      <c r="O559" s="109"/>
      <c r="P559" s="109"/>
      <c r="Q559" s="145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  <c r="BL559" s="109"/>
      <c r="BM559" s="109"/>
      <c r="BN559" s="109"/>
    </row>
    <row r="560" ht="30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44"/>
      <c r="O560" s="109"/>
      <c r="P560" s="109"/>
      <c r="Q560" s="145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  <c r="BL560" s="109"/>
      <c r="BM560" s="109"/>
      <c r="BN560" s="109"/>
    </row>
    <row r="561" ht="30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44"/>
      <c r="O561" s="109"/>
      <c r="P561" s="109"/>
      <c r="Q561" s="145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  <c r="BL561" s="109"/>
      <c r="BM561" s="109"/>
      <c r="BN561" s="109"/>
    </row>
    <row r="562" ht="30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44"/>
      <c r="O562" s="109"/>
      <c r="P562" s="109"/>
      <c r="Q562" s="145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  <c r="BL562" s="109"/>
      <c r="BM562" s="109"/>
      <c r="BN562" s="109"/>
    </row>
    <row r="563" ht="30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44"/>
      <c r="O563" s="109"/>
      <c r="P563" s="109"/>
      <c r="Q563" s="145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  <c r="BL563" s="109"/>
      <c r="BM563" s="109"/>
      <c r="BN563" s="109"/>
    </row>
    <row r="564" ht="30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44"/>
      <c r="O564" s="109"/>
      <c r="P564" s="109"/>
      <c r="Q564" s="145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  <c r="BL564" s="109"/>
      <c r="BM564" s="109"/>
      <c r="BN564" s="109"/>
    </row>
    <row r="565" ht="30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44"/>
      <c r="O565" s="109"/>
      <c r="P565" s="109"/>
      <c r="Q565" s="145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  <c r="BL565" s="109"/>
      <c r="BM565" s="109"/>
      <c r="BN565" s="109"/>
    </row>
    <row r="566" ht="30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44"/>
      <c r="O566" s="109"/>
      <c r="P566" s="109"/>
      <c r="Q566" s="145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  <c r="BL566" s="109"/>
      <c r="BM566" s="109"/>
      <c r="BN566" s="109"/>
    </row>
    <row r="567" ht="30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44"/>
      <c r="O567" s="109"/>
      <c r="P567" s="109"/>
      <c r="Q567" s="145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  <c r="BL567" s="109"/>
      <c r="BM567" s="109"/>
      <c r="BN567" s="109"/>
    </row>
    <row r="568" ht="30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44"/>
      <c r="O568" s="109"/>
      <c r="P568" s="109"/>
      <c r="Q568" s="145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  <c r="BL568" s="109"/>
      <c r="BM568" s="109"/>
      <c r="BN568" s="109"/>
    </row>
    <row r="569" ht="30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44"/>
      <c r="O569" s="109"/>
      <c r="P569" s="109"/>
      <c r="Q569" s="145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  <c r="BL569" s="109"/>
      <c r="BM569" s="109"/>
      <c r="BN569" s="109"/>
    </row>
    <row r="570" ht="30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44"/>
      <c r="O570" s="109"/>
      <c r="P570" s="109"/>
      <c r="Q570" s="145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  <c r="BL570" s="109"/>
      <c r="BM570" s="109"/>
      <c r="BN570" s="109"/>
    </row>
    <row r="571" ht="30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44"/>
      <c r="O571" s="109"/>
      <c r="P571" s="109"/>
      <c r="Q571" s="145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  <c r="BL571" s="109"/>
      <c r="BM571" s="109"/>
      <c r="BN571" s="109"/>
    </row>
    <row r="572" ht="30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44"/>
      <c r="O572" s="109"/>
      <c r="P572" s="109"/>
      <c r="Q572" s="145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  <c r="BL572" s="109"/>
      <c r="BM572" s="109"/>
      <c r="BN572" s="109"/>
    </row>
    <row r="573" ht="30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44"/>
      <c r="O573" s="109"/>
      <c r="P573" s="109"/>
      <c r="Q573" s="145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  <c r="BL573" s="109"/>
      <c r="BM573" s="109"/>
      <c r="BN573" s="109"/>
    </row>
    <row r="574" ht="30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44"/>
      <c r="O574" s="109"/>
      <c r="P574" s="109"/>
      <c r="Q574" s="145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  <c r="BL574" s="109"/>
      <c r="BM574" s="109"/>
      <c r="BN574" s="109"/>
    </row>
    <row r="575" ht="30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44"/>
      <c r="O575" s="109"/>
      <c r="P575" s="109"/>
      <c r="Q575" s="145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  <c r="BL575" s="109"/>
      <c r="BM575" s="109"/>
      <c r="BN575" s="109"/>
    </row>
    <row r="576" ht="30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44"/>
      <c r="O576" s="109"/>
      <c r="P576" s="109"/>
      <c r="Q576" s="145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  <c r="BL576" s="109"/>
      <c r="BM576" s="109"/>
      <c r="BN576" s="109"/>
    </row>
    <row r="577" ht="30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44"/>
      <c r="O577" s="109"/>
      <c r="P577" s="109"/>
      <c r="Q577" s="145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  <c r="BL577" s="109"/>
      <c r="BM577" s="109"/>
      <c r="BN577" s="109"/>
    </row>
    <row r="578" ht="30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44"/>
      <c r="O578" s="109"/>
      <c r="P578" s="109"/>
      <c r="Q578" s="145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  <c r="BL578" s="109"/>
      <c r="BM578" s="109"/>
      <c r="BN578" s="109"/>
    </row>
    <row r="579" ht="30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44"/>
      <c r="O579" s="109"/>
      <c r="P579" s="109"/>
      <c r="Q579" s="145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  <c r="BL579" s="109"/>
      <c r="BM579" s="109"/>
      <c r="BN579" s="109"/>
    </row>
    <row r="580" ht="30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44"/>
      <c r="O580" s="109"/>
      <c r="P580" s="109"/>
      <c r="Q580" s="145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  <c r="BL580" s="109"/>
      <c r="BM580" s="109"/>
      <c r="BN580" s="109"/>
    </row>
    <row r="581" ht="30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44"/>
      <c r="O581" s="109"/>
      <c r="P581" s="109"/>
      <c r="Q581" s="145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  <c r="BL581" s="109"/>
      <c r="BM581" s="109"/>
      <c r="BN581" s="109"/>
    </row>
    <row r="582" ht="30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44"/>
      <c r="O582" s="109"/>
      <c r="P582" s="109"/>
      <c r="Q582" s="145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  <c r="BM582" s="109"/>
      <c r="BN582" s="109"/>
    </row>
    <row r="583" ht="30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44"/>
      <c r="O583" s="109"/>
      <c r="P583" s="109"/>
      <c r="Q583" s="145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  <c r="BL583" s="109"/>
      <c r="BM583" s="109"/>
      <c r="BN583" s="109"/>
    </row>
    <row r="584" ht="30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44"/>
      <c r="O584" s="109"/>
      <c r="P584" s="109"/>
      <c r="Q584" s="145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  <c r="BL584" s="109"/>
      <c r="BM584" s="109"/>
      <c r="BN584" s="109"/>
    </row>
    <row r="585" ht="30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44"/>
      <c r="O585" s="109"/>
      <c r="P585" s="109"/>
      <c r="Q585" s="145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  <c r="BL585" s="109"/>
      <c r="BM585" s="109"/>
      <c r="BN585" s="109"/>
    </row>
    <row r="586" ht="30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44"/>
      <c r="O586" s="109"/>
      <c r="P586" s="109"/>
      <c r="Q586" s="145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  <c r="BL586" s="109"/>
      <c r="BM586" s="109"/>
      <c r="BN586" s="109"/>
    </row>
    <row r="587" ht="30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44"/>
      <c r="O587" s="109"/>
      <c r="P587" s="109"/>
      <c r="Q587" s="145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  <c r="BL587" s="109"/>
      <c r="BM587" s="109"/>
      <c r="BN587" s="109"/>
    </row>
    <row r="588" ht="30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44"/>
      <c r="O588" s="109"/>
      <c r="P588" s="109"/>
      <c r="Q588" s="145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  <c r="BL588" s="109"/>
      <c r="BM588" s="109"/>
      <c r="BN588" s="109"/>
    </row>
    <row r="589" ht="30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44"/>
      <c r="O589" s="109"/>
      <c r="P589" s="109"/>
      <c r="Q589" s="145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  <c r="BM589" s="109"/>
      <c r="BN589" s="109"/>
    </row>
    <row r="590" ht="30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44"/>
      <c r="O590" s="109"/>
      <c r="P590" s="109"/>
      <c r="Q590" s="145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  <c r="BL590" s="109"/>
      <c r="BM590" s="109"/>
      <c r="BN590" s="109"/>
    </row>
    <row r="591" ht="30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44"/>
      <c r="O591" s="109"/>
      <c r="P591" s="109"/>
      <c r="Q591" s="145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  <c r="BL591" s="109"/>
      <c r="BM591" s="109"/>
      <c r="BN591" s="109"/>
    </row>
    <row r="592" ht="30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44"/>
      <c r="O592" s="109"/>
      <c r="P592" s="109"/>
      <c r="Q592" s="145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  <c r="BL592" s="109"/>
      <c r="BM592" s="109"/>
      <c r="BN592" s="109"/>
    </row>
    <row r="593" ht="30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44"/>
      <c r="O593" s="109"/>
      <c r="P593" s="109"/>
      <c r="Q593" s="145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  <c r="BL593" s="109"/>
      <c r="BM593" s="109"/>
      <c r="BN593" s="109"/>
    </row>
    <row r="594" ht="30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44"/>
      <c r="O594" s="109"/>
      <c r="P594" s="109"/>
      <c r="Q594" s="145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  <c r="BL594" s="109"/>
      <c r="BM594" s="109"/>
      <c r="BN594" s="109"/>
    </row>
    <row r="595" ht="30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44"/>
      <c r="O595" s="109"/>
      <c r="P595" s="109"/>
      <c r="Q595" s="145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  <c r="BM595" s="109"/>
      <c r="BN595" s="109"/>
    </row>
    <row r="596" ht="30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44"/>
      <c r="O596" s="109"/>
      <c r="P596" s="109"/>
      <c r="Q596" s="145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  <c r="BL596" s="109"/>
      <c r="BM596" s="109"/>
      <c r="BN596" s="109"/>
    </row>
    <row r="597" ht="30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44"/>
      <c r="O597" s="109"/>
      <c r="P597" s="109"/>
      <c r="Q597" s="145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  <c r="BL597" s="109"/>
      <c r="BM597" s="109"/>
      <c r="BN597" s="109"/>
    </row>
    <row r="598" ht="30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44"/>
      <c r="O598" s="109"/>
      <c r="P598" s="109"/>
      <c r="Q598" s="145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  <c r="BL598" s="109"/>
      <c r="BM598" s="109"/>
      <c r="BN598" s="109"/>
    </row>
    <row r="599" ht="30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44"/>
      <c r="O599" s="109"/>
      <c r="P599" s="109"/>
      <c r="Q599" s="145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  <c r="BL599" s="109"/>
      <c r="BM599" s="109"/>
      <c r="BN599" s="109"/>
    </row>
    <row r="600" ht="30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44"/>
      <c r="O600" s="109"/>
      <c r="P600" s="109"/>
      <c r="Q600" s="145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  <c r="BL600" s="109"/>
      <c r="BM600" s="109"/>
      <c r="BN600" s="109"/>
    </row>
    <row r="601" ht="30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44"/>
      <c r="O601" s="109"/>
      <c r="P601" s="109"/>
      <c r="Q601" s="145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  <c r="BL601" s="109"/>
      <c r="BM601" s="109"/>
      <c r="BN601" s="109"/>
    </row>
    <row r="602" ht="30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44"/>
      <c r="O602" s="109"/>
      <c r="P602" s="109"/>
      <c r="Q602" s="145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  <c r="BL602" s="109"/>
      <c r="BM602" s="109"/>
      <c r="BN602" s="109"/>
    </row>
    <row r="603" ht="30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44"/>
      <c r="O603" s="109"/>
      <c r="P603" s="109"/>
      <c r="Q603" s="145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  <c r="BL603" s="109"/>
      <c r="BM603" s="109"/>
      <c r="BN603" s="109"/>
    </row>
    <row r="604" ht="30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44"/>
      <c r="O604" s="109"/>
      <c r="P604" s="109"/>
      <c r="Q604" s="145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  <c r="BL604" s="109"/>
      <c r="BM604" s="109"/>
      <c r="BN604" s="109"/>
    </row>
    <row r="605" ht="30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44"/>
      <c r="O605" s="109"/>
      <c r="P605" s="109"/>
      <c r="Q605" s="145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  <c r="BL605" s="109"/>
      <c r="BM605" s="109"/>
      <c r="BN605" s="109"/>
    </row>
    <row r="606" ht="30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44"/>
      <c r="O606" s="109"/>
      <c r="P606" s="109"/>
      <c r="Q606" s="145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  <c r="BL606" s="109"/>
      <c r="BM606" s="109"/>
      <c r="BN606" s="109"/>
    </row>
    <row r="607" ht="30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44"/>
      <c r="O607" s="109"/>
      <c r="P607" s="109"/>
      <c r="Q607" s="145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  <c r="BL607" s="109"/>
      <c r="BM607" s="109"/>
      <c r="BN607" s="109"/>
    </row>
    <row r="608" ht="30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44"/>
      <c r="O608" s="109"/>
      <c r="P608" s="109"/>
      <c r="Q608" s="145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  <c r="BL608" s="109"/>
      <c r="BM608" s="109"/>
      <c r="BN608" s="109"/>
    </row>
    <row r="609" ht="30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44"/>
      <c r="O609" s="109"/>
      <c r="P609" s="109"/>
      <c r="Q609" s="145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  <c r="BL609" s="109"/>
      <c r="BM609" s="109"/>
      <c r="BN609" s="109"/>
    </row>
    <row r="610" ht="30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44"/>
      <c r="O610" s="109"/>
      <c r="P610" s="109"/>
      <c r="Q610" s="145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  <c r="BM610" s="109"/>
      <c r="BN610" s="109"/>
    </row>
    <row r="611" ht="30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44"/>
      <c r="O611" s="109"/>
      <c r="P611" s="109"/>
      <c r="Q611" s="145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  <c r="BL611" s="109"/>
      <c r="BM611" s="109"/>
      <c r="BN611" s="109"/>
    </row>
    <row r="612" ht="30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44"/>
      <c r="O612" s="109"/>
      <c r="P612" s="109"/>
      <c r="Q612" s="145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  <c r="BL612" s="109"/>
      <c r="BM612" s="109"/>
      <c r="BN612" s="109"/>
    </row>
    <row r="613" ht="30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44"/>
      <c r="O613" s="109"/>
      <c r="P613" s="109"/>
      <c r="Q613" s="145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  <c r="BL613" s="109"/>
      <c r="BM613" s="109"/>
      <c r="BN613" s="109"/>
    </row>
    <row r="614" ht="30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44"/>
      <c r="O614" s="109"/>
      <c r="P614" s="109"/>
      <c r="Q614" s="145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  <c r="BL614" s="109"/>
      <c r="BM614" s="109"/>
      <c r="BN614" s="109"/>
    </row>
    <row r="615" ht="30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44"/>
      <c r="O615" s="109"/>
      <c r="P615" s="109"/>
      <c r="Q615" s="145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  <c r="BL615" s="109"/>
      <c r="BM615" s="109"/>
      <c r="BN615" s="109"/>
    </row>
    <row r="616" ht="30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44"/>
      <c r="O616" s="109"/>
      <c r="P616" s="109"/>
      <c r="Q616" s="145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  <c r="BL616" s="109"/>
      <c r="BM616" s="109"/>
      <c r="BN616" s="109"/>
    </row>
    <row r="617" ht="30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44"/>
      <c r="O617" s="109"/>
      <c r="P617" s="109"/>
      <c r="Q617" s="145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  <c r="BM617" s="109"/>
      <c r="BN617" s="109"/>
    </row>
    <row r="618" ht="30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44"/>
      <c r="O618" s="109"/>
      <c r="P618" s="109"/>
      <c r="Q618" s="145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  <c r="BL618" s="109"/>
      <c r="BM618" s="109"/>
      <c r="BN618" s="109"/>
    </row>
    <row r="619" ht="30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44"/>
      <c r="O619" s="109"/>
      <c r="P619" s="109"/>
      <c r="Q619" s="145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  <c r="BL619" s="109"/>
      <c r="BM619" s="109"/>
      <c r="BN619" s="109"/>
    </row>
    <row r="620" ht="30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44"/>
      <c r="O620" s="109"/>
      <c r="P620" s="109"/>
      <c r="Q620" s="145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  <c r="BL620" s="109"/>
      <c r="BM620" s="109"/>
      <c r="BN620" s="109"/>
    </row>
    <row r="621" ht="30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44"/>
      <c r="O621" s="109"/>
      <c r="P621" s="109"/>
      <c r="Q621" s="145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  <c r="BL621" s="109"/>
      <c r="BM621" s="109"/>
      <c r="BN621" s="109"/>
    </row>
    <row r="622" ht="30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44"/>
      <c r="O622" s="109"/>
      <c r="P622" s="109"/>
      <c r="Q622" s="145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  <c r="BM622" s="109"/>
      <c r="BN622" s="109"/>
    </row>
    <row r="623" ht="30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44"/>
      <c r="O623" s="109"/>
      <c r="P623" s="109"/>
      <c r="Q623" s="145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  <c r="BL623" s="109"/>
      <c r="BM623" s="109"/>
      <c r="BN623" s="109"/>
    </row>
    <row r="624" ht="30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44"/>
      <c r="O624" s="109"/>
      <c r="P624" s="109"/>
      <c r="Q624" s="145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  <c r="BL624" s="109"/>
      <c r="BM624" s="109"/>
      <c r="BN624" s="109"/>
    </row>
    <row r="625" ht="30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44"/>
      <c r="O625" s="109"/>
      <c r="P625" s="109"/>
      <c r="Q625" s="145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  <c r="BL625" s="109"/>
      <c r="BM625" s="109"/>
      <c r="BN625" s="109"/>
    </row>
    <row r="626" ht="30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44"/>
      <c r="O626" s="109"/>
      <c r="P626" s="109"/>
      <c r="Q626" s="145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  <c r="BL626" s="109"/>
      <c r="BM626" s="109"/>
      <c r="BN626" s="109"/>
    </row>
    <row r="627" ht="30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44"/>
      <c r="O627" s="109"/>
      <c r="P627" s="109"/>
      <c r="Q627" s="145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  <c r="BL627" s="109"/>
      <c r="BM627" s="109"/>
      <c r="BN627" s="109"/>
    </row>
    <row r="628" ht="30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44"/>
      <c r="O628" s="109"/>
      <c r="P628" s="109"/>
      <c r="Q628" s="145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  <c r="BL628" s="109"/>
      <c r="BM628" s="109"/>
      <c r="BN628" s="109"/>
    </row>
    <row r="629" ht="30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44"/>
      <c r="O629" s="109"/>
      <c r="P629" s="109"/>
      <c r="Q629" s="145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  <c r="BL629" s="109"/>
      <c r="BM629" s="109"/>
      <c r="BN629" s="109"/>
    </row>
    <row r="630" ht="30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44"/>
      <c r="O630" s="109"/>
      <c r="P630" s="109"/>
      <c r="Q630" s="145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  <c r="BL630" s="109"/>
      <c r="BM630" s="109"/>
      <c r="BN630" s="109"/>
    </row>
    <row r="631" ht="30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44"/>
      <c r="O631" s="109"/>
      <c r="P631" s="109"/>
      <c r="Q631" s="145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  <c r="BL631" s="109"/>
      <c r="BM631" s="109"/>
      <c r="BN631" s="109"/>
    </row>
    <row r="632" ht="30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44"/>
      <c r="O632" s="109"/>
      <c r="P632" s="109"/>
      <c r="Q632" s="145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  <c r="BL632" s="109"/>
      <c r="BM632" s="109"/>
      <c r="BN632" s="109"/>
    </row>
    <row r="633" ht="30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44"/>
      <c r="O633" s="109"/>
      <c r="P633" s="109"/>
      <c r="Q633" s="145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  <c r="BL633" s="109"/>
      <c r="BM633" s="109"/>
      <c r="BN633" s="109"/>
    </row>
    <row r="634" ht="30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44"/>
      <c r="O634" s="109"/>
      <c r="P634" s="109"/>
      <c r="Q634" s="145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  <c r="BL634" s="109"/>
      <c r="BM634" s="109"/>
      <c r="BN634" s="109"/>
    </row>
    <row r="635" ht="30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44"/>
      <c r="O635" s="109"/>
      <c r="P635" s="109"/>
      <c r="Q635" s="145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  <c r="BL635" s="109"/>
      <c r="BM635" s="109"/>
      <c r="BN635" s="109"/>
    </row>
    <row r="636" ht="30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44"/>
      <c r="O636" s="109"/>
      <c r="P636" s="109"/>
      <c r="Q636" s="145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  <c r="BL636" s="109"/>
      <c r="BM636" s="109"/>
      <c r="BN636" s="109"/>
    </row>
    <row r="637" ht="30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44"/>
      <c r="O637" s="109"/>
      <c r="P637" s="109"/>
      <c r="Q637" s="145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  <c r="BL637" s="109"/>
      <c r="BM637" s="109"/>
      <c r="BN637" s="109"/>
    </row>
    <row r="638" ht="30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44"/>
      <c r="O638" s="109"/>
      <c r="P638" s="109"/>
      <c r="Q638" s="145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  <c r="BL638" s="109"/>
      <c r="BM638" s="109"/>
      <c r="BN638" s="109"/>
    </row>
    <row r="639" ht="30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44"/>
      <c r="O639" s="109"/>
      <c r="P639" s="109"/>
      <c r="Q639" s="145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  <c r="BL639" s="109"/>
      <c r="BM639" s="109"/>
      <c r="BN639" s="109"/>
    </row>
    <row r="640" ht="30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44"/>
      <c r="O640" s="109"/>
      <c r="P640" s="109"/>
      <c r="Q640" s="145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  <c r="BL640" s="109"/>
      <c r="BM640" s="109"/>
      <c r="BN640" s="109"/>
    </row>
    <row r="641" ht="30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44"/>
      <c r="O641" s="109"/>
      <c r="P641" s="109"/>
      <c r="Q641" s="145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  <c r="BM641" s="109"/>
      <c r="BN641" s="109"/>
    </row>
    <row r="642" ht="30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44"/>
      <c r="O642" s="109"/>
      <c r="P642" s="109"/>
      <c r="Q642" s="145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  <c r="BM642" s="109"/>
      <c r="BN642" s="109"/>
    </row>
    <row r="643" ht="30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44"/>
      <c r="O643" s="109"/>
      <c r="P643" s="109"/>
      <c r="Q643" s="145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  <c r="BM643" s="109"/>
      <c r="BN643" s="109"/>
    </row>
    <row r="644" ht="30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44"/>
      <c r="O644" s="109"/>
      <c r="P644" s="109"/>
      <c r="Q644" s="145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  <c r="BM644" s="109"/>
      <c r="BN644" s="109"/>
    </row>
    <row r="645" ht="30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44"/>
      <c r="O645" s="109"/>
      <c r="P645" s="109"/>
      <c r="Q645" s="145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  <c r="BL645" s="109"/>
      <c r="BM645" s="109"/>
      <c r="BN645" s="109"/>
    </row>
    <row r="646" ht="30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44"/>
      <c r="O646" s="109"/>
      <c r="P646" s="109"/>
      <c r="Q646" s="145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  <c r="BL646" s="109"/>
      <c r="BM646" s="109"/>
      <c r="BN646" s="109"/>
    </row>
    <row r="647" ht="30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44"/>
      <c r="O647" s="109"/>
      <c r="P647" s="109"/>
      <c r="Q647" s="145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  <c r="BL647" s="109"/>
      <c r="BM647" s="109"/>
      <c r="BN647" s="109"/>
    </row>
    <row r="648" ht="30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44"/>
      <c r="O648" s="109"/>
      <c r="P648" s="109"/>
      <c r="Q648" s="145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  <c r="BL648" s="109"/>
      <c r="BM648" s="109"/>
      <c r="BN648" s="109"/>
    </row>
    <row r="649" ht="30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44"/>
      <c r="O649" s="109"/>
      <c r="P649" s="109"/>
      <c r="Q649" s="145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  <c r="BL649" s="109"/>
      <c r="BM649" s="109"/>
      <c r="BN649" s="109"/>
    </row>
    <row r="650" ht="30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44"/>
      <c r="O650" s="109"/>
      <c r="P650" s="109"/>
      <c r="Q650" s="145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  <c r="BM650" s="109"/>
      <c r="BN650" s="109"/>
    </row>
    <row r="651" ht="30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44"/>
      <c r="O651" s="109"/>
      <c r="P651" s="109"/>
      <c r="Q651" s="145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  <c r="BM651" s="109"/>
      <c r="BN651" s="109"/>
    </row>
    <row r="652" ht="30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44"/>
      <c r="O652" s="109"/>
      <c r="P652" s="109"/>
      <c r="Q652" s="145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  <c r="BM652" s="109"/>
      <c r="BN652" s="109"/>
    </row>
    <row r="653" ht="30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44"/>
      <c r="O653" s="109"/>
      <c r="P653" s="109"/>
      <c r="Q653" s="145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  <c r="BM653" s="109"/>
      <c r="BN653" s="109"/>
    </row>
    <row r="654" ht="30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44"/>
      <c r="O654" s="109"/>
      <c r="P654" s="109"/>
      <c r="Q654" s="145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  <c r="BM654" s="109"/>
      <c r="BN654" s="109"/>
    </row>
    <row r="655" ht="30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44"/>
      <c r="O655" s="109"/>
      <c r="P655" s="109"/>
      <c r="Q655" s="145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  <c r="BL655" s="109"/>
      <c r="BM655" s="109"/>
      <c r="BN655" s="109"/>
    </row>
    <row r="656" ht="30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44"/>
      <c r="O656" s="109"/>
      <c r="P656" s="109"/>
      <c r="Q656" s="145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  <c r="BL656" s="109"/>
      <c r="BM656" s="109"/>
      <c r="BN656" s="109"/>
    </row>
    <row r="657" ht="30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44"/>
      <c r="O657" s="109"/>
      <c r="P657" s="109"/>
      <c r="Q657" s="145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  <c r="BL657" s="109"/>
      <c r="BM657" s="109"/>
      <c r="BN657" s="109"/>
    </row>
    <row r="658" ht="30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44"/>
      <c r="O658" s="109"/>
      <c r="P658" s="109"/>
      <c r="Q658" s="145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  <c r="BL658" s="109"/>
      <c r="BM658" s="109"/>
      <c r="BN658" s="109"/>
    </row>
    <row r="659" ht="30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44"/>
      <c r="O659" s="109"/>
      <c r="P659" s="109"/>
      <c r="Q659" s="145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  <c r="BL659" s="109"/>
      <c r="BM659" s="109"/>
      <c r="BN659" s="109"/>
    </row>
    <row r="660" ht="30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44"/>
      <c r="O660" s="109"/>
      <c r="P660" s="109"/>
      <c r="Q660" s="145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  <c r="BL660" s="109"/>
      <c r="BM660" s="109"/>
      <c r="BN660" s="109"/>
    </row>
    <row r="661" ht="30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44"/>
      <c r="O661" s="109"/>
      <c r="P661" s="109"/>
      <c r="Q661" s="145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  <c r="BL661" s="109"/>
      <c r="BM661" s="109"/>
      <c r="BN661" s="109"/>
    </row>
    <row r="662" ht="30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44"/>
      <c r="O662" s="109"/>
      <c r="P662" s="109"/>
      <c r="Q662" s="145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  <c r="BL662" s="109"/>
      <c r="BM662" s="109"/>
      <c r="BN662" s="109"/>
    </row>
    <row r="663" ht="30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44"/>
      <c r="O663" s="109"/>
      <c r="P663" s="109"/>
      <c r="Q663" s="145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  <c r="BL663" s="109"/>
      <c r="BM663" s="109"/>
      <c r="BN663" s="109"/>
    </row>
    <row r="664" ht="30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44"/>
      <c r="O664" s="109"/>
      <c r="P664" s="109"/>
      <c r="Q664" s="145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  <c r="BL664" s="109"/>
      <c r="BM664" s="109"/>
      <c r="BN664" s="109"/>
    </row>
    <row r="665" ht="30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44"/>
      <c r="O665" s="109"/>
      <c r="P665" s="109"/>
      <c r="Q665" s="145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  <c r="BL665" s="109"/>
      <c r="BM665" s="109"/>
      <c r="BN665" s="109"/>
    </row>
    <row r="666" ht="30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44"/>
      <c r="O666" s="109"/>
      <c r="P666" s="109"/>
      <c r="Q666" s="145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  <c r="BL666" s="109"/>
      <c r="BM666" s="109"/>
      <c r="BN666" s="109"/>
    </row>
    <row r="667" ht="30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44"/>
      <c r="O667" s="109"/>
      <c r="P667" s="109"/>
      <c r="Q667" s="145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  <c r="BL667" s="109"/>
      <c r="BM667" s="109"/>
      <c r="BN667" s="109"/>
    </row>
    <row r="668" ht="30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44"/>
      <c r="O668" s="109"/>
      <c r="P668" s="109"/>
      <c r="Q668" s="145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  <c r="BL668" s="109"/>
      <c r="BM668" s="109"/>
      <c r="BN668" s="109"/>
    </row>
    <row r="669" ht="30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44"/>
      <c r="O669" s="109"/>
      <c r="P669" s="109"/>
      <c r="Q669" s="145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  <c r="BL669" s="109"/>
      <c r="BM669" s="109"/>
      <c r="BN669" s="109"/>
    </row>
    <row r="670" ht="30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44"/>
      <c r="O670" s="109"/>
      <c r="P670" s="109"/>
      <c r="Q670" s="145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  <c r="BL670" s="109"/>
      <c r="BM670" s="109"/>
      <c r="BN670" s="109"/>
    </row>
    <row r="671" ht="30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44"/>
      <c r="O671" s="109"/>
      <c r="P671" s="109"/>
      <c r="Q671" s="145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  <c r="BL671" s="109"/>
      <c r="BM671" s="109"/>
      <c r="BN671" s="109"/>
    </row>
    <row r="672" ht="30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44"/>
      <c r="O672" s="109"/>
      <c r="P672" s="109"/>
      <c r="Q672" s="145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  <c r="BL672" s="109"/>
      <c r="BM672" s="109"/>
      <c r="BN672" s="109"/>
    </row>
    <row r="673" ht="30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44"/>
      <c r="O673" s="109"/>
      <c r="P673" s="109"/>
      <c r="Q673" s="145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  <c r="BL673" s="109"/>
      <c r="BM673" s="109"/>
      <c r="BN673" s="109"/>
    </row>
    <row r="674" ht="30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44"/>
      <c r="O674" s="109"/>
      <c r="P674" s="109"/>
      <c r="Q674" s="145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  <c r="BL674" s="109"/>
      <c r="BM674" s="109"/>
      <c r="BN674" s="109"/>
    </row>
    <row r="675" ht="30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44"/>
      <c r="O675" s="109"/>
      <c r="P675" s="109"/>
      <c r="Q675" s="145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  <c r="BL675" s="109"/>
      <c r="BM675" s="109"/>
      <c r="BN675" s="109"/>
    </row>
    <row r="676" ht="30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44"/>
      <c r="O676" s="109"/>
      <c r="P676" s="109"/>
      <c r="Q676" s="145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  <c r="BL676" s="109"/>
      <c r="BM676" s="109"/>
      <c r="BN676" s="109"/>
    </row>
    <row r="677" ht="30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44"/>
      <c r="O677" s="109"/>
      <c r="P677" s="109"/>
      <c r="Q677" s="145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  <c r="BL677" s="109"/>
      <c r="BM677" s="109"/>
      <c r="BN677" s="109"/>
    </row>
    <row r="678" ht="30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44"/>
      <c r="O678" s="109"/>
      <c r="P678" s="109"/>
      <c r="Q678" s="145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  <c r="BL678" s="109"/>
      <c r="BM678" s="109"/>
      <c r="BN678" s="109"/>
    </row>
    <row r="679" ht="30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44"/>
      <c r="O679" s="109"/>
      <c r="P679" s="109"/>
      <c r="Q679" s="145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  <c r="BL679" s="109"/>
      <c r="BM679" s="109"/>
      <c r="BN679" s="109"/>
    </row>
    <row r="680" ht="30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44"/>
      <c r="O680" s="109"/>
      <c r="P680" s="109"/>
      <c r="Q680" s="145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  <c r="BL680" s="109"/>
      <c r="BM680" s="109"/>
      <c r="BN680" s="109"/>
    </row>
    <row r="681" ht="30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44"/>
      <c r="O681" s="109"/>
      <c r="P681" s="109"/>
      <c r="Q681" s="145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  <c r="BL681" s="109"/>
      <c r="BM681" s="109"/>
      <c r="BN681" s="109"/>
    </row>
    <row r="682" ht="30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44"/>
      <c r="O682" s="109"/>
      <c r="P682" s="109"/>
      <c r="Q682" s="145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  <c r="BL682" s="109"/>
      <c r="BM682" s="109"/>
      <c r="BN682" s="109"/>
    </row>
    <row r="683" ht="30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44"/>
      <c r="O683" s="109"/>
      <c r="P683" s="109"/>
      <c r="Q683" s="145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  <c r="BL683" s="109"/>
      <c r="BM683" s="109"/>
      <c r="BN683" s="109"/>
    </row>
    <row r="684" ht="30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44"/>
      <c r="O684" s="109"/>
      <c r="P684" s="109"/>
      <c r="Q684" s="145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  <c r="BM684" s="109"/>
      <c r="BN684" s="109"/>
    </row>
    <row r="685" ht="30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44"/>
      <c r="O685" s="109"/>
      <c r="P685" s="109"/>
      <c r="Q685" s="145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  <c r="BM685" s="109"/>
      <c r="BN685" s="109"/>
    </row>
    <row r="686" ht="30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44"/>
      <c r="O686" s="109"/>
      <c r="P686" s="109"/>
      <c r="Q686" s="145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  <c r="BL686" s="109"/>
      <c r="BM686" s="109"/>
      <c r="BN686" s="109"/>
    </row>
    <row r="687" ht="30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44"/>
      <c r="O687" s="109"/>
      <c r="P687" s="109"/>
      <c r="Q687" s="145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  <c r="BL687" s="109"/>
      <c r="BM687" s="109"/>
      <c r="BN687" s="109"/>
    </row>
    <row r="688" ht="30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44"/>
      <c r="O688" s="109"/>
      <c r="P688" s="109"/>
      <c r="Q688" s="145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  <c r="BL688" s="109"/>
      <c r="BM688" s="109"/>
      <c r="BN688" s="109"/>
    </row>
    <row r="689" ht="30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44"/>
      <c r="O689" s="109"/>
      <c r="P689" s="109"/>
      <c r="Q689" s="145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  <c r="BL689" s="109"/>
      <c r="BM689" s="109"/>
      <c r="BN689" s="109"/>
    </row>
    <row r="690" ht="30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44"/>
      <c r="O690" s="109"/>
      <c r="P690" s="109"/>
      <c r="Q690" s="145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  <c r="BL690" s="109"/>
      <c r="BM690" s="109"/>
      <c r="BN690" s="109"/>
    </row>
    <row r="691" ht="30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44"/>
      <c r="O691" s="109"/>
      <c r="P691" s="109"/>
      <c r="Q691" s="145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  <c r="BL691" s="109"/>
      <c r="BM691" s="109"/>
      <c r="BN691" s="109"/>
    </row>
    <row r="692" ht="30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44"/>
      <c r="O692" s="109"/>
      <c r="P692" s="109"/>
      <c r="Q692" s="145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  <c r="BL692" s="109"/>
      <c r="BM692" s="109"/>
      <c r="BN692" s="109"/>
    </row>
    <row r="693" ht="30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44"/>
      <c r="O693" s="109"/>
      <c r="P693" s="109"/>
      <c r="Q693" s="145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  <c r="BL693" s="109"/>
      <c r="BM693" s="109"/>
      <c r="BN693" s="109"/>
    </row>
    <row r="694" ht="30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44"/>
      <c r="O694" s="109"/>
      <c r="P694" s="109"/>
      <c r="Q694" s="145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  <c r="BL694" s="109"/>
      <c r="BM694" s="109"/>
      <c r="BN694" s="109"/>
    </row>
    <row r="695" ht="30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44"/>
      <c r="O695" s="109"/>
      <c r="P695" s="109"/>
      <c r="Q695" s="145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  <c r="BL695" s="109"/>
      <c r="BM695" s="109"/>
      <c r="BN695" s="109"/>
    </row>
    <row r="696" ht="30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44"/>
      <c r="O696" s="109"/>
      <c r="P696" s="109"/>
      <c r="Q696" s="145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  <c r="BL696" s="109"/>
      <c r="BM696" s="109"/>
      <c r="BN696" s="109"/>
    </row>
    <row r="697" ht="30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44"/>
      <c r="O697" s="109"/>
      <c r="P697" s="109"/>
      <c r="Q697" s="145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  <c r="BL697" s="109"/>
      <c r="BM697" s="109"/>
      <c r="BN697" s="109"/>
    </row>
    <row r="698" ht="30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44"/>
      <c r="O698" s="109"/>
      <c r="P698" s="109"/>
      <c r="Q698" s="145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  <c r="BL698" s="109"/>
      <c r="BM698" s="109"/>
      <c r="BN698" s="109"/>
    </row>
    <row r="699" ht="30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44"/>
      <c r="O699" s="109"/>
      <c r="P699" s="109"/>
      <c r="Q699" s="145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  <c r="BL699" s="109"/>
      <c r="BM699" s="109"/>
      <c r="BN699" s="109"/>
    </row>
    <row r="700" ht="30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44"/>
      <c r="O700" s="109"/>
      <c r="P700" s="109"/>
      <c r="Q700" s="145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  <c r="BL700" s="109"/>
      <c r="BM700" s="109"/>
      <c r="BN700" s="109"/>
    </row>
    <row r="701" ht="30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44"/>
      <c r="O701" s="109"/>
      <c r="P701" s="109"/>
      <c r="Q701" s="145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  <c r="BL701" s="109"/>
      <c r="BM701" s="109"/>
      <c r="BN701" s="109"/>
    </row>
    <row r="702" ht="30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44"/>
      <c r="O702" s="109"/>
      <c r="P702" s="109"/>
      <c r="Q702" s="145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  <c r="BL702" s="109"/>
      <c r="BM702" s="109"/>
      <c r="BN702" s="109"/>
    </row>
    <row r="703" ht="30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44"/>
      <c r="O703" s="109"/>
      <c r="P703" s="109"/>
      <c r="Q703" s="145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  <c r="BL703" s="109"/>
      <c r="BM703" s="109"/>
      <c r="BN703" s="109"/>
    </row>
    <row r="704" ht="30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44"/>
      <c r="O704" s="109"/>
      <c r="P704" s="109"/>
      <c r="Q704" s="145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  <c r="BL704" s="109"/>
      <c r="BM704" s="109"/>
      <c r="BN704" s="109"/>
    </row>
    <row r="705" ht="30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44"/>
      <c r="O705" s="109"/>
      <c r="P705" s="109"/>
      <c r="Q705" s="145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  <c r="BM705" s="109"/>
      <c r="BN705" s="109"/>
    </row>
    <row r="706" ht="30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44"/>
      <c r="O706" s="109"/>
      <c r="P706" s="109"/>
      <c r="Q706" s="145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  <c r="BL706" s="109"/>
      <c r="BM706" s="109"/>
      <c r="BN706" s="109"/>
    </row>
    <row r="707" ht="30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44"/>
      <c r="O707" s="109"/>
      <c r="P707" s="109"/>
      <c r="Q707" s="145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  <c r="BL707" s="109"/>
      <c r="BM707" s="109"/>
      <c r="BN707" s="109"/>
    </row>
    <row r="708" ht="30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44"/>
      <c r="O708" s="109"/>
      <c r="P708" s="109"/>
      <c r="Q708" s="145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  <c r="BL708" s="109"/>
      <c r="BM708" s="109"/>
      <c r="BN708" s="109"/>
    </row>
    <row r="709" ht="30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44"/>
      <c r="O709" s="109"/>
      <c r="P709" s="109"/>
      <c r="Q709" s="145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  <c r="BL709" s="109"/>
      <c r="BM709" s="109"/>
      <c r="BN709" s="109"/>
    </row>
    <row r="710" ht="30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44"/>
      <c r="O710" s="109"/>
      <c r="P710" s="109"/>
      <c r="Q710" s="145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  <c r="BL710" s="109"/>
      <c r="BM710" s="109"/>
      <c r="BN710" s="109"/>
    </row>
    <row r="711" ht="30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44"/>
      <c r="O711" s="109"/>
      <c r="P711" s="109"/>
      <c r="Q711" s="145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  <c r="BL711" s="109"/>
      <c r="BM711" s="109"/>
      <c r="BN711" s="109"/>
    </row>
    <row r="712" ht="30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44"/>
      <c r="O712" s="109"/>
      <c r="P712" s="109"/>
      <c r="Q712" s="145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  <c r="BL712" s="109"/>
      <c r="BM712" s="109"/>
      <c r="BN712" s="109"/>
    </row>
    <row r="713" ht="30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44"/>
      <c r="O713" s="109"/>
      <c r="P713" s="109"/>
      <c r="Q713" s="145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  <c r="BL713" s="109"/>
      <c r="BM713" s="109"/>
      <c r="BN713" s="109"/>
    </row>
    <row r="714" ht="30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44"/>
      <c r="O714" s="109"/>
      <c r="P714" s="109"/>
      <c r="Q714" s="145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  <c r="BL714" s="109"/>
      <c r="BM714" s="109"/>
      <c r="BN714" s="109"/>
    </row>
    <row r="715" ht="30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44"/>
      <c r="O715" s="109"/>
      <c r="P715" s="109"/>
      <c r="Q715" s="145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  <c r="BL715" s="109"/>
      <c r="BM715" s="109"/>
      <c r="BN715" s="109"/>
    </row>
    <row r="716" ht="30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44"/>
      <c r="O716" s="109"/>
      <c r="P716" s="109"/>
      <c r="Q716" s="145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  <c r="BL716" s="109"/>
      <c r="BM716" s="109"/>
      <c r="BN716" s="109"/>
    </row>
    <row r="717" ht="30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44"/>
      <c r="O717" s="109"/>
      <c r="P717" s="109"/>
      <c r="Q717" s="145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  <c r="BL717" s="109"/>
      <c r="BM717" s="109"/>
      <c r="BN717" s="109"/>
    </row>
    <row r="718" ht="30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44"/>
      <c r="O718" s="109"/>
      <c r="P718" s="109"/>
      <c r="Q718" s="145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  <c r="BL718" s="109"/>
      <c r="BM718" s="109"/>
      <c r="BN718" s="109"/>
    </row>
    <row r="719" ht="30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44"/>
      <c r="O719" s="109"/>
      <c r="P719" s="109"/>
      <c r="Q719" s="145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  <c r="BL719" s="109"/>
      <c r="BM719" s="109"/>
      <c r="BN719" s="109"/>
    </row>
    <row r="720" ht="30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44"/>
      <c r="O720" s="109"/>
      <c r="P720" s="109"/>
      <c r="Q720" s="145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  <c r="BL720" s="109"/>
      <c r="BM720" s="109"/>
      <c r="BN720" s="109"/>
    </row>
    <row r="721" ht="30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44"/>
      <c r="O721" s="109"/>
      <c r="P721" s="109"/>
      <c r="Q721" s="145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  <c r="BL721" s="109"/>
      <c r="BM721" s="109"/>
      <c r="BN721" s="109"/>
    </row>
    <row r="722" ht="30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44"/>
      <c r="O722" s="109"/>
      <c r="P722" s="109"/>
      <c r="Q722" s="145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  <c r="BL722" s="109"/>
      <c r="BM722" s="109"/>
      <c r="BN722" s="109"/>
    </row>
    <row r="723" ht="30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44"/>
      <c r="O723" s="109"/>
      <c r="P723" s="109"/>
      <c r="Q723" s="145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  <c r="BL723" s="109"/>
      <c r="BM723" s="109"/>
      <c r="BN723" s="109"/>
    </row>
    <row r="724" ht="30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44"/>
      <c r="O724" s="109"/>
      <c r="P724" s="109"/>
      <c r="Q724" s="145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  <c r="BL724" s="109"/>
      <c r="BM724" s="109"/>
      <c r="BN724" s="109"/>
    </row>
    <row r="725" ht="30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44"/>
      <c r="O725" s="109"/>
      <c r="P725" s="109"/>
      <c r="Q725" s="145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  <c r="BL725" s="109"/>
      <c r="BM725" s="109"/>
      <c r="BN725" s="109"/>
    </row>
    <row r="726" ht="30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44"/>
      <c r="O726" s="109"/>
      <c r="P726" s="109"/>
      <c r="Q726" s="145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  <c r="BL726" s="109"/>
      <c r="BM726" s="109"/>
      <c r="BN726" s="109"/>
    </row>
    <row r="727" ht="30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44"/>
      <c r="O727" s="109"/>
      <c r="P727" s="109"/>
      <c r="Q727" s="145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  <c r="BL727" s="109"/>
      <c r="BM727" s="109"/>
      <c r="BN727" s="109"/>
    </row>
    <row r="728" ht="30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44"/>
      <c r="O728" s="109"/>
      <c r="P728" s="109"/>
      <c r="Q728" s="145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  <c r="BL728" s="109"/>
      <c r="BM728" s="109"/>
      <c r="BN728" s="109"/>
    </row>
    <row r="729" ht="30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44"/>
      <c r="O729" s="109"/>
      <c r="P729" s="109"/>
      <c r="Q729" s="145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  <c r="BL729" s="109"/>
      <c r="BM729" s="109"/>
      <c r="BN729" s="109"/>
    </row>
    <row r="730" ht="30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44"/>
      <c r="O730" s="109"/>
      <c r="P730" s="109"/>
      <c r="Q730" s="145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  <c r="BL730" s="109"/>
      <c r="BM730" s="109"/>
      <c r="BN730" s="109"/>
    </row>
    <row r="731" ht="30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44"/>
      <c r="O731" s="109"/>
      <c r="P731" s="109"/>
      <c r="Q731" s="145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  <c r="BL731" s="109"/>
      <c r="BM731" s="109"/>
      <c r="BN731" s="109"/>
    </row>
    <row r="732" ht="30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44"/>
      <c r="O732" s="109"/>
      <c r="P732" s="109"/>
      <c r="Q732" s="145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  <c r="BL732" s="109"/>
      <c r="BM732" s="109"/>
      <c r="BN732" s="109"/>
    </row>
    <row r="733" ht="30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44"/>
      <c r="O733" s="109"/>
      <c r="P733" s="109"/>
      <c r="Q733" s="145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  <c r="BL733" s="109"/>
      <c r="BM733" s="109"/>
      <c r="BN733" s="109"/>
    </row>
    <row r="734" ht="30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44"/>
      <c r="O734" s="109"/>
      <c r="P734" s="109"/>
      <c r="Q734" s="145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  <c r="BL734" s="109"/>
      <c r="BM734" s="109"/>
      <c r="BN734" s="109"/>
    </row>
    <row r="735" ht="30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44"/>
      <c r="O735" s="109"/>
      <c r="P735" s="109"/>
      <c r="Q735" s="145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  <c r="BL735" s="109"/>
      <c r="BM735" s="109"/>
      <c r="BN735" s="109"/>
    </row>
    <row r="736" ht="30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44"/>
      <c r="O736" s="109"/>
      <c r="P736" s="109"/>
      <c r="Q736" s="145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  <c r="BL736" s="109"/>
      <c r="BM736" s="109"/>
      <c r="BN736" s="109"/>
    </row>
    <row r="737" ht="30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44"/>
      <c r="O737" s="109"/>
      <c r="P737" s="109"/>
      <c r="Q737" s="145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  <c r="BL737" s="109"/>
      <c r="BM737" s="109"/>
      <c r="BN737" s="109"/>
    </row>
    <row r="738" ht="30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44"/>
      <c r="O738" s="109"/>
      <c r="P738" s="109"/>
      <c r="Q738" s="145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  <c r="BL738" s="109"/>
      <c r="BM738" s="109"/>
      <c r="BN738" s="109"/>
    </row>
    <row r="739" ht="30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44"/>
      <c r="O739" s="109"/>
      <c r="P739" s="109"/>
      <c r="Q739" s="145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  <c r="BL739" s="109"/>
      <c r="BM739" s="109"/>
      <c r="BN739" s="109"/>
    </row>
    <row r="740" ht="30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44"/>
      <c r="O740" s="109"/>
      <c r="P740" s="109"/>
      <c r="Q740" s="145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  <c r="BL740" s="109"/>
      <c r="BM740" s="109"/>
      <c r="BN740" s="109"/>
    </row>
    <row r="741" ht="30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44"/>
      <c r="O741" s="109"/>
      <c r="P741" s="109"/>
      <c r="Q741" s="145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  <c r="BL741" s="109"/>
      <c r="BM741" s="109"/>
      <c r="BN741" s="109"/>
    </row>
    <row r="742" ht="30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44"/>
      <c r="O742" s="109"/>
      <c r="P742" s="109"/>
      <c r="Q742" s="145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  <c r="BL742" s="109"/>
      <c r="BM742" s="109"/>
      <c r="BN742" s="109"/>
    </row>
    <row r="743" ht="30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44"/>
      <c r="O743" s="109"/>
      <c r="P743" s="109"/>
      <c r="Q743" s="145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  <c r="BL743" s="109"/>
      <c r="BM743" s="109"/>
      <c r="BN743" s="109"/>
    </row>
    <row r="744" ht="30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44"/>
      <c r="O744" s="109"/>
      <c r="P744" s="109"/>
      <c r="Q744" s="145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  <c r="BL744" s="109"/>
      <c r="BM744" s="109"/>
      <c r="BN744" s="109"/>
    </row>
    <row r="745" ht="30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44"/>
      <c r="O745" s="109"/>
      <c r="P745" s="109"/>
      <c r="Q745" s="145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  <c r="BL745" s="109"/>
      <c r="BM745" s="109"/>
      <c r="BN745" s="109"/>
    </row>
    <row r="746" ht="30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44"/>
      <c r="O746" s="109"/>
      <c r="P746" s="109"/>
      <c r="Q746" s="145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  <c r="BL746" s="109"/>
      <c r="BM746" s="109"/>
      <c r="BN746" s="109"/>
    </row>
    <row r="747" ht="30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44"/>
      <c r="O747" s="109"/>
      <c r="P747" s="109"/>
      <c r="Q747" s="145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  <c r="BL747" s="109"/>
      <c r="BM747" s="109"/>
      <c r="BN747" s="109"/>
    </row>
    <row r="748" ht="30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44"/>
      <c r="O748" s="109"/>
      <c r="P748" s="109"/>
      <c r="Q748" s="145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  <c r="BL748" s="109"/>
      <c r="BM748" s="109"/>
      <c r="BN748" s="109"/>
    </row>
    <row r="749" ht="30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44"/>
      <c r="O749" s="109"/>
      <c r="P749" s="109"/>
      <c r="Q749" s="145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  <c r="BL749" s="109"/>
      <c r="BM749" s="109"/>
      <c r="BN749" s="109"/>
    </row>
    <row r="750" ht="30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44"/>
      <c r="O750" s="109"/>
      <c r="P750" s="109"/>
      <c r="Q750" s="145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  <c r="BL750" s="109"/>
      <c r="BM750" s="109"/>
      <c r="BN750" s="109"/>
    </row>
    <row r="751" ht="30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44"/>
      <c r="O751" s="109"/>
      <c r="P751" s="109"/>
      <c r="Q751" s="145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  <c r="BL751" s="109"/>
      <c r="BM751" s="109"/>
      <c r="BN751" s="109"/>
    </row>
    <row r="752" ht="30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44"/>
      <c r="O752" s="109"/>
      <c r="P752" s="109"/>
      <c r="Q752" s="145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  <c r="BL752" s="109"/>
      <c r="BM752" s="109"/>
      <c r="BN752" s="109"/>
    </row>
    <row r="753" ht="30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44"/>
      <c r="O753" s="109"/>
      <c r="P753" s="109"/>
      <c r="Q753" s="145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  <c r="BL753" s="109"/>
      <c r="BM753" s="109"/>
      <c r="BN753" s="109"/>
    </row>
    <row r="754" ht="30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44"/>
      <c r="O754" s="109"/>
      <c r="P754" s="109"/>
      <c r="Q754" s="145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  <c r="BL754" s="109"/>
      <c r="BM754" s="109"/>
      <c r="BN754" s="109"/>
    </row>
    <row r="755" ht="30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44"/>
      <c r="O755" s="109"/>
      <c r="P755" s="109"/>
      <c r="Q755" s="145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  <c r="BL755" s="109"/>
      <c r="BM755" s="109"/>
      <c r="BN755" s="109"/>
    </row>
    <row r="756" ht="30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44"/>
      <c r="O756" s="109"/>
      <c r="P756" s="109"/>
      <c r="Q756" s="145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  <c r="BL756" s="109"/>
      <c r="BM756" s="109"/>
      <c r="BN756" s="109"/>
    </row>
    <row r="757" ht="30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44"/>
      <c r="O757" s="109"/>
      <c r="P757" s="109"/>
      <c r="Q757" s="145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  <c r="BL757" s="109"/>
      <c r="BM757" s="109"/>
      <c r="BN757" s="109"/>
    </row>
    <row r="758" ht="30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44"/>
      <c r="O758" s="109"/>
      <c r="P758" s="109"/>
      <c r="Q758" s="145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  <c r="BL758" s="109"/>
      <c r="BM758" s="109"/>
      <c r="BN758" s="109"/>
    </row>
    <row r="759" ht="30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44"/>
      <c r="O759" s="109"/>
      <c r="P759" s="109"/>
      <c r="Q759" s="145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  <c r="BL759" s="109"/>
      <c r="BM759" s="109"/>
      <c r="BN759" s="109"/>
    </row>
    <row r="760" ht="30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44"/>
      <c r="O760" s="109"/>
      <c r="P760" s="109"/>
      <c r="Q760" s="145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  <c r="BL760" s="109"/>
      <c r="BM760" s="109"/>
      <c r="BN760" s="109"/>
    </row>
    <row r="761" ht="30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44"/>
      <c r="O761" s="109"/>
      <c r="P761" s="109"/>
      <c r="Q761" s="145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  <c r="BL761" s="109"/>
      <c r="BM761" s="109"/>
      <c r="BN761" s="109"/>
    </row>
    <row r="762" ht="30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44"/>
      <c r="O762" s="109"/>
      <c r="P762" s="109"/>
      <c r="Q762" s="145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  <c r="BL762" s="109"/>
      <c r="BM762" s="109"/>
      <c r="BN762" s="109"/>
    </row>
    <row r="763" ht="30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44"/>
      <c r="O763" s="109"/>
      <c r="P763" s="109"/>
      <c r="Q763" s="145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  <c r="BL763" s="109"/>
      <c r="BM763" s="109"/>
      <c r="BN763" s="109"/>
    </row>
    <row r="764" ht="30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44"/>
      <c r="O764" s="109"/>
      <c r="P764" s="109"/>
      <c r="Q764" s="145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  <c r="BL764" s="109"/>
      <c r="BM764" s="109"/>
      <c r="BN764" s="109"/>
    </row>
    <row r="765" ht="30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44"/>
      <c r="O765" s="109"/>
      <c r="P765" s="109"/>
      <c r="Q765" s="145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  <c r="BL765" s="109"/>
      <c r="BM765" s="109"/>
      <c r="BN765" s="109"/>
    </row>
    <row r="766" ht="30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44"/>
      <c r="O766" s="109"/>
      <c r="P766" s="109"/>
      <c r="Q766" s="145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  <c r="BL766" s="109"/>
      <c r="BM766" s="109"/>
      <c r="BN766" s="109"/>
    </row>
    <row r="767" ht="30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44"/>
      <c r="O767" s="109"/>
      <c r="P767" s="109"/>
      <c r="Q767" s="145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  <c r="BL767" s="109"/>
      <c r="BM767" s="109"/>
      <c r="BN767" s="109"/>
    </row>
    <row r="768" ht="30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44"/>
      <c r="O768" s="109"/>
      <c r="P768" s="109"/>
      <c r="Q768" s="145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  <c r="BL768" s="109"/>
      <c r="BM768" s="109"/>
      <c r="BN768" s="109"/>
    </row>
    <row r="769" ht="30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44"/>
      <c r="O769" s="109"/>
      <c r="P769" s="109"/>
      <c r="Q769" s="145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  <c r="BL769" s="109"/>
      <c r="BM769" s="109"/>
      <c r="BN769" s="109"/>
    </row>
    <row r="770" ht="30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44"/>
      <c r="O770" s="109"/>
      <c r="P770" s="109"/>
      <c r="Q770" s="145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  <c r="BL770" s="109"/>
      <c r="BM770" s="109"/>
      <c r="BN770" s="109"/>
    </row>
    <row r="771" ht="30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44"/>
      <c r="O771" s="109"/>
      <c r="P771" s="109"/>
      <c r="Q771" s="145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  <c r="BL771" s="109"/>
      <c r="BM771" s="109"/>
      <c r="BN771" s="109"/>
    </row>
    <row r="772" ht="30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44"/>
      <c r="O772" s="109"/>
      <c r="P772" s="109"/>
      <c r="Q772" s="145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  <c r="BL772" s="109"/>
      <c r="BM772" s="109"/>
      <c r="BN772" s="109"/>
    </row>
    <row r="773" ht="30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44"/>
      <c r="O773" s="109"/>
      <c r="P773" s="109"/>
      <c r="Q773" s="145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  <c r="BL773" s="109"/>
      <c r="BM773" s="109"/>
      <c r="BN773" s="109"/>
    </row>
    <row r="774" ht="30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44"/>
      <c r="O774" s="109"/>
      <c r="P774" s="109"/>
      <c r="Q774" s="145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  <c r="BL774" s="109"/>
      <c r="BM774" s="109"/>
      <c r="BN774" s="109"/>
    </row>
    <row r="775" ht="30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44"/>
      <c r="O775" s="109"/>
      <c r="P775" s="109"/>
      <c r="Q775" s="145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  <c r="BL775" s="109"/>
      <c r="BM775" s="109"/>
      <c r="BN775" s="109"/>
    </row>
    <row r="776" ht="30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44"/>
      <c r="O776" s="109"/>
      <c r="P776" s="109"/>
      <c r="Q776" s="145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  <c r="BL776" s="109"/>
      <c r="BM776" s="109"/>
      <c r="BN776" s="109"/>
    </row>
    <row r="777" ht="30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44"/>
      <c r="O777" s="109"/>
      <c r="P777" s="109"/>
      <c r="Q777" s="145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  <c r="BL777" s="109"/>
      <c r="BM777" s="109"/>
      <c r="BN777" s="109"/>
    </row>
    <row r="778" ht="30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44"/>
      <c r="O778" s="109"/>
      <c r="P778" s="109"/>
      <c r="Q778" s="145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  <c r="BL778" s="109"/>
      <c r="BM778" s="109"/>
      <c r="BN778" s="109"/>
    </row>
    <row r="779" ht="30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44"/>
      <c r="O779" s="109"/>
      <c r="P779" s="109"/>
      <c r="Q779" s="145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  <c r="BL779" s="109"/>
      <c r="BM779" s="109"/>
      <c r="BN779" s="109"/>
    </row>
    <row r="780" ht="30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44"/>
      <c r="O780" s="109"/>
      <c r="P780" s="109"/>
      <c r="Q780" s="145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  <c r="BL780" s="109"/>
      <c r="BM780" s="109"/>
      <c r="BN780" s="109"/>
    </row>
    <row r="781" ht="30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44"/>
      <c r="O781" s="109"/>
      <c r="P781" s="109"/>
      <c r="Q781" s="145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  <c r="BL781" s="109"/>
      <c r="BM781" s="109"/>
      <c r="BN781" s="109"/>
    </row>
    <row r="782" ht="30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44"/>
      <c r="O782" s="109"/>
      <c r="P782" s="109"/>
      <c r="Q782" s="145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  <c r="BL782" s="109"/>
      <c r="BM782" s="109"/>
      <c r="BN782" s="109"/>
    </row>
    <row r="783" ht="30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44"/>
      <c r="O783" s="109"/>
      <c r="P783" s="109"/>
      <c r="Q783" s="145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  <c r="BL783" s="109"/>
      <c r="BM783" s="109"/>
      <c r="BN783" s="109"/>
    </row>
    <row r="784" ht="30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44"/>
      <c r="O784" s="109"/>
      <c r="P784" s="109"/>
      <c r="Q784" s="145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  <c r="BL784" s="109"/>
      <c r="BM784" s="109"/>
      <c r="BN784" s="109"/>
    </row>
    <row r="785" ht="30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44"/>
      <c r="O785" s="109"/>
      <c r="P785" s="109"/>
      <c r="Q785" s="145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  <c r="BL785" s="109"/>
      <c r="BM785" s="109"/>
      <c r="BN785" s="109"/>
    </row>
    <row r="786" ht="30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44"/>
      <c r="O786" s="109"/>
      <c r="P786" s="109"/>
      <c r="Q786" s="145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  <c r="BL786" s="109"/>
      <c r="BM786" s="109"/>
      <c r="BN786" s="109"/>
    </row>
    <row r="787" ht="30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44"/>
      <c r="O787" s="109"/>
      <c r="P787" s="109"/>
      <c r="Q787" s="145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  <c r="BL787" s="109"/>
      <c r="BM787" s="109"/>
      <c r="BN787" s="109"/>
    </row>
    <row r="788" ht="30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44"/>
      <c r="O788" s="109"/>
      <c r="P788" s="109"/>
      <c r="Q788" s="145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  <c r="BL788" s="109"/>
      <c r="BM788" s="109"/>
      <c r="BN788" s="109"/>
    </row>
    <row r="789" ht="30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44"/>
      <c r="O789" s="109"/>
      <c r="P789" s="109"/>
      <c r="Q789" s="145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  <c r="BL789" s="109"/>
      <c r="BM789" s="109"/>
      <c r="BN789" s="109"/>
    </row>
    <row r="790" ht="30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44"/>
      <c r="O790" s="109"/>
      <c r="P790" s="109"/>
      <c r="Q790" s="145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  <c r="BL790" s="109"/>
      <c r="BM790" s="109"/>
      <c r="BN790" s="109"/>
    </row>
    <row r="791" ht="30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44"/>
      <c r="O791" s="109"/>
      <c r="P791" s="109"/>
      <c r="Q791" s="145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  <c r="BL791" s="109"/>
      <c r="BM791" s="109"/>
      <c r="BN791" s="109"/>
    </row>
    <row r="792" ht="30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44"/>
      <c r="O792" s="109"/>
      <c r="P792" s="109"/>
      <c r="Q792" s="145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  <c r="BL792" s="109"/>
      <c r="BM792" s="109"/>
      <c r="BN792" s="109"/>
    </row>
    <row r="793" ht="30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44"/>
      <c r="O793" s="109"/>
      <c r="P793" s="109"/>
      <c r="Q793" s="145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  <c r="BL793" s="109"/>
      <c r="BM793" s="109"/>
      <c r="BN793" s="109"/>
    </row>
    <row r="794" ht="30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44"/>
      <c r="O794" s="109"/>
      <c r="P794" s="109"/>
      <c r="Q794" s="145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  <c r="BL794" s="109"/>
      <c r="BM794" s="109"/>
      <c r="BN794" s="109"/>
    </row>
    <row r="795" ht="30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44"/>
      <c r="O795" s="109"/>
      <c r="P795" s="109"/>
      <c r="Q795" s="145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  <c r="BL795" s="109"/>
      <c r="BM795" s="109"/>
      <c r="BN795" s="109"/>
    </row>
    <row r="796" ht="30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44"/>
      <c r="O796" s="109"/>
      <c r="P796" s="109"/>
      <c r="Q796" s="145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  <c r="BL796" s="109"/>
      <c r="BM796" s="109"/>
      <c r="BN796" s="109"/>
    </row>
    <row r="797" ht="30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44"/>
      <c r="O797" s="109"/>
      <c r="P797" s="109"/>
      <c r="Q797" s="145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  <c r="BL797" s="109"/>
      <c r="BM797" s="109"/>
      <c r="BN797" s="109"/>
    </row>
    <row r="798" ht="30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44"/>
      <c r="O798" s="109"/>
      <c r="P798" s="109"/>
      <c r="Q798" s="145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  <c r="BL798" s="109"/>
      <c r="BM798" s="109"/>
      <c r="BN798" s="109"/>
    </row>
    <row r="799" ht="30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44"/>
      <c r="O799" s="109"/>
      <c r="P799" s="109"/>
      <c r="Q799" s="145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  <c r="BL799" s="109"/>
      <c r="BM799" s="109"/>
      <c r="BN799" s="109"/>
    </row>
    <row r="800" ht="30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44"/>
      <c r="O800" s="109"/>
      <c r="P800" s="109"/>
      <c r="Q800" s="145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  <c r="BL800" s="109"/>
      <c r="BM800" s="109"/>
      <c r="BN800" s="109"/>
    </row>
    <row r="801" ht="30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44"/>
      <c r="O801" s="109"/>
      <c r="P801" s="109"/>
      <c r="Q801" s="145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  <c r="BL801" s="109"/>
      <c r="BM801" s="109"/>
      <c r="BN801" s="109"/>
    </row>
    <row r="802" ht="30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44"/>
      <c r="O802" s="109"/>
      <c r="P802" s="109"/>
      <c r="Q802" s="145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  <c r="BL802" s="109"/>
      <c r="BM802" s="109"/>
      <c r="BN802" s="109"/>
    </row>
    <row r="803" ht="30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44"/>
      <c r="O803" s="109"/>
      <c r="P803" s="109"/>
      <c r="Q803" s="145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  <c r="BL803" s="109"/>
      <c r="BM803" s="109"/>
      <c r="BN803" s="109"/>
    </row>
    <row r="804" ht="30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44"/>
      <c r="O804" s="109"/>
      <c r="P804" s="109"/>
      <c r="Q804" s="145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  <c r="BL804" s="109"/>
      <c r="BM804" s="109"/>
      <c r="BN804" s="109"/>
    </row>
    <row r="805" ht="30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44"/>
      <c r="O805" s="109"/>
      <c r="P805" s="109"/>
      <c r="Q805" s="145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  <c r="BL805" s="109"/>
      <c r="BM805" s="109"/>
      <c r="BN805" s="109"/>
    </row>
    <row r="806" ht="30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44"/>
      <c r="O806" s="109"/>
      <c r="P806" s="109"/>
      <c r="Q806" s="145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  <c r="BL806" s="109"/>
      <c r="BM806" s="109"/>
      <c r="BN806" s="109"/>
    </row>
    <row r="807" ht="30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44"/>
      <c r="O807" s="109"/>
      <c r="P807" s="109"/>
      <c r="Q807" s="145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  <c r="BL807" s="109"/>
      <c r="BM807" s="109"/>
      <c r="BN807" s="109"/>
    </row>
    <row r="808" ht="30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44"/>
      <c r="O808" s="109"/>
      <c r="P808" s="109"/>
      <c r="Q808" s="145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  <c r="BL808" s="109"/>
      <c r="BM808" s="109"/>
      <c r="BN808" s="109"/>
    </row>
    <row r="809" ht="30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44"/>
      <c r="O809" s="109"/>
      <c r="P809" s="109"/>
      <c r="Q809" s="145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  <c r="BL809" s="109"/>
      <c r="BM809" s="109"/>
      <c r="BN809" s="109"/>
    </row>
    <row r="810" ht="30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44"/>
      <c r="O810" s="109"/>
      <c r="P810" s="109"/>
      <c r="Q810" s="145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  <c r="BL810" s="109"/>
      <c r="BM810" s="109"/>
      <c r="BN810" s="109"/>
    </row>
    <row r="811" ht="30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44"/>
      <c r="O811" s="109"/>
      <c r="P811" s="109"/>
      <c r="Q811" s="145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  <c r="BL811" s="109"/>
      <c r="BM811" s="109"/>
      <c r="BN811" s="109"/>
    </row>
    <row r="812" ht="30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44"/>
      <c r="O812" s="109"/>
      <c r="P812" s="109"/>
      <c r="Q812" s="145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  <c r="BL812" s="109"/>
      <c r="BM812" s="109"/>
      <c r="BN812" s="109"/>
    </row>
    <row r="813" ht="30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44"/>
      <c r="O813" s="109"/>
      <c r="P813" s="109"/>
      <c r="Q813" s="145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  <c r="BL813" s="109"/>
      <c r="BM813" s="109"/>
      <c r="BN813" s="109"/>
    </row>
    <row r="814" ht="30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44"/>
      <c r="O814" s="109"/>
      <c r="P814" s="109"/>
      <c r="Q814" s="145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  <c r="BL814" s="109"/>
      <c r="BM814" s="109"/>
      <c r="BN814" s="109"/>
    </row>
    <row r="815" ht="30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44"/>
      <c r="O815" s="109"/>
      <c r="P815" s="109"/>
      <c r="Q815" s="145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  <c r="BL815" s="109"/>
      <c r="BM815" s="109"/>
      <c r="BN815" s="109"/>
    </row>
    <row r="816" ht="30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44"/>
      <c r="O816" s="109"/>
      <c r="P816" s="109"/>
      <c r="Q816" s="145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  <c r="BL816" s="109"/>
      <c r="BM816" s="109"/>
      <c r="BN816" s="109"/>
    </row>
    <row r="817" ht="30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44"/>
      <c r="O817" s="109"/>
      <c r="P817" s="109"/>
      <c r="Q817" s="145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  <c r="BL817" s="109"/>
      <c r="BM817" s="109"/>
      <c r="BN817" s="109"/>
    </row>
    <row r="818" ht="30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44"/>
      <c r="O818" s="109"/>
      <c r="P818" s="109"/>
      <c r="Q818" s="145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  <c r="BL818" s="109"/>
      <c r="BM818" s="109"/>
      <c r="BN818" s="109"/>
    </row>
    <row r="819" ht="30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44"/>
      <c r="O819" s="109"/>
      <c r="P819" s="109"/>
      <c r="Q819" s="145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  <c r="BL819" s="109"/>
      <c r="BM819" s="109"/>
      <c r="BN819" s="109"/>
    </row>
    <row r="820" ht="30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44"/>
      <c r="O820" s="109"/>
      <c r="P820" s="109"/>
      <c r="Q820" s="145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  <c r="BL820" s="109"/>
      <c r="BM820" s="109"/>
      <c r="BN820" s="109"/>
    </row>
    <row r="821" ht="30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44"/>
      <c r="O821" s="109"/>
      <c r="P821" s="109"/>
      <c r="Q821" s="145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  <c r="BL821" s="109"/>
      <c r="BM821" s="109"/>
      <c r="BN821" s="109"/>
    </row>
    <row r="822" ht="30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44"/>
      <c r="O822" s="109"/>
      <c r="P822" s="109"/>
      <c r="Q822" s="145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  <c r="BL822" s="109"/>
      <c r="BM822" s="109"/>
      <c r="BN822" s="109"/>
    </row>
    <row r="823" ht="30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44"/>
      <c r="O823" s="109"/>
      <c r="P823" s="109"/>
      <c r="Q823" s="145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  <c r="BL823" s="109"/>
      <c r="BM823" s="109"/>
      <c r="BN823" s="109"/>
    </row>
    <row r="824" ht="30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44"/>
      <c r="O824" s="109"/>
      <c r="P824" s="109"/>
      <c r="Q824" s="145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  <c r="BL824" s="109"/>
      <c r="BM824" s="109"/>
      <c r="BN824" s="109"/>
    </row>
    <row r="825" ht="30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44"/>
      <c r="O825" s="109"/>
      <c r="P825" s="109"/>
      <c r="Q825" s="145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  <c r="BL825" s="109"/>
      <c r="BM825" s="109"/>
      <c r="BN825" s="109"/>
    </row>
    <row r="826" ht="30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44"/>
      <c r="O826" s="109"/>
      <c r="P826" s="109"/>
      <c r="Q826" s="145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  <c r="BL826" s="109"/>
      <c r="BM826" s="109"/>
      <c r="BN826" s="109"/>
    </row>
    <row r="827" ht="30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44"/>
      <c r="O827" s="109"/>
      <c r="P827" s="109"/>
      <c r="Q827" s="145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  <c r="BL827" s="109"/>
      <c r="BM827" s="109"/>
      <c r="BN827" s="109"/>
    </row>
    <row r="828" ht="30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44"/>
      <c r="O828" s="109"/>
      <c r="P828" s="109"/>
      <c r="Q828" s="145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  <c r="BL828" s="109"/>
      <c r="BM828" s="109"/>
      <c r="BN828" s="109"/>
    </row>
    <row r="829" ht="30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44"/>
      <c r="O829" s="109"/>
      <c r="P829" s="109"/>
      <c r="Q829" s="145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  <c r="BL829" s="109"/>
      <c r="BM829" s="109"/>
      <c r="BN829" s="109"/>
    </row>
    <row r="830" ht="30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44"/>
      <c r="O830" s="109"/>
      <c r="P830" s="109"/>
      <c r="Q830" s="145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  <c r="BM830" s="109"/>
      <c r="BN830" s="109"/>
    </row>
    <row r="831" ht="30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44"/>
      <c r="O831" s="109"/>
      <c r="P831" s="109"/>
      <c r="Q831" s="145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  <c r="BL831" s="109"/>
      <c r="BM831" s="109"/>
      <c r="BN831" s="109"/>
    </row>
    <row r="832" ht="30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44"/>
      <c r="O832" s="109"/>
      <c r="P832" s="109"/>
      <c r="Q832" s="145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  <c r="BL832" s="109"/>
      <c r="BM832" s="109"/>
      <c r="BN832" s="109"/>
    </row>
    <row r="833" ht="30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44"/>
      <c r="O833" s="109"/>
      <c r="P833" s="109"/>
      <c r="Q833" s="145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  <c r="BL833" s="109"/>
      <c r="BM833" s="109"/>
      <c r="BN833" s="109"/>
    </row>
    <row r="834" ht="30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44"/>
      <c r="O834" s="109"/>
      <c r="P834" s="109"/>
      <c r="Q834" s="145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  <c r="BL834" s="109"/>
      <c r="BM834" s="109"/>
      <c r="BN834" s="109"/>
    </row>
    <row r="835" ht="30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44"/>
      <c r="O835" s="109"/>
      <c r="P835" s="109"/>
      <c r="Q835" s="145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  <c r="BL835" s="109"/>
      <c r="BM835" s="109"/>
      <c r="BN835" s="109"/>
    </row>
    <row r="836" ht="30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44"/>
      <c r="O836" s="109"/>
      <c r="P836" s="109"/>
      <c r="Q836" s="145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  <c r="BL836" s="109"/>
      <c r="BM836" s="109"/>
      <c r="BN836" s="109"/>
    </row>
    <row r="837" ht="30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44"/>
      <c r="O837" s="109"/>
      <c r="P837" s="109"/>
      <c r="Q837" s="145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  <c r="BL837" s="109"/>
      <c r="BM837" s="109"/>
      <c r="BN837" s="109"/>
    </row>
    <row r="838" ht="30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44"/>
      <c r="O838" s="109"/>
      <c r="P838" s="109"/>
      <c r="Q838" s="145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  <c r="BL838" s="109"/>
      <c r="BM838" s="109"/>
      <c r="BN838" s="109"/>
    </row>
    <row r="839" ht="30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44"/>
      <c r="O839" s="109"/>
      <c r="P839" s="109"/>
      <c r="Q839" s="145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  <c r="BL839" s="109"/>
      <c r="BM839" s="109"/>
      <c r="BN839" s="109"/>
    </row>
    <row r="840" ht="30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44"/>
      <c r="O840" s="109"/>
      <c r="P840" s="109"/>
      <c r="Q840" s="145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  <c r="BL840" s="109"/>
      <c r="BM840" s="109"/>
      <c r="BN840" s="109"/>
    </row>
    <row r="841" ht="30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44"/>
      <c r="O841" s="109"/>
      <c r="P841" s="109"/>
      <c r="Q841" s="145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  <c r="BL841" s="109"/>
      <c r="BM841" s="109"/>
      <c r="BN841" s="109"/>
    </row>
    <row r="842" ht="30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44"/>
      <c r="O842" s="109"/>
      <c r="P842" s="109"/>
      <c r="Q842" s="145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  <c r="BL842" s="109"/>
      <c r="BM842" s="109"/>
      <c r="BN842" s="109"/>
    </row>
    <row r="843" ht="30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44"/>
      <c r="O843" s="109"/>
      <c r="P843" s="109"/>
      <c r="Q843" s="145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  <c r="BL843" s="109"/>
      <c r="BM843" s="109"/>
      <c r="BN843" s="109"/>
    </row>
    <row r="844" ht="30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44"/>
      <c r="O844" s="109"/>
      <c r="P844" s="109"/>
      <c r="Q844" s="145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  <c r="BL844" s="109"/>
      <c r="BM844" s="109"/>
      <c r="BN844" s="109"/>
    </row>
    <row r="845" ht="30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44"/>
      <c r="O845" s="109"/>
      <c r="P845" s="109"/>
      <c r="Q845" s="145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  <c r="BL845" s="109"/>
      <c r="BM845" s="109"/>
      <c r="BN845" s="109"/>
    </row>
    <row r="846" ht="30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44"/>
      <c r="O846" s="109"/>
      <c r="P846" s="109"/>
      <c r="Q846" s="145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  <c r="BL846" s="109"/>
      <c r="BM846" s="109"/>
      <c r="BN846" s="109"/>
    </row>
    <row r="847" ht="30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44"/>
      <c r="O847" s="109"/>
      <c r="P847" s="109"/>
      <c r="Q847" s="145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  <c r="BL847" s="109"/>
      <c r="BM847" s="109"/>
      <c r="BN847" s="109"/>
    </row>
    <row r="848" ht="30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44"/>
      <c r="O848" s="109"/>
      <c r="P848" s="109"/>
      <c r="Q848" s="145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  <c r="BL848" s="109"/>
      <c r="BM848" s="109"/>
      <c r="BN848" s="109"/>
    </row>
    <row r="849" ht="30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44"/>
      <c r="O849" s="109"/>
      <c r="P849" s="109"/>
      <c r="Q849" s="145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  <c r="BL849" s="109"/>
      <c r="BM849" s="109"/>
      <c r="BN849" s="109"/>
    </row>
    <row r="850" ht="30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44"/>
      <c r="O850" s="109"/>
      <c r="P850" s="109"/>
      <c r="Q850" s="145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  <c r="BL850" s="109"/>
      <c r="BM850" s="109"/>
      <c r="BN850" s="109"/>
    </row>
    <row r="851" ht="30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44"/>
      <c r="O851" s="109"/>
      <c r="P851" s="109"/>
      <c r="Q851" s="145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  <c r="BL851" s="109"/>
      <c r="BM851" s="109"/>
      <c r="BN851" s="109"/>
    </row>
    <row r="852" ht="30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44"/>
      <c r="O852" s="109"/>
      <c r="P852" s="109"/>
      <c r="Q852" s="145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  <c r="BL852" s="109"/>
      <c r="BM852" s="109"/>
      <c r="BN852" s="109"/>
    </row>
    <row r="853" ht="30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44"/>
      <c r="O853" s="109"/>
      <c r="P853" s="109"/>
      <c r="Q853" s="145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  <c r="BL853" s="109"/>
      <c r="BM853" s="109"/>
      <c r="BN853" s="109"/>
    </row>
    <row r="854" ht="30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44"/>
      <c r="O854" s="109"/>
      <c r="P854" s="109"/>
      <c r="Q854" s="145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  <c r="BL854" s="109"/>
      <c r="BM854" s="109"/>
      <c r="BN854" s="109"/>
    </row>
    <row r="855" ht="30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44"/>
      <c r="O855" s="109"/>
      <c r="P855" s="109"/>
      <c r="Q855" s="145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  <c r="BL855" s="109"/>
      <c r="BM855" s="109"/>
      <c r="BN855" s="109"/>
    </row>
    <row r="856" ht="30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44"/>
      <c r="O856" s="109"/>
      <c r="P856" s="109"/>
      <c r="Q856" s="145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  <c r="BL856" s="109"/>
      <c r="BM856" s="109"/>
      <c r="BN856" s="109"/>
    </row>
    <row r="857" ht="30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44"/>
      <c r="O857" s="109"/>
      <c r="P857" s="109"/>
      <c r="Q857" s="145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  <c r="BL857" s="109"/>
      <c r="BM857" s="109"/>
      <c r="BN857" s="109"/>
    </row>
    <row r="858" ht="30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44"/>
      <c r="O858" s="109"/>
      <c r="P858" s="109"/>
      <c r="Q858" s="145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  <c r="BL858" s="109"/>
      <c r="BM858" s="109"/>
      <c r="BN858" s="109"/>
    </row>
    <row r="859" ht="30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44"/>
      <c r="O859" s="109"/>
      <c r="P859" s="109"/>
      <c r="Q859" s="145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  <c r="BL859" s="109"/>
      <c r="BM859" s="109"/>
      <c r="BN859" s="109"/>
    </row>
    <row r="860" ht="30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44"/>
      <c r="O860" s="109"/>
      <c r="P860" s="109"/>
      <c r="Q860" s="145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  <c r="BL860" s="109"/>
      <c r="BM860" s="109"/>
      <c r="BN860" s="109"/>
    </row>
    <row r="861" ht="30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44"/>
      <c r="O861" s="109"/>
      <c r="P861" s="109"/>
      <c r="Q861" s="145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  <c r="BL861" s="109"/>
      <c r="BM861" s="109"/>
      <c r="BN861" s="109"/>
    </row>
    <row r="862" ht="30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44"/>
      <c r="O862" s="109"/>
      <c r="P862" s="109"/>
      <c r="Q862" s="145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  <c r="BL862" s="109"/>
      <c r="BM862" s="109"/>
      <c r="BN862" s="109"/>
    </row>
    <row r="863" ht="30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44"/>
      <c r="O863" s="109"/>
      <c r="P863" s="109"/>
      <c r="Q863" s="145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  <c r="BL863" s="109"/>
      <c r="BM863" s="109"/>
      <c r="BN863" s="109"/>
    </row>
    <row r="864" ht="30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44"/>
      <c r="O864" s="109"/>
      <c r="P864" s="109"/>
      <c r="Q864" s="145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  <c r="BL864" s="109"/>
      <c r="BM864" s="109"/>
      <c r="BN864" s="109"/>
    </row>
    <row r="865" ht="30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44"/>
      <c r="O865" s="109"/>
      <c r="P865" s="109"/>
      <c r="Q865" s="145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  <c r="BL865" s="109"/>
      <c r="BM865" s="109"/>
      <c r="BN865" s="109"/>
    </row>
    <row r="866" ht="30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44"/>
      <c r="O866" s="109"/>
      <c r="P866" s="109"/>
      <c r="Q866" s="145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  <c r="BL866" s="109"/>
      <c r="BM866" s="109"/>
      <c r="BN866" s="109"/>
    </row>
    <row r="867" ht="30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44"/>
      <c r="O867" s="109"/>
      <c r="P867" s="109"/>
      <c r="Q867" s="145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  <c r="BL867" s="109"/>
      <c r="BM867" s="109"/>
      <c r="BN867" s="109"/>
    </row>
    <row r="868" ht="30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44"/>
      <c r="O868" s="109"/>
      <c r="P868" s="109"/>
      <c r="Q868" s="145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  <c r="BL868" s="109"/>
      <c r="BM868" s="109"/>
      <c r="BN868" s="109"/>
    </row>
    <row r="869" ht="30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44"/>
      <c r="O869" s="109"/>
      <c r="P869" s="109"/>
      <c r="Q869" s="145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  <c r="BL869" s="109"/>
      <c r="BM869" s="109"/>
      <c r="BN869" s="109"/>
    </row>
    <row r="870" ht="30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44"/>
      <c r="O870" s="109"/>
      <c r="P870" s="109"/>
      <c r="Q870" s="145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  <c r="BL870" s="109"/>
      <c r="BM870" s="109"/>
      <c r="BN870" s="109"/>
    </row>
    <row r="871" ht="30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44"/>
      <c r="O871" s="109"/>
      <c r="P871" s="109"/>
      <c r="Q871" s="145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  <c r="BL871" s="109"/>
      <c r="BM871" s="109"/>
      <c r="BN871" s="109"/>
    </row>
    <row r="872" ht="30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44"/>
      <c r="O872" s="109"/>
      <c r="P872" s="109"/>
      <c r="Q872" s="145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  <c r="BL872" s="109"/>
      <c r="BM872" s="109"/>
      <c r="BN872" s="109"/>
    </row>
    <row r="873" ht="30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44"/>
      <c r="O873" s="109"/>
      <c r="P873" s="109"/>
      <c r="Q873" s="145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  <c r="BL873" s="109"/>
      <c r="BM873" s="109"/>
      <c r="BN873" s="109"/>
    </row>
    <row r="874" ht="30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44"/>
      <c r="O874" s="109"/>
      <c r="P874" s="109"/>
      <c r="Q874" s="145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  <c r="BL874" s="109"/>
      <c r="BM874" s="109"/>
      <c r="BN874" s="109"/>
    </row>
    <row r="875" ht="30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44"/>
      <c r="O875" s="109"/>
      <c r="P875" s="109"/>
      <c r="Q875" s="145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  <c r="BL875" s="109"/>
      <c r="BM875" s="109"/>
      <c r="BN875" s="109"/>
    </row>
    <row r="876" ht="30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44"/>
      <c r="O876" s="109"/>
      <c r="P876" s="109"/>
      <c r="Q876" s="145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  <c r="BL876" s="109"/>
      <c r="BM876" s="109"/>
      <c r="BN876" s="109"/>
    </row>
    <row r="877" ht="30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44"/>
      <c r="O877" s="109"/>
      <c r="P877" s="109"/>
      <c r="Q877" s="145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  <c r="BL877" s="109"/>
      <c r="BM877" s="109"/>
      <c r="BN877" s="109"/>
    </row>
    <row r="878" ht="30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44"/>
      <c r="O878" s="109"/>
      <c r="P878" s="109"/>
      <c r="Q878" s="145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  <c r="BL878" s="109"/>
      <c r="BM878" s="109"/>
      <c r="BN878" s="109"/>
    </row>
    <row r="879" ht="30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44"/>
      <c r="O879" s="109"/>
      <c r="P879" s="109"/>
      <c r="Q879" s="145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  <c r="BL879" s="109"/>
      <c r="BM879" s="109"/>
      <c r="BN879" s="109"/>
    </row>
    <row r="880" ht="30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44"/>
      <c r="O880" s="109"/>
      <c r="P880" s="109"/>
      <c r="Q880" s="145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  <c r="BL880" s="109"/>
      <c r="BM880" s="109"/>
      <c r="BN880" s="109"/>
    </row>
    <row r="881" ht="30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44"/>
      <c r="O881" s="109"/>
      <c r="P881" s="109"/>
      <c r="Q881" s="145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  <c r="BL881" s="109"/>
      <c r="BM881" s="109"/>
      <c r="BN881" s="109"/>
    </row>
    <row r="882" ht="30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44"/>
      <c r="O882" s="109"/>
      <c r="P882" s="109"/>
      <c r="Q882" s="145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  <c r="BL882" s="109"/>
      <c r="BM882" s="109"/>
      <c r="BN882" s="109"/>
    </row>
    <row r="883" ht="30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44"/>
      <c r="O883" s="109"/>
      <c r="P883" s="109"/>
      <c r="Q883" s="145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  <c r="BL883" s="109"/>
      <c r="BM883" s="109"/>
      <c r="BN883" s="109"/>
    </row>
    <row r="884" ht="30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44"/>
      <c r="O884" s="109"/>
      <c r="P884" s="109"/>
      <c r="Q884" s="145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  <c r="BL884" s="109"/>
      <c r="BM884" s="109"/>
      <c r="BN884" s="109"/>
    </row>
    <row r="885" ht="30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44"/>
      <c r="O885" s="109"/>
      <c r="P885" s="109"/>
      <c r="Q885" s="145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  <c r="BL885" s="109"/>
      <c r="BM885" s="109"/>
      <c r="BN885" s="109"/>
    </row>
    <row r="886" ht="30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44"/>
      <c r="O886" s="109"/>
      <c r="P886" s="109"/>
      <c r="Q886" s="145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  <c r="BL886" s="109"/>
      <c r="BM886" s="109"/>
      <c r="BN886" s="109"/>
    </row>
    <row r="887" ht="30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44"/>
      <c r="O887" s="109"/>
      <c r="P887" s="109"/>
      <c r="Q887" s="145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  <c r="BL887" s="109"/>
      <c r="BM887" s="109"/>
      <c r="BN887" s="109"/>
    </row>
    <row r="888" ht="30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44"/>
      <c r="O888" s="109"/>
      <c r="P888" s="109"/>
      <c r="Q888" s="145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  <c r="BL888" s="109"/>
      <c r="BM888" s="109"/>
      <c r="BN888" s="109"/>
    </row>
    <row r="889" ht="30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44"/>
      <c r="O889" s="109"/>
      <c r="P889" s="109"/>
      <c r="Q889" s="145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  <c r="BL889" s="109"/>
      <c r="BM889" s="109"/>
      <c r="BN889" s="109"/>
    </row>
    <row r="890" ht="30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44"/>
      <c r="O890" s="109"/>
      <c r="P890" s="109"/>
      <c r="Q890" s="145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  <c r="BL890" s="109"/>
      <c r="BM890" s="109"/>
      <c r="BN890" s="109"/>
    </row>
    <row r="891" ht="30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44"/>
      <c r="O891" s="109"/>
      <c r="P891" s="109"/>
      <c r="Q891" s="145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  <c r="BL891" s="109"/>
      <c r="BM891" s="109"/>
      <c r="BN891" s="109"/>
    </row>
    <row r="892" ht="30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44"/>
      <c r="O892" s="109"/>
      <c r="P892" s="109"/>
      <c r="Q892" s="145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  <c r="BL892" s="109"/>
      <c r="BM892" s="109"/>
      <c r="BN892" s="109"/>
    </row>
    <row r="893" ht="30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44"/>
      <c r="O893" s="109"/>
      <c r="P893" s="109"/>
      <c r="Q893" s="145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  <c r="BL893" s="109"/>
      <c r="BM893" s="109"/>
      <c r="BN893" s="109"/>
    </row>
    <row r="894" ht="30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44"/>
      <c r="O894" s="109"/>
      <c r="P894" s="109"/>
      <c r="Q894" s="145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  <c r="BL894" s="109"/>
      <c r="BM894" s="109"/>
      <c r="BN894" s="109"/>
    </row>
    <row r="895" ht="30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44"/>
      <c r="O895" s="109"/>
      <c r="P895" s="109"/>
      <c r="Q895" s="145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  <c r="BL895" s="109"/>
      <c r="BM895" s="109"/>
      <c r="BN895" s="109"/>
    </row>
    <row r="896" ht="30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44"/>
      <c r="O896" s="109"/>
      <c r="P896" s="109"/>
      <c r="Q896" s="145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  <c r="BL896" s="109"/>
      <c r="BM896" s="109"/>
      <c r="BN896" s="109"/>
    </row>
    <row r="897" ht="30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44"/>
      <c r="O897" s="109"/>
      <c r="P897" s="109"/>
      <c r="Q897" s="145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  <c r="BL897" s="109"/>
      <c r="BM897" s="109"/>
      <c r="BN897" s="109"/>
    </row>
    <row r="898" ht="30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44"/>
      <c r="O898" s="109"/>
      <c r="P898" s="109"/>
      <c r="Q898" s="145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  <c r="BL898" s="109"/>
      <c r="BM898" s="109"/>
      <c r="BN898" s="109"/>
    </row>
    <row r="899" ht="30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44"/>
      <c r="O899" s="109"/>
      <c r="P899" s="109"/>
      <c r="Q899" s="145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  <c r="BL899" s="109"/>
      <c r="BM899" s="109"/>
      <c r="BN899" s="109"/>
    </row>
    <row r="900" ht="30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44"/>
      <c r="O900" s="109"/>
      <c r="P900" s="109"/>
      <c r="Q900" s="145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  <c r="BL900" s="109"/>
      <c r="BM900" s="109"/>
      <c r="BN900" s="109"/>
    </row>
    <row r="901" ht="30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44"/>
      <c r="O901" s="109"/>
      <c r="P901" s="109"/>
      <c r="Q901" s="145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  <c r="BL901" s="109"/>
      <c r="BM901" s="109"/>
      <c r="BN901" s="109"/>
    </row>
    <row r="902" ht="30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44"/>
      <c r="O902" s="109"/>
      <c r="P902" s="109"/>
      <c r="Q902" s="145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  <c r="BL902" s="109"/>
      <c r="BM902" s="109"/>
      <c r="BN902" s="109"/>
    </row>
    <row r="903" ht="30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44"/>
      <c r="O903" s="109"/>
      <c r="P903" s="109"/>
      <c r="Q903" s="145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  <c r="BL903" s="109"/>
      <c r="BM903" s="109"/>
      <c r="BN903" s="109"/>
    </row>
    <row r="904" ht="30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44"/>
      <c r="O904" s="109"/>
      <c r="P904" s="109"/>
      <c r="Q904" s="145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  <c r="BL904" s="109"/>
      <c r="BM904" s="109"/>
      <c r="BN904" s="109"/>
    </row>
    <row r="905" ht="30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44"/>
      <c r="O905" s="109"/>
      <c r="P905" s="109"/>
      <c r="Q905" s="145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  <c r="BL905" s="109"/>
      <c r="BM905" s="109"/>
      <c r="BN905" s="109"/>
    </row>
    <row r="906" ht="30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44"/>
      <c r="O906" s="109"/>
      <c r="P906" s="109"/>
      <c r="Q906" s="145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  <c r="BL906" s="109"/>
      <c r="BM906" s="109"/>
      <c r="BN906" s="109"/>
    </row>
    <row r="907" ht="30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44"/>
      <c r="O907" s="109"/>
      <c r="P907" s="109"/>
      <c r="Q907" s="145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  <c r="BL907" s="109"/>
      <c r="BM907" s="109"/>
      <c r="BN907" s="109"/>
    </row>
    <row r="908" ht="30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44"/>
      <c r="O908" s="109"/>
      <c r="P908" s="109"/>
      <c r="Q908" s="145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  <c r="BL908" s="109"/>
      <c r="BM908" s="109"/>
      <c r="BN908" s="109"/>
    </row>
    <row r="909" ht="30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44"/>
      <c r="O909" s="109"/>
      <c r="P909" s="109"/>
      <c r="Q909" s="145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  <c r="BL909" s="109"/>
      <c r="BM909" s="109"/>
      <c r="BN909" s="109"/>
    </row>
    <row r="910" ht="30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44"/>
      <c r="O910" s="109"/>
      <c r="P910" s="109"/>
      <c r="Q910" s="145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  <c r="BL910" s="109"/>
      <c r="BM910" s="109"/>
      <c r="BN910" s="109"/>
    </row>
    <row r="911" ht="30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44"/>
      <c r="O911" s="109"/>
      <c r="P911" s="109"/>
      <c r="Q911" s="145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  <c r="BL911" s="109"/>
      <c r="BM911" s="109"/>
      <c r="BN911" s="109"/>
    </row>
    <row r="912" ht="30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44"/>
      <c r="O912" s="109"/>
      <c r="P912" s="109"/>
      <c r="Q912" s="145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  <c r="BL912" s="109"/>
      <c r="BM912" s="109"/>
      <c r="BN912" s="109"/>
    </row>
    <row r="913" ht="30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44"/>
      <c r="O913" s="109"/>
      <c r="P913" s="109"/>
      <c r="Q913" s="145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  <c r="BL913" s="109"/>
      <c r="BM913" s="109"/>
      <c r="BN913" s="109"/>
    </row>
    <row r="914" ht="30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44"/>
      <c r="O914" s="109"/>
      <c r="P914" s="109"/>
      <c r="Q914" s="145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  <c r="BL914" s="109"/>
      <c r="BM914" s="109"/>
      <c r="BN914" s="109"/>
    </row>
    <row r="915" ht="30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44"/>
      <c r="O915" s="109"/>
      <c r="P915" s="109"/>
      <c r="Q915" s="145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  <c r="BL915" s="109"/>
      <c r="BM915" s="109"/>
      <c r="BN915" s="109"/>
    </row>
    <row r="916" ht="30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44"/>
      <c r="O916" s="109"/>
      <c r="P916" s="109"/>
      <c r="Q916" s="145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  <c r="BL916" s="109"/>
      <c r="BM916" s="109"/>
      <c r="BN916" s="109"/>
    </row>
    <row r="917" ht="30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44"/>
      <c r="O917" s="109"/>
      <c r="P917" s="109"/>
      <c r="Q917" s="145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  <c r="BL917" s="109"/>
      <c r="BM917" s="109"/>
      <c r="BN917" s="109"/>
    </row>
    <row r="918" ht="30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44"/>
      <c r="O918" s="109"/>
      <c r="P918" s="109"/>
      <c r="Q918" s="145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  <c r="BL918" s="109"/>
      <c r="BM918" s="109"/>
      <c r="BN918" s="109"/>
    </row>
    <row r="919" ht="30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44"/>
      <c r="O919" s="109"/>
      <c r="P919" s="109"/>
      <c r="Q919" s="145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  <c r="BL919" s="109"/>
      <c r="BM919" s="109"/>
      <c r="BN919" s="109"/>
    </row>
    <row r="920" ht="30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44"/>
      <c r="O920" s="109"/>
      <c r="P920" s="109"/>
      <c r="Q920" s="145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  <c r="BL920" s="109"/>
      <c r="BM920" s="109"/>
      <c r="BN920" s="109"/>
    </row>
    <row r="921" ht="30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44"/>
      <c r="O921" s="109"/>
      <c r="P921" s="109"/>
      <c r="Q921" s="145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  <c r="BL921" s="109"/>
      <c r="BM921" s="109"/>
      <c r="BN921" s="109"/>
    </row>
    <row r="922" ht="30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44"/>
      <c r="O922" s="109"/>
      <c r="P922" s="109"/>
      <c r="Q922" s="145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  <c r="BL922" s="109"/>
      <c r="BM922" s="109"/>
      <c r="BN922" s="109"/>
    </row>
    <row r="923" ht="30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44"/>
      <c r="O923" s="109"/>
      <c r="P923" s="109"/>
      <c r="Q923" s="145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  <c r="BL923" s="109"/>
      <c r="BM923" s="109"/>
      <c r="BN923" s="109"/>
    </row>
    <row r="924" ht="30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44"/>
      <c r="O924" s="109"/>
      <c r="P924" s="109"/>
      <c r="Q924" s="145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  <c r="BL924" s="109"/>
      <c r="BM924" s="109"/>
      <c r="BN924" s="109"/>
    </row>
    <row r="925" ht="30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44"/>
      <c r="O925" s="109"/>
      <c r="P925" s="109"/>
      <c r="Q925" s="145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  <c r="BL925" s="109"/>
      <c r="BM925" s="109"/>
      <c r="BN925" s="109"/>
    </row>
    <row r="926" ht="30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44"/>
      <c r="O926" s="109"/>
      <c r="P926" s="109"/>
      <c r="Q926" s="145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  <c r="BL926" s="109"/>
      <c r="BM926" s="109"/>
      <c r="BN926" s="109"/>
    </row>
    <row r="927" ht="30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44"/>
      <c r="O927" s="109"/>
      <c r="P927" s="109"/>
      <c r="Q927" s="145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  <c r="BL927" s="109"/>
      <c r="BM927" s="109"/>
      <c r="BN927" s="109"/>
    </row>
    <row r="928" ht="30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44"/>
      <c r="O928" s="109"/>
      <c r="P928" s="109"/>
      <c r="Q928" s="145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  <c r="BL928" s="109"/>
      <c r="BM928" s="109"/>
      <c r="BN928" s="109"/>
    </row>
    <row r="929" ht="30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44"/>
      <c r="O929" s="109"/>
      <c r="P929" s="109"/>
      <c r="Q929" s="145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  <c r="BL929" s="109"/>
      <c r="BM929" s="109"/>
      <c r="BN929" s="109"/>
    </row>
    <row r="930" ht="30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44"/>
      <c r="O930" s="109"/>
      <c r="P930" s="109"/>
      <c r="Q930" s="145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  <c r="BL930" s="109"/>
      <c r="BM930" s="109"/>
      <c r="BN930" s="109"/>
    </row>
    <row r="931" ht="30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44"/>
      <c r="O931" s="109"/>
      <c r="P931" s="109"/>
      <c r="Q931" s="145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  <c r="BL931" s="109"/>
      <c r="BM931" s="109"/>
      <c r="BN931" s="109"/>
    </row>
    <row r="932" ht="30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44"/>
      <c r="O932" s="109"/>
      <c r="P932" s="109"/>
      <c r="Q932" s="145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  <c r="BL932" s="109"/>
      <c r="BM932" s="109"/>
      <c r="BN932" s="109"/>
    </row>
    <row r="933" ht="30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44"/>
      <c r="O933" s="109"/>
      <c r="P933" s="109"/>
      <c r="Q933" s="145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  <c r="BL933" s="109"/>
      <c r="BM933" s="109"/>
      <c r="BN933" s="109"/>
    </row>
    <row r="934" ht="30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44"/>
      <c r="O934" s="109"/>
      <c r="P934" s="109"/>
      <c r="Q934" s="145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  <c r="BL934" s="109"/>
      <c r="BM934" s="109"/>
      <c r="BN934" s="109"/>
    </row>
    <row r="935" ht="30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44"/>
      <c r="O935" s="109"/>
      <c r="P935" s="109"/>
      <c r="Q935" s="145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  <c r="BL935" s="109"/>
      <c r="BM935" s="109"/>
      <c r="BN935" s="109"/>
    </row>
    <row r="936" ht="30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44"/>
      <c r="O936" s="109"/>
      <c r="P936" s="109"/>
      <c r="Q936" s="145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  <c r="BL936" s="109"/>
      <c r="BM936" s="109"/>
      <c r="BN936" s="109"/>
    </row>
    <row r="937" ht="30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44"/>
      <c r="O937" s="109"/>
      <c r="P937" s="109"/>
      <c r="Q937" s="145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  <c r="BL937" s="109"/>
      <c r="BM937" s="109"/>
      <c r="BN937" s="109"/>
    </row>
    <row r="938" ht="30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44"/>
      <c r="O938" s="109"/>
      <c r="P938" s="109"/>
      <c r="Q938" s="145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  <c r="BL938" s="109"/>
      <c r="BM938" s="109"/>
      <c r="BN938" s="109"/>
    </row>
    <row r="939" ht="30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44"/>
      <c r="O939" s="109"/>
      <c r="P939" s="109"/>
      <c r="Q939" s="145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  <c r="BL939" s="109"/>
      <c r="BM939" s="109"/>
      <c r="BN939" s="109"/>
    </row>
    <row r="940" ht="30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44"/>
      <c r="O940" s="109"/>
      <c r="P940" s="109"/>
      <c r="Q940" s="145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  <c r="BL940" s="109"/>
      <c r="BM940" s="109"/>
      <c r="BN940" s="109"/>
    </row>
    <row r="941" ht="30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44"/>
      <c r="O941" s="109"/>
      <c r="P941" s="109"/>
      <c r="Q941" s="145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  <c r="BL941" s="109"/>
      <c r="BM941" s="109"/>
      <c r="BN941" s="109"/>
    </row>
    <row r="942" ht="30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44"/>
      <c r="O942" s="109"/>
      <c r="P942" s="109"/>
      <c r="Q942" s="145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  <c r="BL942" s="109"/>
      <c r="BM942" s="109"/>
      <c r="BN942" s="109"/>
    </row>
    <row r="943" ht="30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44"/>
      <c r="O943" s="109"/>
      <c r="P943" s="109"/>
      <c r="Q943" s="145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  <c r="BL943" s="109"/>
      <c r="BM943" s="109"/>
      <c r="BN943" s="109"/>
    </row>
    <row r="944" ht="30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44"/>
      <c r="O944" s="109"/>
      <c r="P944" s="109"/>
      <c r="Q944" s="145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  <c r="BL944" s="109"/>
      <c r="BM944" s="109"/>
      <c r="BN944" s="109"/>
    </row>
    <row r="945" ht="30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44"/>
      <c r="O945" s="109"/>
      <c r="P945" s="109"/>
      <c r="Q945" s="145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  <c r="BL945" s="109"/>
      <c r="BM945" s="109"/>
      <c r="BN945" s="109"/>
    </row>
    <row r="946" ht="30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44"/>
      <c r="O946" s="109"/>
      <c r="P946" s="109"/>
      <c r="Q946" s="145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  <c r="BL946" s="109"/>
      <c r="BM946" s="109"/>
      <c r="BN946" s="109"/>
    </row>
    <row r="947" ht="30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44"/>
      <c r="O947" s="109"/>
      <c r="P947" s="109"/>
      <c r="Q947" s="145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  <c r="BL947" s="109"/>
      <c r="BM947" s="109"/>
      <c r="BN947" s="109"/>
    </row>
    <row r="948" ht="30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44"/>
      <c r="O948" s="109"/>
      <c r="P948" s="109"/>
      <c r="Q948" s="145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  <c r="BL948" s="109"/>
      <c r="BM948" s="109"/>
      <c r="BN948" s="109"/>
    </row>
    <row r="949" ht="30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44"/>
      <c r="O949" s="109"/>
      <c r="P949" s="109"/>
      <c r="Q949" s="145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  <c r="BL949" s="109"/>
      <c r="BM949" s="109"/>
      <c r="BN949" s="109"/>
    </row>
    <row r="950" ht="30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44"/>
      <c r="O950" s="109"/>
      <c r="P950" s="109"/>
      <c r="Q950" s="145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  <c r="BL950" s="109"/>
      <c r="BM950" s="109"/>
      <c r="BN950" s="109"/>
    </row>
    <row r="951" ht="30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44"/>
      <c r="O951" s="109"/>
      <c r="P951" s="109"/>
      <c r="Q951" s="145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  <c r="BL951" s="109"/>
      <c r="BM951" s="109"/>
      <c r="BN951" s="109"/>
    </row>
    <row r="952" ht="30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44"/>
      <c r="O952" s="109"/>
      <c r="P952" s="109"/>
      <c r="Q952" s="145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  <c r="BL952" s="109"/>
      <c r="BM952" s="109"/>
      <c r="BN952" s="109"/>
    </row>
    <row r="953" ht="30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44"/>
      <c r="O953" s="109"/>
      <c r="P953" s="109"/>
      <c r="Q953" s="145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  <c r="BL953" s="109"/>
      <c r="BM953" s="109"/>
      <c r="BN953" s="109"/>
    </row>
    <row r="954" ht="30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44"/>
      <c r="O954" s="109"/>
      <c r="P954" s="109"/>
      <c r="Q954" s="145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  <c r="BL954" s="109"/>
      <c r="BM954" s="109"/>
      <c r="BN954" s="109"/>
    </row>
    <row r="955" ht="30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44"/>
      <c r="O955" s="109"/>
      <c r="P955" s="109"/>
      <c r="Q955" s="145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  <c r="BL955" s="109"/>
      <c r="BM955" s="109"/>
      <c r="BN955" s="109"/>
    </row>
    <row r="956" ht="30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44"/>
      <c r="O956" s="109"/>
      <c r="P956" s="109"/>
      <c r="Q956" s="145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  <c r="BL956" s="109"/>
      <c r="BM956" s="109"/>
      <c r="BN956" s="109"/>
    </row>
    <row r="957" ht="30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44"/>
      <c r="O957" s="109"/>
      <c r="P957" s="109"/>
      <c r="Q957" s="145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  <c r="BL957" s="109"/>
      <c r="BM957" s="109"/>
      <c r="BN957" s="109"/>
    </row>
    <row r="958" ht="30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44"/>
      <c r="O958" s="109"/>
      <c r="P958" s="109"/>
      <c r="Q958" s="145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  <c r="BL958" s="109"/>
      <c r="BM958" s="109"/>
      <c r="BN958" s="109"/>
    </row>
    <row r="959" ht="30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44"/>
      <c r="O959" s="109"/>
      <c r="P959" s="109"/>
      <c r="Q959" s="145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  <c r="BL959" s="109"/>
      <c r="BM959" s="109"/>
      <c r="BN959" s="109"/>
    </row>
    <row r="960" ht="30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44"/>
      <c r="O960" s="109"/>
      <c r="P960" s="109"/>
      <c r="Q960" s="145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  <c r="BL960" s="109"/>
      <c r="BM960" s="109"/>
      <c r="BN960" s="109"/>
    </row>
    <row r="961" ht="30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44"/>
      <c r="O961" s="109"/>
      <c r="P961" s="109"/>
      <c r="Q961" s="145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  <c r="BL961" s="109"/>
      <c r="BM961" s="109"/>
      <c r="BN961" s="109"/>
    </row>
    <row r="962" ht="30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44"/>
      <c r="O962" s="109"/>
      <c r="P962" s="109"/>
      <c r="Q962" s="145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  <c r="BL962" s="109"/>
      <c r="BM962" s="109"/>
      <c r="BN962" s="109"/>
    </row>
    <row r="963" ht="30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44"/>
      <c r="O963" s="109"/>
      <c r="P963" s="109"/>
      <c r="Q963" s="145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  <c r="BL963" s="109"/>
      <c r="BM963" s="109"/>
      <c r="BN963" s="109"/>
    </row>
    <row r="964" ht="30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44"/>
      <c r="O964" s="109"/>
      <c r="P964" s="109"/>
      <c r="Q964" s="145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  <c r="BL964" s="109"/>
      <c r="BM964" s="109"/>
      <c r="BN964" s="109"/>
    </row>
    <row r="965" ht="30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44"/>
      <c r="O965" s="109"/>
      <c r="P965" s="109"/>
      <c r="Q965" s="145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  <c r="BL965" s="109"/>
      <c r="BM965" s="109"/>
      <c r="BN965" s="109"/>
    </row>
    <row r="966" ht="30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44"/>
      <c r="O966" s="109"/>
      <c r="P966" s="109"/>
      <c r="Q966" s="145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  <c r="BL966" s="109"/>
      <c r="BM966" s="109"/>
      <c r="BN966" s="109"/>
    </row>
    <row r="967" ht="30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44"/>
      <c r="O967" s="109"/>
      <c r="P967" s="109"/>
      <c r="Q967" s="145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  <c r="BL967" s="109"/>
      <c r="BM967" s="109"/>
      <c r="BN967" s="109"/>
    </row>
    <row r="968" ht="30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44"/>
      <c r="O968" s="109"/>
      <c r="P968" s="109"/>
      <c r="Q968" s="145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  <c r="BL968" s="109"/>
      <c r="BM968" s="109"/>
      <c r="BN968" s="109"/>
    </row>
    <row r="969" ht="30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44"/>
      <c r="O969" s="109"/>
      <c r="P969" s="109"/>
      <c r="Q969" s="145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  <c r="BL969" s="109"/>
      <c r="BM969" s="109"/>
      <c r="BN969" s="109"/>
    </row>
    <row r="970" ht="30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44"/>
      <c r="O970" s="109"/>
      <c r="P970" s="109"/>
      <c r="Q970" s="145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  <c r="BL970" s="109"/>
      <c r="BM970" s="109"/>
      <c r="BN970" s="109"/>
    </row>
    <row r="971" ht="30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44"/>
      <c r="O971" s="109"/>
      <c r="P971" s="109"/>
      <c r="Q971" s="145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  <c r="BL971" s="109"/>
      <c r="BM971" s="109"/>
      <c r="BN971" s="109"/>
    </row>
    <row r="972" ht="30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44"/>
      <c r="O972" s="109"/>
      <c r="P972" s="109"/>
      <c r="Q972" s="145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  <c r="BL972" s="109"/>
      <c r="BM972" s="109"/>
      <c r="BN972" s="109"/>
    </row>
    <row r="973" ht="30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44"/>
      <c r="O973" s="109"/>
      <c r="P973" s="109"/>
      <c r="Q973" s="145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  <c r="BL973" s="109"/>
      <c r="BM973" s="109"/>
      <c r="BN973" s="109"/>
    </row>
    <row r="974" ht="30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44"/>
      <c r="O974" s="109"/>
      <c r="P974" s="109"/>
      <c r="Q974" s="145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  <c r="BL974" s="109"/>
      <c r="BM974" s="109"/>
      <c r="BN974" s="109"/>
    </row>
    <row r="975" ht="30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44"/>
      <c r="O975" s="109"/>
      <c r="P975" s="109"/>
      <c r="Q975" s="145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  <c r="BL975" s="109"/>
      <c r="BM975" s="109"/>
      <c r="BN975" s="109"/>
    </row>
    <row r="976" ht="30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44"/>
      <c r="O976" s="109"/>
      <c r="P976" s="109"/>
      <c r="Q976" s="145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  <c r="BL976" s="109"/>
      <c r="BM976" s="109"/>
      <c r="BN976" s="109"/>
    </row>
    <row r="977" ht="30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44"/>
      <c r="O977" s="109"/>
      <c r="P977" s="109"/>
      <c r="Q977" s="145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  <c r="BL977" s="109"/>
      <c r="BM977" s="109"/>
      <c r="BN977" s="109"/>
    </row>
    <row r="978" ht="30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44"/>
      <c r="O978" s="109"/>
      <c r="P978" s="109"/>
      <c r="Q978" s="145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  <c r="BL978" s="109"/>
      <c r="BM978" s="109"/>
      <c r="BN978" s="109"/>
    </row>
    <row r="979" ht="30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44"/>
      <c r="O979" s="109"/>
      <c r="P979" s="109"/>
      <c r="Q979" s="145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  <c r="BL979" s="109"/>
      <c r="BM979" s="109"/>
      <c r="BN979" s="109"/>
    </row>
    <row r="980" ht="30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44"/>
      <c r="O980" s="109"/>
      <c r="P980" s="109"/>
      <c r="Q980" s="145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  <c r="BL980" s="109"/>
      <c r="BM980" s="109"/>
      <c r="BN980" s="109"/>
    </row>
    <row r="981" ht="30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44"/>
      <c r="O981" s="109"/>
      <c r="P981" s="109"/>
      <c r="Q981" s="145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  <c r="AO981" s="109"/>
      <c r="AP981" s="109"/>
      <c r="AQ981" s="109"/>
      <c r="AR981" s="109"/>
      <c r="AS981" s="109"/>
      <c r="AT981" s="109"/>
      <c r="AU981" s="109"/>
      <c r="AV981" s="109"/>
      <c r="AW981" s="109"/>
      <c r="AX981" s="109"/>
      <c r="AY981" s="109"/>
      <c r="AZ981" s="109"/>
      <c r="BA981" s="109"/>
      <c r="BB981" s="109"/>
      <c r="BC981" s="109"/>
      <c r="BD981" s="109"/>
      <c r="BE981" s="109"/>
      <c r="BF981" s="109"/>
      <c r="BG981" s="109"/>
      <c r="BH981" s="109"/>
      <c r="BI981" s="109"/>
      <c r="BJ981" s="109"/>
      <c r="BK981" s="109"/>
      <c r="BL981" s="109"/>
      <c r="BM981" s="109"/>
      <c r="BN981" s="109"/>
    </row>
    <row r="982" ht="30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44"/>
      <c r="O982" s="109"/>
      <c r="P982" s="109"/>
      <c r="Q982" s="145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  <c r="AO982" s="109"/>
      <c r="AP982" s="109"/>
      <c r="AQ982" s="109"/>
      <c r="AR982" s="109"/>
      <c r="AS982" s="109"/>
      <c r="AT982" s="109"/>
      <c r="AU982" s="109"/>
      <c r="AV982" s="109"/>
      <c r="AW982" s="109"/>
      <c r="AX982" s="109"/>
      <c r="AY982" s="109"/>
      <c r="AZ982" s="109"/>
      <c r="BA982" s="109"/>
      <c r="BB982" s="109"/>
      <c r="BC982" s="109"/>
      <c r="BD982" s="109"/>
      <c r="BE982" s="109"/>
      <c r="BF982" s="109"/>
      <c r="BG982" s="109"/>
      <c r="BH982" s="109"/>
      <c r="BI982" s="109"/>
      <c r="BJ982" s="109"/>
      <c r="BK982" s="109"/>
      <c r="BL982" s="109"/>
      <c r="BM982" s="109"/>
      <c r="BN982" s="109"/>
    </row>
    <row r="983" ht="30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44"/>
      <c r="O983" s="109"/>
      <c r="P983" s="109"/>
      <c r="Q983" s="145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  <c r="AO983" s="109"/>
      <c r="AP983" s="109"/>
      <c r="AQ983" s="109"/>
      <c r="AR983" s="109"/>
      <c r="AS983" s="109"/>
      <c r="AT983" s="109"/>
      <c r="AU983" s="109"/>
      <c r="AV983" s="109"/>
      <c r="AW983" s="109"/>
      <c r="AX983" s="109"/>
      <c r="AY983" s="109"/>
      <c r="AZ983" s="109"/>
      <c r="BA983" s="109"/>
      <c r="BB983" s="109"/>
      <c r="BC983" s="109"/>
      <c r="BD983" s="109"/>
      <c r="BE983" s="109"/>
      <c r="BF983" s="109"/>
      <c r="BG983" s="109"/>
      <c r="BH983" s="109"/>
      <c r="BI983" s="109"/>
      <c r="BJ983" s="109"/>
      <c r="BK983" s="109"/>
      <c r="BL983" s="109"/>
      <c r="BM983" s="109"/>
      <c r="BN983" s="109"/>
    </row>
    <row r="984" ht="30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44"/>
      <c r="O984" s="109"/>
      <c r="P984" s="109"/>
      <c r="Q984" s="145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  <c r="AO984" s="109"/>
      <c r="AP984" s="109"/>
      <c r="AQ984" s="109"/>
      <c r="AR984" s="109"/>
      <c r="AS984" s="109"/>
      <c r="AT984" s="109"/>
      <c r="AU984" s="109"/>
      <c r="AV984" s="109"/>
      <c r="AW984" s="109"/>
      <c r="AX984" s="109"/>
      <c r="AY984" s="109"/>
      <c r="AZ984" s="109"/>
      <c r="BA984" s="109"/>
      <c r="BB984" s="109"/>
      <c r="BC984" s="109"/>
      <c r="BD984" s="109"/>
      <c r="BE984" s="109"/>
      <c r="BF984" s="109"/>
      <c r="BG984" s="109"/>
      <c r="BH984" s="109"/>
      <c r="BI984" s="109"/>
      <c r="BJ984" s="109"/>
      <c r="BK984" s="109"/>
      <c r="BL984" s="109"/>
      <c r="BM984" s="109"/>
      <c r="BN984" s="109"/>
    </row>
    <row r="985" ht="30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44"/>
      <c r="O985" s="109"/>
      <c r="P985" s="109"/>
      <c r="Q985" s="145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  <c r="AO985" s="109"/>
      <c r="AP985" s="109"/>
      <c r="AQ985" s="109"/>
      <c r="AR985" s="109"/>
      <c r="AS985" s="109"/>
      <c r="AT985" s="109"/>
      <c r="AU985" s="109"/>
      <c r="AV985" s="109"/>
      <c r="AW985" s="109"/>
      <c r="AX985" s="109"/>
      <c r="AY985" s="109"/>
      <c r="AZ985" s="109"/>
      <c r="BA985" s="109"/>
      <c r="BB985" s="109"/>
      <c r="BC985" s="109"/>
      <c r="BD985" s="109"/>
      <c r="BE985" s="109"/>
      <c r="BF985" s="109"/>
      <c r="BG985" s="109"/>
      <c r="BH985" s="109"/>
      <c r="BI985" s="109"/>
      <c r="BJ985" s="109"/>
      <c r="BK985" s="109"/>
      <c r="BL985" s="109"/>
      <c r="BM985" s="109"/>
      <c r="BN985" s="109"/>
    </row>
    <row r="986" ht="30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44"/>
      <c r="O986" s="109"/>
      <c r="P986" s="109"/>
      <c r="Q986" s="145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  <c r="AO986" s="109"/>
      <c r="AP986" s="109"/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/>
      <c r="BH986" s="109"/>
      <c r="BI986" s="109"/>
      <c r="BJ986" s="109"/>
      <c r="BK986" s="109"/>
      <c r="BL986" s="109"/>
      <c r="BM986" s="109"/>
      <c r="BN986" s="109"/>
    </row>
    <row r="987" ht="30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44"/>
      <c r="O987" s="109"/>
      <c r="P987" s="109"/>
      <c r="Q987" s="145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  <c r="AO987" s="109"/>
      <c r="AP987" s="109"/>
      <c r="AQ987" s="109"/>
      <c r="AR987" s="109"/>
      <c r="AS987" s="109"/>
      <c r="AT987" s="109"/>
      <c r="AU987" s="109"/>
      <c r="AV987" s="109"/>
      <c r="AW987" s="109"/>
      <c r="AX987" s="109"/>
      <c r="AY987" s="109"/>
      <c r="AZ987" s="109"/>
      <c r="BA987" s="109"/>
      <c r="BB987" s="109"/>
      <c r="BC987" s="109"/>
      <c r="BD987" s="109"/>
      <c r="BE987" s="109"/>
      <c r="BF987" s="109"/>
      <c r="BG987" s="109"/>
      <c r="BH987" s="109"/>
      <c r="BI987" s="109"/>
      <c r="BJ987" s="109"/>
      <c r="BK987" s="109"/>
      <c r="BL987" s="109"/>
      <c r="BM987" s="109"/>
      <c r="BN987" s="109"/>
    </row>
    <row r="988" ht="30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44"/>
      <c r="O988" s="109"/>
      <c r="P988" s="109"/>
      <c r="Q988" s="145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  <c r="AO988" s="109"/>
      <c r="AP988" s="109"/>
      <c r="AQ988" s="109"/>
      <c r="AR988" s="109"/>
      <c r="AS988" s="109"/>
      <c r="AT988" s="109"/>
      <c r="AU988" s="109"/>
      <c r="AV988" s="109"/>
      <c r="AW988" s="109"/>
      <c r="AX988" s="109"/>
      <c r="AY988" s="109"/>
      <c r="AZ988" s="109"/>
      <c r="BA988" s="109"/>
      <c r="BB988" s="109"/>
      <c r="BC988" s="109"/>
      <c r="BD988" s="109"/>
      <c r="BE988" s="109"/>
      <c r="BF988" s="109"/>
      <c r="BG988" s="109"/>
      <c r="BH988" s="109"/>
      <c r="BI988" s="109"/>
      <c r="BJ988" s="109"/>
      <c r="BK988" s="109"/>
      <c r="BL988" s="109"/>
      <c r="BM988" s="109"/>
      <c r="BN988" s="109"/>
    </row>
    <row r="989" ht="30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44"/>
      <c r="O989" s="109"/>
      <c r="P989" s="109"/>
      <c r="Q989" s="145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  <c r="AO989" s="109"/>
      <c r="AP989" s="109"/>
      <c r="AQ989" s="109"/>
      <c r="AR989" s="109"/>
      <c r="AS989" s="109"/>
      <c r="AT989" s="109"/>
      <c r="AU989" s="109"/>
      <c r="AV989" s="109"/>
      <c r="AW989" s="109"/>
      <c r="AX989" s="109"/>
      <c r="AY989" s="109"/>
      <c r="AZ989" s="109"/>
      <c r="BA989" s="109"/>
      <c r="BB989" s="109"/>
      <c r="BC989" s="109"/>
      <c r="BD989" s="109"/>
      <c r="BE989" s="109"/>
      <c r="BF989" s="109"/>
      <c r="BG989" s="109"/>
      <c r="BH989" s="109"/>
      <c r="BI989" s="109"/>
      <c r="BJ989" s="109"/>
      <c r="BK989" s="109"/>
      <c r="BL989" s="109"/>
      <c r="BM989" s="109"/>
      <c r="BN989" s="109"/>
    </row>
    <row r="990" ht="30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44"/>
      <c r="O990" s="109"/>
      <c r="P990" s="109"/>
      <c r="Q990" s="145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  <c r="AO990" s="109"/>
      <c r="AP990" s="109"/>
      <c r="AQ990" s="109"/>
      <c r="AR990" s="109"/>
      <c r="AS990" s="109"/>
      <c r="AT990" s="109"/>
      <c r="AU990" s="109"/>
      <c r="AV990" s="109"/>
      <c r="AW990" s="109"/>
      <c r="AX990" s="109"/>
      <c r="AY990" s="109"/>
      <c r="AZ990" s="109"/>
      <c r="BA990" s="109"/>
      <c r="BB990" s="109"/>
      <c r="BC990" s="109"/>
      <c r="BD990" s="109"/>
      <c r="BE990" s="109"/>
      <c r="BF990" s="109"/>
      <c r="BG990" s="109"/>
      <c r="BH990" s="109"/>
      <c r="BI990" s="109"/>
      <c r="BJ990" s="109"/>
      <c r="BK990" s="109"/>
      <c r="BL990" s="109"/>
      <c r="BM990" s="109"/>
      <c r="BN990" s="109"/>
    </row>
    <row r="991" ht="30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44"/>
      <c r="O991" s="109"/>
      <c r="P991" s="109"/>
      <c r="Q991" s="145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  <c r="AO991" s="109"/>
      <c r="AP991" s="109"/>
      <c r="AQ991" s="109"/>
      <c r="AR991" s="109"/>
      <c r="AS991" s="109"/>
      <c r="AT991" s="109"/>
      <c r="AU991" s="109"/>
      <c r="AV991" s="109"/>
      <c r="AW991" s="109"/>
      <c r="AX991" s="109"/>
      <c r="AY991" s="109"/>
      <c r="AZ991" s="109"/>
      <c r="BA991" s="109"/>
      <c r="BB991" s="109"/>
      <c r="BC991" s="109"/>
      <c r="BD991" s="109"/>
      <c r="BE991" s="109"/>
      <c r="BF991" s="109"/>
      <c r="BG991" s="109"/>
      <c r="BH991" s="109"/>
      <c r="BI991" s="109"/>
      <c r="BJ991" s="109"/>
      <c r="BK991" s="109"/>
      <c r="BL991" s="109"/>
      <c r="BM991" s="109"/>
      <c r="BN991" s="109"/>
    </row>
    <row r="992" ht="30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44"/>
      <c r="O992" s="109"/>
      <c r="P992" s="109"/>
      <c r="Q992" s="145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  <c r="AP992" s="109"/>
      <c r="AQ992" s="109"/>
      <c r="AR992" s="109"/>
      <c r="AS992" s="109"/>
      <c r="AT992" s="109"/>
      <c r="AU992" s="109"/>
      <c r="AV992" s="109"/>
      <c r="AW992" s="109"/>
      <c r="AX992" s="109"/>
      <c r="AY992" s="109"/>
      <c r="AZ992" s="109"/>
      <c r="BA992" s="109"/>
      <c r="BB992" s="109"/>
      <c r="BC992" s="109"/>
      <c r="BD992" s="109"/>
      <c r="BE992" s="109"/>
      <c r="BF992" s="109"/>
      <c r="BG992" s="109"/>
      <c r="BH992" s="109"/>
      <c r="BI992" s="109"/>
      <c r="BJ992" s="109"/>
      <c r="BK992" s="109"/>
      <c r="BL992" s="109"/>
      <c r="BM992" s="109"/>
      <c r="BN992" s="109"/>
    </row>
    <row r="993" ht="30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44"/>
      <c r="O993" s="109"/>
      <c r="P993" s="109"/>
      <c r="Q993" s="145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  <c r="AP993" s="109"/>
      <c r="AQ993" s="109"/>
      <c r="AR993" s="109"/>
      <c r="AS993" s="109"/>
      <c r="AT993" s="109"/>
      <c r="AU993" s="109"/>
      <c r="AV993" s="109"/>
      <c r="AW993" s="109"/>
      <c r="AX993" s="109"/>
      <c r="AY993" s="109"/>
      <c r="AZ993" s="109"/>
      <c r="BA993" s="109"/>
      <c r="BB993" s="109"/>
      <c r="BC993" s="109"/>
      <c r="BD993" s="109"/>
      <c r="BE993" s="109"/>
      <c r="BF993" s="109"/>
      <c r="BG993" s="109"/>
      <c r="BH993" s="109"/>
      <c r="BI993" s="109"/>
      <c r="BJ993" s="109"/>
      <c r="BK993" s="109"/>
      <c r="BL993" s="109"/>
      <c r="BM993" s="109"/>
      <c r="BN993" s="109"/>
    </row>
    <row r="994" ht="30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44"/>
      <c r="O994" s="109"/>
      <c r="P994" s="109"/>
      <c r="Q994" s="145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  <c r="AP994" s="109"/>
      <c r="AQ994" s="109"/>
      <c r="AR994" s="109"/>
      <c r="AS994" s="109"/>
      <c r="AT994" s="109"/>
      <c r="AU994" s="109"/>
      <c r="AV994" s="109"/>
      <c r="AW994" s="109"/>
      <c r="AX994" s="109"/>
      <c r="AY994" s="109"/>
      <c r="AZ994" s="109"/>
      <c r="BA994" s="109"/>
      <c r="BB994" s="109"/>
      <c r="BC994" s="109"/>
      <c r="BD994" s="109"/>
      <c r="BE994" s="109"/>
      <c r="BF994" s="109"/>
      <c r="BG994" s="109"/>
      <c r="BH994" s="109"/>
      <c r="BI994" s="109"/>
      <c r="BJ994" s="109"/>
      <c r="BK994" s="109"/>
      <c r="BL994" s="109"/>
      <c r="BM994" s="109"/>
      <c r="BN994" s="109"/>
    </row>
    <row r="995" ht="30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44"/>
      <c r="O995" s="109"/>
      <c r="P995" s="109"/>
      <c r="Q995" s="145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  <c r="AP995" s="109"/>
      <c r="AQ995" s="109"/>
      <c r="AR995" s="109"/>
      <c r="AS995" s="109"/>
      <c r="AT995" s="109"/>
      <c r="AU995" s="109"/>
      <c r="AV995" s="109"/>
      <c r="AW995" s="109"/>
      <c r="AX995" s="109"/>
      <c r="AY995" s="109"/>
      <c r="AZ995" s="109"/>
      <c r="BA995" s="109"/>
      <c r="BB995" s="109"/>
      <c r="BC995" s="109"/>
      <c r="BD995" s="109"/>
      <c r="BE995" s="109"/>
      <c r="BF995" s="109"/>
      <c r="BG995" s="109"/>
      <c r="BH995" s="109"/>
      <c r="BI995" s="109"/>
      <c r="BJ995" s="109"/>
      <c r="BK995" s="109"/>
      <c r="BL995" s="109"/>
      <c r="BM995" s="109"/>
      <c r="BN995" s="109"/>
    </row>
    <row r="996" ht="30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44"/>
      <c r="O996" s="109"/>
      <c r="P996" s="109"/>
      <c r="Q996" s="145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  <c r="AP996" s="109"/>
      <c r="AQ996" s="109"/>
      <c r="AR996" s="109"/>
      <c r="AS996" s="109"/>
      <c r="AT996" s="109"/>
      <c r="AU996" s="109"/>
      <c r="AV996" s="109"/>
      <c r="AW996" s="109"/>
      <c r="AX996" s="109"/>
      <c r="AY996" s="109"/>
      <c r="AZ996" s="109"/>
      <c r="BA996" s="109"/>
      <c r="BB996" s="109"/>
      <c r="BC996" s="109"/>
      <c r="BD996" s="109"/>
      <c r="BE996" s="109"/>
      <c r="BF996" s="109"/>
      <c r="BG996" s="109"/>
      <c r="BH996" s="109"/>
      <c r="BI996" s="109"/>
      <c r="BJ996" s="109"/>
      <c r="BK996" s="109"/>
      <c r="BL996" s="109"/>
      <c r="BM996" s="109"/>
      <c r="BN996" s="109"/>
    </row>
    <row r="997" ht="30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44"/>
      <c r="O997" s="109"/>
      <c r="P997" s="109"/>
      <c r="Q997" s="145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  <c r="AP997" s="109"/>
      <c r="AQ997" s="109"/>
      <c r="AR997" s="109"/>
      <c r="AS997" s="109"/>
      <c r="AT997" s="109"/>
      <c r="AU997" s="109"/>
      <c r="AV997" s="109"/>
      <c r="AW997" s="109"/>
      <c r="AX997" s="109"/>
      <c r="AY997" s="109"/>
      <c r="AZ997" s="109"/>
      <c r="BA997" s="109"/>
      <c r="BB997" s="109"/>
      <c r="BC997" s="109"/>
      <c r="BD997" s="109"/>
      <c r="BE997" s="109"/>
      <c r="BF997" s="109"/>
      <c r="BG997" s="109"/>
      <c r="BH997" s="109"/>
      <c r="BI997" s="109"/>
      <c r="BJ997" s="109"/>
      <c r="BK997" s="109"/>
      <c r="BL997" s="109"/>
      <c r="BM997" s="109"/>
      <c r="BN997" s="109"/>
    </row>
    <row r="998" ht="30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44"/>
      <c r="O998" s="109"/>
      <c r="P998" s="109"/>
      <c r="Q998" s="145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09"/>
      <c r="AK998" s="109"/>
      <c r="AL998" s="109"/>
      <c r="AM998" s="109"/>
      <c r="AN998" s="109"/>
      <c r="AO998" s="109"/>
      <c r="AP998" s="109"/>
      <c r="AQ998" s="109"/>
      <c r="AR998" s="109"/>
      <c r="AS998" s="109"/>
      <c r="AT998" s="109"/>
      <c r="AU998" s="109"/>
      <c r="AV998" s="109"/>
      <c r="AW998" s="109"/>
      <c r="AX998" s="109"/>
      <c r="AY998" s="109"/>
      <c r="AZ998" s="109"/>
      <c r="BA998" s="109"/>
      <c r="BB998" s="109"/>
      <c r="BC998" s="109"/>
      <c r="BD998" s="109"/>
      <c r="BE998" s="109"/>
      <c r="BF998" s="109"/>
      <c r="BG998" s="109"/>
      <c r="BH998" s="109"/>
      <c r="BI998" s="109"/>
      <c r="BJ998" s="109"/>
      <c r="BK998" s="109"/>
      <c r="BL998" s="109"/>
      <c r="BM998" s="109"/>
      <c r="BN998" s="109"/>
    </row>
    <row r="999" ht="30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44"/>
      <c r="O999" s="109"/>
      <c r="P999" s="109"/>
      <c r="Q999" s="145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09"/>
      <c r="AK999" s="109"/>
      <c r="AL999" s="109"/>
      <c r="AM999" s="109"/>
      <c r="AN999" s="109"/>
      <c r="AO999" s="109"/>
      <c r="AP999" s="109"/>
      <c r="AQ999" s="109"/>
      <c r="AR999" s="109"/>
      <c r="AS999" s="109"/>
      <c r="AT999" s="109"/>
      <c r="AU999" s="109"/>
      <c r="AV999" s="109"/>
      <c r="AW999" s="109"/>
      <c r="AX999" s="109"/>
      <c r="AY999" s="109"/>
      <c r="AZ999" s="109"/>
      <c r="BA999" s="109"/>
      <c r="BB999" s="109"/>
      <c r="BC999" s="109"/>
      <c r="BD999" s="109"/>
      <c r="BE999" s="109"/>
      <c r="BF999" s="109"/>
      <c r="BG999" s="109"/>
      <c r="BH999" s="109"/>
      <c r="BI999" s="109"/>
      <c r="BJ999" s="109"/>
      <c r="BK999" s="109"/>
      <c r="BL999" s="109"/>
      <c r="BM999" s="109"/>
      <c r="BN999" s="109"/>
    </row>
    <row r="1000" ht="30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44"/>
      <c r="O1000" s="109"/>
      <c r="P1000" s="109"/>
      <c r="Q1000" s="145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09"/>
      <c r="AK1000" s="109"/>
      <c r="AL1000" s="109"/>
      <c r="AM1000" s="109"/>
      <c r="AN1000" s="109"/>
      <c r="AO1000" s="109"/>
      <c r="AP1000" s="109"/>
      <c r="AQ1000" s="109"/>
      <c r="AR1000" s="109"/>
      <c r="AS1000" s="109"/>
      <c r="AT1000" s="109"/>
      <c r="AU1000" s="109"/>
      <c r="AV1000" s="109"/>
      <c r="AW1000" s="109"/>
      <c r="AX1000" s="109"/>
      <c r="AY1000" s="109"/>
      <c r="AZ1000" s="109"/>
      <c r="BA1000" s="109"/>
      <c r="BB1000" s="109"/>
      <c r="BC1000" s="109"/>
      <c r="BD1000" s="109"/>
      <c r="BE1000" s="109"/>
      <c r="BF1000" s="109"/>
      <c r="BG1000" s="109"/>
      <c r="BH1000" s="109"/>
      <c r="BI1000" s="109"/>
      <c r="BJ1000" s="109"/>
      <c r="BK1000" s="109"/>
      <c r="BL1000" s="109"/>
      <c r="BM1000" s="109"/>
      <c r="BN1000" s="109"/>
    </row>
    <row r="1001" ht="30.75" customHeight="1">
      <c r="A1001" s="109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44"/>
      <c r="O1001" s="109"/>
      <c r="P1001" s="109"/>
      <c r="Q1001" s="145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  <c r="AG1001" s="109"/>
      <c r="AH1001" s="109"/>
      <c r="AI1001" s="109"/>
      <c r="AJ1001" s="109"/>
      <c r="AK1001" s="109"/>
      <c r="AL1001" s="109"/>
      <c r="AM1001" s="109"/>
      <c r="AN1001" s="109"/>
      <c r="AO1001" s="109"/>
      <c r="AP1001" s="109"/>
      <c r="AQ1001" s="109"/>
      <c r="AR1001" s="109"/>
      <c r="AS1001" s="109"/>
      <c r="AT1001" s="109"/>
      <c r="AU1001" s="109"/>
      <c r="AV1001" s="109"/>
      <c r="AW1001" s="109"/>
      <c r="AX1001" s="109"/>
      <c r="AY1001" s="109"/>
      <c r="AZ1001" s="109"/>
      <c r="BA1001" s="109"/>
      <c r="BB1001" s="109"/>
      <c r="BC1001" s="109"/>
      <c r="BD1001" s="109"/>
      <c r="BE1001" s="109"/>
      <c r="BF1001" s="109"/>
      <c r="BG1001" s="109"/>
      <c r="BH1001" s="109"/>
      <c r="BI1001" s="109"/>
      <c r="BJ1001" s="109"/>
      <c r="BK1001" s="109"/>
      <c r="BL1001" s="109"/>
      <c r="BM1001" s="109"/>
      <c r="BN1001" s="109"/>
    </row>
    <row r="1002" ht="30.75" customHeight="1">
      <c r="A1002" s="109"/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109"/>
      <c r="L1002" s="109"/>
      <c r="M1002" s="109"/>
      <c r="N1002" s="144"/>
      <c r="O1002" s="109"/>
      <c r="P1002" s="109"/>
      <c r="Q1002" s="145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  <c r="AG1002" s="109"/>
      <c r="AH1002" s="109"/>
      <c r="AI1002" s="109"/>
      <c r="AJ1002" s="109"/>
      <c r="AK1002" s="109"/>
      <c r="AL1002" s="109"/>
      <c r="AM1002" s="109"/>
      <c r="AN1002" s="109"/>
      <c r="AO1002" s="109"/>
      <c r="AP1002" s="109"/>
      <c r="AQ1002" s="109"/>
      <c r="AR1002" s="109"/>
      <c r="AS1002" s="109"/>
      <c r="AT1002" s="109"/>
      <c r="AU1002" s="109"/>
      <c r="AV1002" s="109"/>
      <c r="AW1002" s="109"/>
      <c r="AX1002" s="109"/>
      <c r="AY1002" s="109"/>
      <c r="AZ1002" s="109"/>
      <c r="BA1002" s="109"/>
      <c r="BB1002" s="109"/>
      <c r="BC1002" s="109"/>
      <c r="BD1002" s="109"/>
      <c r="BE1002" s="109"/>
      <c r="BF1002" s="109"/>
      <c r="BG1002" s="109"/>
      <c r="BH1002" s="109"/>
      <c r="BI1002" s="109"/>
      <c r="BJ1002" s="109"/>
      <c r="BK1002" s="109"/>
      <c r="BL1002" s="109"/>
      <c r="BM1002" s="109"/>
      <c r="BN1002" s="109"/>
    </row>
    <row r="1003" ht="30.75" customHeight="1">
      <c r="A1003" s="109"/>
      <c r="B1003" s="109"/>
      <c r="C1003" s="109"/>
      <c r="D1003" s="109"/>
      <c r="E1003" s="109"/>
      <c r="F1003" s="109"/>
      <c r="G1003" s="109"/>
      <c r="H1003" s="109"/>
      <c r="I1003" s="109"/>
      <c r="J1003" s="109"/>
      <c r="K1003" s="109"/>
      <c r="L1003" s="109"/>
      <c r="M1003" s="109"/>
      <c r="N1003" s="144"/>
      <c r="O1003" s="109"/>
      <c r="P1003" s="109"/>
      <c r="Q1003" s="145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  <c r="AG1003" s="109"/>
      <c r="AH1003" s="109"/>
      <c r="AI1003" s="109"/>
      <c r="AJ1003" s="109"/>
      <c r="AK1003" s="109"/>
      <c r="AL1003" s="109"/>
      <c r="AM1003" s="109"/>
      <c r="AN1003" s="109"/>
      <c r="AO1003" s="109"/>
      <c r="AP1003" s="109"/>
      <c r="AQ1003" s="109"/>
      <c r="AR1003" s="109"/>
      <c r="AS1003" s="109"/>
      <c r="AT1003" s="109"/>
      <c r="AU1003" s="109"/>
      <c r="AV1003" s="109"/>
      <c r="AW1003" s="109"/>
      <c r="AX1003" s="109"/>
      <c r="AY1003" s="109"/>
      <c r="AZ1003" s="109"/>
      <c r="BA1003" s="109"/>
      <c r="BB1003" s="109"/>
      <c r="BC1003" s="109"/>
      <c r="BD1003" s="109"/>
      <c r="BE1003" s="109"/>
      <c r="BF1003" s="109"/>
      <c r="BG1003" s="109"/>
      <c r="BH1003" s="109"/>
      <c r="BI1003" s="109"/>
      <c r="BJ1003" s="109"/>
      <c r="BK1003" s="109"/>
      <c r="BL1003" s="109"/>
      <c r="BM1003" s="109"/>
      <c r="BN1003" s="109"/>
    </row>
    <row r="1004" ht="30.75" customHeight="1">
      <c r="A1004" s="109"/>
      <c r="B1004" s="109"/>
      <c r="C1004" s="109"/>
      <c r="D1004" s="109"/>
      <c r="E1004" s="109"/>
      <c r="F1004" s="109"/>
      <c r="G1004" s="109"/>
      <c r="H1004" s="109"/>
      <c r="I1004" s="109"/>
      <c r="J1004" s="109"/>
      <c r="K1004" s="109"/>
      <c r="L1004" s="109"/>
      <c r="M1004" s="109"/>
      <c r="N1004" s="144"/>
      <c r="O1004" s="109"/>
      <c r="P1004" s="109"/>
      <c r="Q1004" s="145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  <c r="AG1004" s="109"/>
      <c r="AH1004" s="109"/>
      <c r="AI1004" s="109"/>
      <c r="AJ1004" s="109"/>
      <c r="AK1004" s="109"/>
      <c r="AL1004" s="109"/>
      <c r="AM1004" s="109"/>
      <c r="AN1004" s="109"/>
      <c r="AO1004" s="109"/>
      <c r="AP1004" s="109"/>
      <c r="AQ1004" s="109"/>
      <c r="AR1004" s="109"/>
      <c r="AS1004" s="109"/>
      <c r="AT1004" s="109"/>
      <c r="AU1004" s="109"/>
      <c r="AV1004" s="109"/>
      <c r="AW1004" s="109"/>
      <c r="AX1004" s="109"/>
      <c r="AY1004" s="109"/>
      <c r="AZ1004" s="109"/>
      <c r="BA1004" s="109"/>
      <c r="BB1004" s="109"/>
      <c r="BC1004" s="109"/>
      <c r="BD1004" s="109"/>
      <c r="BE1004" s="109"/>
      <c r="BF1004" s="109"/>
      <c r="BG1004" s="109"/>
      <c r="BH1004" s="109"/>
      <c r="BI1004" s="109"/>
      <c r="BJ1004" s="109"/>
      <c r="BK1004" s="109"/>
      <c r="BL1004" s="109"/>
      <c r="BM1004" s="109"/>
      <c r="BN1004" s="109"/>
    </row>
  </sheetData>
  <mergeCells count="55"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E2:AF2"/>
    <mergeCell ref="AG2:AH2"/>
    <mergeCell ref="AI2:AJ2"/>
    <mergeCell ref="AK2:AL2"/>
    <mergeCell ref="AM2:AN2"/>
    <mergeCell ref="AO2:AP2"/>
    <mergeCell ref="AB2:AB3"/>
    <mergeCell ref="AC2:AD2"/>
    <mergeCell ref="BK2:BK3"/>
    <mergeCell ref="BL2:BL3"/>
    <mergeCell ref="BM2:BM3"/>
    <mergeCell ref="BN2:BN3"/>
    <mergeCell ref="E1:U1"/>
    <mergeCell ref="AB1:BC1"/>
    <mergeCell ref="BD1:BL1"/>
    <mergeCell ref="B2:B3"/>
    <mergeCell ref="C2:C3"/>
    <mergeCell ref="D2:D3"/>
    <mergeCell ref="E2:E3"/>
    <mergeCell ref="AQ2:AR2"/>
    <mergeCell ref="AS2:AT2"/>
    <mergeCell ref="AU2:AV2"/>
    <mergeCell ref="AW2:AX2"/>
    <mergeCell ref="AY2:AZ2"/>
    <mergeCell ref="BA2:BB2"/>
    <mergeCell ref="BC2:BC3"/>
    <mergeCell ref="BD2:BD3"/>
    <mergeCell ref="BE2:BE3"/>
    <mergeCell ref="BF2:BF3"/>
    <mergeCell ref="BG2:BG3"/>
    <mergeCell ref="BH2:BH3"/>
    <mergeCell ref="BI2:BI3"/>
    <mergeCell ref="BJ2:BJ3"/>
  </mergeCells>
  <conditionalFormatting sqref="BF31:BF41 BG46 BF392:BF473">
    <cfRule type="cellIs" dxfId="4" priority="1" operator="lessThanOrEqual">
      <formula>$BK$4</formula>
    </cfRule>
  </conditionalFormatting>
  <dataValidations>
    <dataValidation type="list" allowBlank="1" showErrorMessage="1" sqref="C4:C19 C21 C23:C24 C27 C34:C35 C38:C39 C42:C50">
      <formula1>"ต้องการ,ไม่ต้องการ"</formula1>
    </dataValidation>
    <dataValidation type="list" allowBlank="1" showErrorMessage="1" sqref="B42:B45">
      <formula1>"มาใหม่,สูญหาย,ถูกต้องแล้ว,ย้าย"</formula1>
    </dataValidation>
    <dataValidation type="list" allowBlank="1" showErrorMessage="1" sqref="B4:B41 B46:B473">
      <formula1>"มาใหม่,สูญหาย,ถูกต้องแล้ว,ย้าย,ชำรุด"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86"/>
    <col customWidth="1" min="2" max="2" width="25.43"/>
    <col customWidth="1" min="3" max="3" width="20.57"/>
    <col customWidth="1" min="4" max="4" width="14.29"/>
    <col customWidth="1" min="5" max="5" width="5.86"/>
    <col customWidth="1" min="6" max="6" width="11.43"/>
    <col customWidth="1" min="7" max="7" width="22.29"/>
    <col customWidth="1" min="8" max="8" width="10.86"/>
    <col customWidth="1" min="9" max="9" width="15.29"/>
    <col customWidth="1" min="10" max="10" width="14.0"/>
    <col customWidth="1" min="11" max="11" width="90.71"/>
    <col customWidth="1" min="12" max="12" width="15.14"/>
    <col customWidth="1" min="13" max="13" width="28.71"/>
    <col customWidth="1" min="14" max="14" width="22.71"/>
    <col customWidth="1" min="15" max="15" width="31.71"/>
    <col customWidth="1" min="16" max="16" width="18.14"/>
    <col customWidth="1" min="17" max="17" width="20.0"/>
    <col customWidth="1" min="18" max="18" width="19.14"/>
    <col customWidth="1" min="19" max="19" width="21.57"/>
    <col customWidth="1" min="20" max="20" width="10.29"/>
    <col customWidth="1" min="21" max="21" width="23.71"/>
    <col customWidth="1" min="22" max="22" width="35.71"/>
    <col customWidth="1" min="23" max="23" width="81.0"/>
    <col customWidth="1" min="24" max="24" width="58.71"/>
    <col customWidth="1" min="25" max="25" width="42.57"/>
    <col customWidth="1" min="26" max="26" width="58.29"/>
    <col customWidth="1" min="27" max="27" width="101.14"/>
    <col customWidth="1" min="28" max="28" width="50.14"/>
    <col customWidth="1" min="29" max="29" width="8.43"/>
    <col customWidth="1" min="30" max="30" width="11.57"/>
    <col customWidth="1" min="31" max="31" width="5.43"/>
    <col customWidth="1" min="32" max="32" width="6.29"/>
    <col customWidth="1" min="33" max="33" width="5.43"/>
    <col customWidth="1" min="34" max="34" width="6.29"/>
    <col customWidth="1" min="35" max="35" width="5.43"/>
    <col customWidth="1" min="36" max="36" width="6.29"/>
    <col customWidth="1" min="37" max="37" width="5.43"/>
    <col customWidth="1" min="38" max="38" width="6.29"/>
    <col customWidth="1" min="39" max="39" width="5.43"/>
    <col customWidth="1" min="40" max="40" width="6.29"/>
    <col customWidth="1" min="41" max="41" width="5.43"/>
    <col customWidth="1" min="42" max="42" width="6.29"/>
    <col customWidth="1" min="43" max="43" width="5.43"/>
    <col customWidth="1" min="44" max="44" width="6.29"/>
    <col customWidth="1" min="45" max="45" width="5.43"/>
    <col customWidth="1" min="46" max="46" width="6.29"/>
    <col customWidth="1" min="47" max="47" width="5.43"/>
    <col customWidth="1" min="48" max="48" width="6.29"/>
    <col customWidth="1" min="49" max="49" width="5.43"/>
    <col customWidth="1" min="50" max="50" width="6.29"/>
    <col customWidth="1" min="51" max="51" width="5.43"/>
    <col customWidth="1" min="52" max="52" width="6.29"/>
    <col customWidth="1" min="53" max="53" width="5.43"/>
    <col customWidth="1" min="54" max="54" width="6.29"/>
    <col customWidth="1" min="55" max="55" width="17.71"/>
    <col customWidth="1" min="56" max="58" width="14.71"/>
    <col customWidth="1" min="59" max="59" width="19.57"/>
    <col customWidth="1" min="60" max="60" width="58.29"/>
    <col customWidth="1" min="61" max="61" width="23.43"/>
    <col customWidth="1" min="62" max="62" width="39.0"/>
    <col customWidth="1" min="63" max="63" width="16.86"/>
    <col customWidth="1" min="64" max="64" width="17.43"/>
    <col customWidth="1" min="65" max="66" width="14.14"/>
  </cols>
  <sheetData>
    <row r="1" ht="30.75" customHeight="1">
      <c r="A1" s="90"/>
      <c r="B1" s="90"/>
      <c r="C1" s="91"/>
      <c r="D1" s="91"/>
      <c r="E1" s="91" t="s">
        <v>47</v>
      </c>
      <c r="V1" s="90"/>
      <c r="W1" s="90"/>
      <c r="X1" s="92"/>
      <c r="Y1" s="92"/>
      <c r="Z1" s="92"/>
      <c r="AA1" s="92"/>
      <c r="AB1" s="93" t="s">
        <v>48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3" t="s">
        <v>49</v>
      </c>
      <c r="BE1" s="94"/>
      <c r="BF1" s="94"/>
      <c r="BG1" s="94"/>
      <c r="BH1" s="94"/>
      <c r="BI1" s="94"/>
      <c r="BJ1" s="94"/>
      <c r="BK1" s="94"/>
      <c r="BL1" s="94"/>
      <c r="BM1" s="95"/>
      <c r="BN1" s="95"/>
    </row>
    <row r="2" ht="30.75" customHeight="1">
      <c r="A2" s="96"/>
      <c r="B2" s="97" t="s">
        <v>50</v>
      </c>
      <c r="C2" s="98" t="s">
        <v>51</v>
      </c>
      <c r="D2" s="99" t="s">
        <v>52</v>
      </c>
      <c r="E2" s="100" t="s">
        <v>53</v>
      </c>
      <c r="F2" s="101" t="s">
        <v>54</v>
      </c>
      <c r="G2" s="101" t="s">
        <v>55</v>
      </c>
      <c r="H2" s="100" t="s">
        <v>56</v>
      </c>
      <c r="I2" s="100" t="s">
        <v>57</v>
      </c>
      <c r="J2" s="102" t="s">
        <v>58</v>
      </c>
      <c r="K2" s="100" t="s">
        <v>59</v>
      </c>
      <c r="L2" s="101" t="s">
        <v>60</v>
      </c>
      <c r="M2" s="101" t="s">
        <v>61</v>
      </c>
      <c r="N2" s="101" t="s">
        <v>62</v>
      </c>
      <c r="O2" s="101" t="s">
        <v>63</v>
      </c>
      <c r="P2" s="101" t="s">
        <v>64</v>
      </c>
      <c r="Q2" s="102" t="s">
        <v>65</v>
      </c>
      <c r="R2" s="102" t="s">
        <v>66</v>
      </c>
      <c r="S2" s="104" t="s">
        <v>67</v>
      </c>
      <c r="T2" s="101" t="s">
        <v>50</v>
      </c>
      <c r="U2" s="100" t="s">
        <v>68</v>
      </c>
      <c r="V2" s="100"/>
      <c r="W2" s="100" t="s">
        <v>69</v>
      </c>
      <c r="X2" s="100" t="s">
        <v>70</v>
      </c>
      <c r="Y2" s="100" t="s">
        <v>71</v>
      </c>
      <c r="Z2" s="100" t="s">
        <v>72</v>
      </c>
      <c r="AA2" s="100" t="s">
        <v>73</v>
      </c>
      <c r="AB2" s="100" t="s">
        <v>74</v>
      </c>
      <c r="AC2" s="105" t="s">
        <v>75</v>
      </c>
      <c r="AD2" s="106"/>
      <c r="AE2" s="105" t="s">
        <v>76</v>
      </c>
      <c r="AF2" s="106"/>
      <c r="AG2" s="105" t="s">
        <v>77</v>
      </c>
      <c r="AH2" s="106"/>
      <c r="AI2" s="105" t="s">
        <v>78</v>
      </c>
      <c r="AJ2" s="106"/>
      <c r="AK2" s="105" t="s">
        <v>79</v>
      </c>
      <c r="AL2" s="106"/>
      <c r="AM2" s="105" t="s">
        <v>80</v>
      </c>
      <c r="AN2" s="106"/>
      <c r="AO2" s="105" t="s">
        <v>81</v>
      </c>
      <c r="AP2" s="106"/>
      <c r="AQ2" s="105" t="s">
        <v>82</v>
      </c>
      <c r="AR2" s="106"/>
      <c r="AS2" s="105" t="s">
        <v>83</v>
      </c>
      <c r="AT2" s="106"/>
      <c r="AU2" s="105" t="s">
        <v>84</v>
      </c>
      <c r="AV2" s="106"/>
      <c r="AW2" s="105" t="s">
        <v>85</v>
      </c>
      <c r="AX2" s="106"/>
      <c r="AY2" s="105" t="s">
        <v>86</v>
      </c>
      <c r="AZ2" s="106"/>
      <c r="BA2" s="105" t="s">
        <v>87</v>
      </c>
      <c r="BB2" s="106"/>
      <c r="BC2" s="100" t="s">
        <v>68</v>
      </c>
      <c r="BD2" s="100" t="s">
        <v>88</v>
      </c>
      <c r="BE2" s="100" t="s">
        <v>89</v>
      </c>
      <c r="BF2" s="100" t="s">
        <v>90</v>
      </c>
      <c r="BG2" s="100" t="s">
        <v>91</v>
      </c>
      <c r="BH2" s="100" t="s">
        <v>92</v>
      </c>
      <c r="BI2" s="100" t="s">
        <v>93</v>
      </c>
      <c r="BJ2" s="100" t="s">
        <v>94</v>
      </c>
      <c r="BK2" s="100" t="s">
        <v>95</v>
      </c>
      <c r="BL2" s="100" t="s">
        <v>68</v>
      </c>
      <c r="BM2" s="107" t="s">
        <v>96</v>
      </c>
      <c r="BN2" s="107" t="s">
        <v>97</v>
      </c>
    </row>
    <row r="3" ht="30.75" customHeight="1">
      <c r="A3" s="96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0" t="s">
        <v>6</v>
      </c>
      <c r="AD3" s="100" t="s">
        <v>98</v>
      </c>
      <c r="AE3" s="100" t="s">
        <v>6</v>
      </c>
      <c r="AF3" s="100" t="s">
        <v>98</v>
      </c>
      <c r="AG3" s="100" t="s">
        <v>6</v>
      </c>
      <c r="AH3" s="100" t="s">
        <v>98</v>
      </c>
      <c r="AI3" s="100" t="s">
        <v>6</v>
      </c>
      <c r="AJ3" s="100" t="s">
        <v>98</v>
      </c>
      <c r="AK3" s="100" t="s">
        <v>6</v>
      </c>
      <c r="AL3" s="100" t="s">
        <v>98</v>
      </c>
      <c r="AM3" s="100" t="s">
        <v>6</v>
      </c>
      <c r="AN3" s="100" t="s">
        <v>98</v>
      </c>
      <c r="AO3" s="100" t="s">
        <v>6</v>
      </c>
      <c r="AP3" s="100" t="s">
        <v>98</v>
      </c>
      <c r="AQ3" s="100" t="s">
        <v>6</v>
      </c>
      <c r="AR3" s="100" t="s">
        <v>98</v>
      </c>
      <c r="AS3" s="100" t="s">
        <v>6</v>
      </c>
      <c r="AT3" s="100" t="s">
        <v>98</v>
      </c>
      <c r="AU3" s="100" t="s">
        <v>6</v>
      </c>
      <c r="AV3" s="100" t="s">
        <v>98</v>
      </c>
      <c r="AW3" s="100" t="s">
        <v>6</v>
      </c>
      <c r="AX3" s="100" t="s">
        <v>98</v>
      </c>
      <c r="AY3" s="100" t="s">
        <v>6</v>
      </c>
      <c r="AZ3" s="100" t="s">
        <v>98</v>
      </c>
      <c r="BA3" s="100" t="s">
        <v>6</v>
      </c>
      <c r="BB3" s="100" t="s">
        <v>98</v>
      </c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</row>
    <row r="4" ht="30.75" customHeight="1">
      <c r="A4" s="109"/>
      <c r="B4" s="110" t="s">
        <v>99</v>
      </c>
      <c r="C4" s="111" t="s">
        <v>100</v>
      </c>
      <c r="D4" s="111" t="s">
        <v>101</v>
      </c>
      <c r="E4" s="110">
        <v>1.0</v>
      </c>
      <c r="F4" s="110" t="s">
        <v>364</v>
      </c>
      <c r="G4" s="110" t="s">
        <v>365</v>
      </c>
      <c r="H4" s="110" t="s">
        <v>104</v>
      </c>
      <c r="I4" s="110" t="s">
        <v>366</v>
      </c>
      <c r="J4" s="110" t="s">
        <v>228</v>
      </c>
      <c r="K4" s="110" t="s">
        <v>367</v>
      </c>
      <c r="L4" s="110" t="s">
        <v>368</v>
      </c>
      <c r="M4" s="110" t="s">
        <v>369</v>
      </c>
      <c r="N4" s="110">
        <v>963.0</v>
      </c>
      <c r="O4" s="110" t="s">
        <v>370</v>
      </c>
      <c r="P4" s="110" t="s">
        <v>111</v>
      </c>
      <c r="Q4" s="146">
        <v>240606.0</v>
      </c>
      <c r="R4" s="110" t="s">
        <v>112</v>
      </c>
      <c r="S4" s="110" t="s">
        <v>7</v>
      </c>
      <c r="T4" s="110" t="s">
        <v>113</v>
      </c>
      <c r="U4" s="110" t="s">
        <v>371</v>
      </c>
      <c r="V4" s="112"/>
      <c r="W4" s="110" t="s">
        <v>372</v>
      </c>
      <c r="X4" s="110" t="s">
        <v>7</v>
      </c>
      <c r="Y4" s="110" t="s">
        <v>7</v>
      </c>
      <c r="Z4" s="110" t="s">
        <v>7</v>
      </c>
      <c r="AA4" s="110" t="s">
        <v>7</v>
      </c>
      <c r="AB4" s="110" t="s">
        <v>373</v>
      </c>
      <c r="AC4" s="110">
        <v>6.0</v>
      </c>
      <c r="AD4" s="110">
        <v>1.0</v>
      </c>
      <c r="AE4" s="110" t="s">
        <v>7</v>
      </c>
      <c r="AF4" s="110" t="s">
        <v>7</v>
      </c>
      <c r="AG4" s="110" t="s">
        <v>7</v>
      </c>
      <c r="AH4" s="110" t="s">
        <v>7</v>
      </c>
      <c r="AI4" s="110" t="s">
        <v>7</v>
      </c>
      <c r="AJ4" s="110" t="s">
        <v>7</v>
      </c>
      <c r="AK4" s="110" t="s">
        <v>7</v>
      </c>
      <c r="AL4" s="110" t="s">
        <v>7</v>
      </c>
      <c r="AM4" s="110" t="s">
        <v>7</v>
      </c>
      <c r="AN4" s="110" t="s">
        <v>7</v>
      </c>
      <c r="AO4" s="110" t="s">
        <v>7</v>
      </c>
      <c r="AP4" s="110" t="s">
        <v>7</v>
      </c>
      <c r="AQ4" s="110" t="s">
        <v>7</v>
      </c>
      <c r="AR4" s="110" t="s">
        <v>7</v>
      </c>
      <c r="AS4" s="110" t="s">
        <v>7</v>
      </c>
      <c r="AT4" s="110" t="s">
        <v>7</v>
      </c>
      <c r="AU4" s="110" t="s">
        <v>7</v>
      </c>
      <c r="AV4" s="110" t="s">
        <v>7</v>
      </c>
      <c r="AW4" s="110" t="s">
        <v>7</v>
      </c>
      <c r="AX4" s="110" t="s">
        <v>7</v>
      </c>
      <c r="AY4" s="110" t="s">
        <v>7</v>
      </c>
      <c r="AZ4" s="110" t="s">
        <v>7</v>
      </c>
      <c r="BA4" s="110" t="s">
        <v>7</v>
      </c>
      <c r="BB4" s="110" t="s">
        <v>7</v>
      </c>
      <c r="BC4" s="110" t="s">
        <v>371</v>
      </c>
      <c r="BD4" s="110" t="s">
        <v>7</v>
      </c>
      <c r="BE4" s="110" t="s">
        <v>7</v>
      </c>
      <c r="BF4" s="110" t="e">
        <v>#VALUE!</v>
      </c>
      <c r="BG4" s="110" t="s">
        <v>7</v>
      </c>
      <c r="BH4" s="110" t="s">
        <v>7</v>
      </c>
      <c r="BI4" s="110" t="s">
        <v>7</v>
      </c>
      <c r="BJ4" s="110" t="s">
        <v>7</v>
      </c>
      <c r="BK4" s="110" t="s">
        <v>147</v>
      </c>
      <c r="BL4" s="110" t="s">
        <v>371</v>
      </c>
      <c r="BM4" s="147">
        <v>45370.0</v>
      </c>
      <c r="BN4" s="116"/>
    </row>
    <row r="5" ht="30.75" customHeight="1">
      <c r="A5" s="109"/>
      <c r="B5" s="112"/>
      <c r="C5" s="111"/>
      <c r="D5" s="111" t="s">
        <v>101</v>
      </c>
      <c r="E5" s="110">
        <v>2.0</v>
      </c>
      <c r="F5" s="110" t="s">
        <v>364</v>
      </c>
      <c r="G5" s="110" t="s">
        <v>374</v>
      </c>
      <c r="H5" s="110" t="s">
        <v>104</v>
      </c>
      <c r="I5" s="110" t="s">
        <v>375</v>
      </c>
      <c r="J5" s="110" t="s">
        <v>228</v>
      </c>
      <c r="K5" s="110" t="s">
        <v>367</v>
      </c>
      <c r="L5" s="110" t="s">
        <v>368</v>
      </c>
      <c r="M5" s="110" t="s">
        <v>376</v>
      </c>
      <c r="N5" s="110">
        <v>1217.0</v>
      </c>
      <c r="O5" s="110" t="s">
        <v>370</v>
      </c>
      <c r="P5" s="110" t="s">
        <v>111</v>
      </c>
      <c r="Q5" s="146">
        <v>21697.0</v>
      </c>
      <c r="R5" s="110" t="s">
        <v>377</v>
      </c>
      <c r="S5" s="148">
        <v>290000.0</v>
      </c>
      <c r="T5" s="110" t="s">
        <v>113</v>
      </c>
      <c r="U5" s="112"/>
      <c r="V5" s="112"/>
      <c r="W5" s="110" t="s">
        <v>372</v>
      </c>
      <c r="X5" s="110" t="s">
        <v>7</v>
      </c>
      <c r="Y5" s="110" t="s">
        <v>7</v>
      </c>
      <c r="Z5" s="110" t="s">
        <v>7</v>
      </c>
      <c r="AA5" s="110" t="s">
        <v>7</v>
      </c>
      <c r="AB5" s="110" t="s">
        <v>373</v>
      </c>
      <c r="AC5" s="110">
        <v>6.0</v>
      </c>
      <c r="AD5" s="110">
        <v>1.0</v>
      </c>
      <c r="AE5" s="110" t="s">
        <v>7</v>
      </c>
      <c r="AF5" s="110" t="s">
        <v>7</v>
      </c>
      <c r="AG5" s="110" t="s">
        <v>7</v>
      </c>
      <c r="AH5" s="110" t="s">
        <v>7</v>
      </c>
      <c r="AI5" s="110" t="s">
        <v>7</v>
      </c>
      <c r="AJ5" s="110" t="s">
        <v>7</v>
      </c>
      <c r="AK5" s="110" t="s">
        <v>7</v>
      </c>
      <c r="AL5" s="110" t="s">
        <v>7</v>
      </c>
      <c r="AM5" s="110" t="s">
        <v>7</v>
      </c>
      <c r="AN5" s="110" t="s">
        <v>7</v>
      </c>
      <c r="AO5" s="110" t="s">
        <v>7</v>
      </c>
      <c r="AP5" s="110" t="s">
        <v>7</v>
      </c>
      <c r="AQ5" s="110" t="s">
        <v>7</v>
      </c>
      <c r="AR5" s="110" t="s">
        <v>7</v>
      </c>
      <c r="AS5" s="110" t="s">
        <v>7</v>
      </c>
      <c r="AT5" s="110" t="s">
        <v>7</v>
      </c>
      <c r="AU5" s="110" t="s">
        <v>7</v>
      </c>
      <c r="AV5" s="110" t="s">
        <v>7</v>
      </c>
      <c r="AW5" s="110" t="s">
        <v>7</v>
      </c>
      <c r="AX5" s="110" t="s">
        <v>7</v>
      </c>
      <c r="AY5" s="110" t="s">
        <v>7</v>
      </c>
      <c r="AZ5" s="110" t="s">
        <v>7</v>
      </c>
      <c r="BA5" s="110" t="s">
        <v>7</v>
      </c>
      <c r="BB5" s="110" t="s">
        <v>7</v>
      </c>
      <c r="BC5" s="110">
        <v>0.0</v>
      </c>
      <c r="BD5" s="110" t="s">
        <v>7</v>
      </c>
      <c r="BE5" s="110" t="s">
        <v>7</v>
      </c>
      <c r="BF5" s="110" t="e">
        <v>#VALUE!</v>
      </c>
      <c r="BG5" s="110" t="s">
        <v>7</v>
      </c>
      <c r="BH5" s="110" t="s">
        <v>7</v>
      </c>
      <c r="BI5" s="110" t="s">
        <v>7</v>
      </c>
      <c r="BJ5" s="110" t="s">
        <v>7</v>
      </c>
      <c r="BK5" s="110" t="s">
        <v>147</v>
      </c>
      <c r="BL5" s="110">
        <v>0.0</v>
      </c>
      <c r="BM5" s="147">
        <v>45370.0</v>
      </c>
      <c r="BN5" s="116"/>
    </row>
    <row r="6" ht="30.75" customHeight="1">
      <c r="A6" s="109"/>
      <c r="B6" s="112"/>
      <c r="C6" s="111"/>
      <c r="D6" s="111" t="s">
        <v>101</v>
      </c>
      <c r="E6" s="110">
        <v>3.0</v>
      </c>
      <c r="F6" s="110" t="s">
        <v>364</v>
      </c>
      <c r="G6" s="110" t="s">
        <v>378</v>
      </c>
      <c r="H6" s="110" t="s">
        <v>104</v>
      </c>
      <c r="I6" s="110" t="s">
        <v>7</v>
      </c>
      <c r="J6" s="110" t="s">
        <v>106</v>
      </c>
      <c r="K6" s="110" t="s">
        <v>272</v>
      </c>
      <c r="L6" s="110" t="s">
        <v>260</v>
      </c>
      <c r="M6" s="110" t="s">
        <v>261</v>
      </c>
      <c r="N6" s="110" t="s">
        <v>7</v>
      </c>
      <c r="O6" s="110" t="s">
        <v>379</v>
      </c>
      <c r="P6" s="110" t="s">
        <v>111</v>
      </c>
      <c r="Q6" s="146">
        <v>241944.0</v>
      </c>
      <c r="R6" s="110" t="s">
        <v>7</v>
      </c>
      <c r="S6" s="110" t="s">
        <v>7</v>
      </c>
      <c r="T6" s="110" t="s">
        <v>113</v>
      </c>
      <c r="U6" s="112"/>
      <c r="V6" s="112"/>
      <c r="W6" s="110" t="s">
        <v>380</v>
      </c>
      <c r="X6" s="110" t="s">
        <v>381</v>
      </c>
      <c r="Y6" s="110" t="s">
        <v>115</v>
      </c>
      <c r="Z6" s="110" t="s">
        <v>275</v>
      </c>
      <c r="AA6" s="110" t="s">
        <v>222</v>
      </c>
      <c r="AB6" s="110" t="s">
        <v>117</v>
      </c>
      <c r="AC6" s="110">
        <v>12.0</v>
      </c>
      <c r="AD6" s="110" t="s">
        <v>7</v>
      </c>
      <c r="AE6" s="110" t="s">
        <v>7</v>
      </c>
      <c r="AF6" s="110" t="s">
        <v>7</v>
      </c>
      <c r="AG6" s="110" t="s">
        <v>7</v>
      </c>
      <c r="AH6" s="110" t="s">
        <v>7</v>
      </c>
      <c r="AI6" s="110" t="s">
        <v>7</v>
      </c>
      <c r="AJ6" s="110" t="s">
        <v>7</v>
      </c>
      <c r="AK6" s="110" t="s">
        <v>7</v>
      </c>
      <c r="AL6" s="110" t="s">
        <v>7</v>
      </c>
      <c r="AM6" s="110" t="s">
        <v>7</v>
      </c>
      <c r="AN6" s="110" t="s">
        <v>7</v>
      </c>
      <c r="AO6" s="110" t="s">
        <v>7</v>
      </c>
      <c r="AP6" s="110" t="s">
        <v>7</v>
      </c>
      <c r="AQ6" s="110" t="s">
        <v>7</v>
      </c>
      <c r="AR6" s="110" t="s">
        <v>7</v>
      </c>
      <c r="AS6" s="110" t="s">
        <v>7</v>
      </c>
      <c r="AT6" s="110" t="s">
        <v>7</v>
      </c>
      <c r="AU6" s="110" t="s">
        <v>7</v>
      </c>
      <c r="AV6" s="110" t="s">
        <v>7</v>
      </c>
      <c r="AW6" s="110" t="s">
        <v>7</v>
      </c>
      <c r="AX6" s="110" t="s">
        <v>7</v>
      </c>
      <c r="AY6" s="110" t="s">
        <v>7</v>
      </c>
      <c r="AZ6" s="110" t="s">
        <v>7</v>
      </c>
      <c r="BA6" s="110" t="s">
        <v>7</v>
      </c>
      <c r="BB6" s="110" t="s">
        <v>7</v>
      </c>
      <c r="BC6" s="110">
        <v>0.0</v>
      </c>
      <c r="BD6" s="110" t="s">
        <v>7</v>
      </c>
      <c r="BE6" s="110" t="s">
        <v>7</v>
      </c>
      <c r="BF6" s="110" t="e">
        <v>#VALUE!</v>
      </c>
      <c r="BG6" s="110" t="s">
        <v>7</v>
      </c>
      <c r="BH6" s="110" t="s">
        <v>7</v>
      </c>
      <c r="BI6" s="110" t="s">
        <v>7</v>
      </c>
      <c r="BJ6" s="110" t="s">
        <v>7</v>
      </c>
      <c r="BK6" s="110" t="s">
        <v>382</v>
      </c>
      <c r="BL6" s="110">
        <v>0.0</v>
      </c>
      <c r="BM6" s="147">
        <v>45370.0</v>
      </c>
      <c r="BN6" s="116"/>
    </row>
    <row r="7" ht="30.75" customHeight="1">
      <c r="A7" s="109"/>
      <c r="B7" s="112"/>
      <c r="C7" s="111"/>
      <c r="D7" s="111" t="s">
        <v>101</v>
      </c>
      <c r="E7" s="110">
        <v>4.0</v>
      </c>
      <c r="F7" s="110" t="s">
        <v>364</v>
      </c>
      <c r="G7" s="110" t="s">
        <v>7</v>
      </c>
      <c r="H7" s="110" t="s">
        <v>104</v>
      </c>
      <c r="I7" s="110" t="s">
        <v>383</v>
      </c>
      <c r="J7" s="110" t="s">
        <v>106</v>
      </c>
      <c r="K7" s="110" t="s">
        <v>384</v>
      </c>
      <c r="L7" s="110" t="s">
        <v>157</v>
      </c>
      <c r="M7" s="110" t="s">
        <v>171</v>
      </c>
      <c r="N7" s="110">
        <v>5045803.0</v>
      </c>
      <c r="O7" s="110" t="s">
        <v>159</v>
      </c>
      <c r="P7" s="110" t="s">
        <v>111</v>
      </c>
      <c r="Q7" s="114"/>
      <c r="R7" s="110" t="s">
        <v>7</v>
      </c>
      <c r="S7" s="149">
        <v>4280.0</v>
      </c>
      <c r="T7" s="110" t="s">
        <v>385</v>
      </c>
      <c r="U7" s="110" t="s">
        <v>246</v>
      </c>
      <c r="V7" s="112"/>
      <c r="W7" s="112"/>
      <c r="X7" s="112"/>
      <c r="Y7" s="112"/>
      <c r="Z7" s="112"/>
      <c r="AA7" s="112"/>
      <c r="AB7" s="112"/>
      <c r="AC7" s="110">
        <v>12.0</v>
      </c>
      <c r="AD7" s="110" t="s">
        <v>7</v>
      </c>
      <c r="AE7" s="110" t="s">
        <v>7</v>
      </c>
      <c r="AF7" s="110" t="s">
        <v>7</v>
      </c>
      <c r="AG7" s="110" t="s">
        <v>7</v>
      </c>
      <c r="AH7" s="110" t="s">
        <v>7</v>
      </c>
      <c r="AI7" s="110" t="s">
        <v>7</v>
      </c>
      <c r="AJ7" s="110" t="s">
        <v>7</v>
      </c>
      <c r="AK7" s="110" t="s">
        <v>7</v>
      </c>
      <c r="AL7" s="110" t="s">
        <v>7</v>
      </c>
      <c r="AM7" s="110" t="s">
        <v>7</v>
      </c>
      <c r="AN7" s="110" t="s">
        <v>7</v>
      </c>
      <c r="AO7" s="110" t="s">
        <v>7</v>
      </c>
      <c r="AP7" s="110" t="s">
        <v>7</v>
      </c>
      <c r="AQ7" s="110" t="s">
        <v>7</v>
      </c>
      <c r="AR7" s="110" t="s">
        <v>7</v>
      </c>
      <c r="AS7" s="110" t="s">
        <v>7</v>
      </c>
      <c r="AT7" s="110" t="s">
        <v>7</v>
      </c>
      <c r="AU7" s="110" t="s">
        <v>7</v>
      </c>
      <c r="AV7" s="110" t="s">
        <v>7</v>
      </c>
      <c r="AW7" s="110" t="s">
        <v>7</v>
      </c>
      <c r="AX7" s="110" t="s">
        <v>7</v>
      </c>
      <c r="AY7" s="110" t="s">
        <v>7</v>
      </c>
      <c r="AZ7" s="110" t="s">
        <v>7</v>
      </c>
      <c r="BA7" s="110" t="s">
        <v>7</v>
      </c>
      <c r="BB7" s="110" t="s">
        <v>7</v>
      </c>
      <c r="BC7" s="110" t="s">
        <v>246</v>
      </c>
      <c r="BD7" s="110" t="s">
        <v>7</v>
      </c>
      <c r="BE7" s="110" t="s">
        <v>7</v>
      </c>
      <c r="BF7" s="110" t="e">
        <v>#VALUE!</v>
      </c>
      <c r="BG7" s="110" t="s">
        <v>7</v>
      </c>
      <c r="BH7" s="110" t="s">
        <v>7</v>
      </c>
      <c r="BI7" s="110" t="s">
        <v>7</v>
      </c>
      <c r="BJ7" s="110" t="s">
        <v>7</v>
      </c>
      <c r="BK7" s="110" t="s">
        <v>147</v>
      </c>
      <c r="BL7" s="110" t="s">
        <v>246</v>
      </c>
      <c r="BM7" s="147">
        <v>45370.0</v>
      </c>
      <c r="BN7" s="116"/>
    </row>
    <row r="8" ht="30.75" customHeight="1">
      <c r="A8" s="109"/>
      <c r="B8" s="112"/>
      <c r="C8" s="111"/>
      <c r="D8" s="111" t="s">
        <v>101</v>
      </c>
      <c r="E8" s="110">
        <v>5.0</v>
      </c>
      <c r="F8" s="110" t="s">
        <v>364</v>
      </c>
      <c r="G8" s="110" t="s">
        <v>386</v>
      </c>
      <c r="H8" s="110" t="s">
        <v>104</v>
      </c>
      <c r="I8" s="110" t="s">
        <v>7</v>
      </c>
      <c r="J8" s="110" t="s">
        <v>106</v>
      </c>
      <c r="K8" s="110" t="s">
        <v>186</v>
      </c>
      <c r="L8" s="110" t="s">
        <v>387</v>
      </c>
      <c r="M8" s="110" t="s">
        <v>158</v>
      </c>
      <c r="N8" s="110" t="s">
        <v>388</v>
      </c>
      <c r="O8" s="110" t="s">
        <v>389</v>
      </c>
      <c r="P8" s="110" t="s">
        <v>111</v>
      </c>
      <c r="Q8" s="150" t="s">
        <v>390</v>
      </c>
      <c r="R8" s="110" t="s">
        <v>391</v>
      </c>
      <c r="S8" s="149">
        <v>4000.0</v>
      </c>
      <c r="T8" s="110" t="s">
        <v>113</v>
      </c>
      <c r="U8" s="112"/>
      <c r="V8" s="112"/>
      <c r="W8" s="110" t="s">
        <v>392</v>
      </c>
      <c r="X8" s="110" t="s">
        <v>187</v>
      </c>
      <c r="Y8" s="110" t="s">
        <v>393</v>
      </c>
      <c r="Z8" s="110" t="s">
        <v>187</v>
      </c>
      <c r="AA8" s="110" t="s">
        <v>394</v>
      </c>
      <c r="AB8" s="110" t="s">
        <v>175</v>
      </c>
      <c r="AC8" s="110">
        <v>12.0</v>
      </c>
      <c r="AD8" s="110">
        <v>1.0</v>
      </c>
      <c r="AE8" s="112"/>
      <c r="AF8" s="112"/>
      <c r="AG8" s="112"/>
      <c r="AH8" s="112"/>
      <c r="AI8" s="110">
        <v>1.0</v>
      </c>
      <c r="AJ8" s="110">
        <v>1.0</v>
      </c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0">
        <v>0.0</v>
      </c>
      <c r="BD8" s="151">
        <v>45008.0</v>
      </c>
      <c r="BE8" s="151">
        <v>45008.0</v>
      </c>
      <c r="BF8" s="147">
        <v>45374.0</v>
      </c>
      <c r="BG8" s="110" t="s">
        <v>395</v>
      </c>
      <c r="BH8" s="110" t="s">
        <v>396</v>
      </c>
      <c r="BI8" s="110" t="s">
        <v>397</v>
      </c>
      <c r="BJ8" s="110" t="s">
        <v>398</v>
      </c>
      <c r="BK8" s="110" t="s">
        <v>124</v>
      </c>
      <c r="BL8" s="110">
        <v>0.0</v>
      </c>
      <c r="BM8" s="147">
        <v>45370.0</v>
      </c>
      <c r="BN8" s="116"/>
    </row>
    <row r="9" ht="30.75" customHeight="1">
      <c r="A9" s="109"/>
      <c r="B9" s="112"/>
      <c r="C9" s="111"/>
      <c r="D9" s="111" t="s">
        <v>101</v>
      </c>
      <c r="E9" s="110">
        <v>6.0</v>
      </c>
      <c r="F9" s="110" t="s">
        <v>364</v>
      </c>
      <c r="G9" s="110" t="s">
        <v>399</v>
      </c>
      <c r="H9" s="110" t="s">
        <v>104</v>
      </c>
      <c r="I9" s="110" t="s">
        <v>7</v>
      </c>
      <c r="J9" s="110" t="s">
        <v>106</v>
      </c>
      <c r="K9" s="110" t="s">
        <v>400</v>
      </c>
      <c r="L9" s="110" t="s">
        <v>157</v>
      </c>
      <c r="M9" s="110" t="s">
        <v>158</v>
      </c>
      <c r="N9" s="110">
        <v>1.0176373E7</v>
      </c>
      <c r="O9" s="110" t="s">
        <v>159</v>
      </c>
      <c r="P9" s="110" t="s">
        <v>111</v>
      </c>
      <c r="Q9" s="150" t="s">
        <v>401</v>
      </c>
      <c r="R9" s="110" t="s">
        <v>7</v>
      </c>
      <c r="S9" s="149" t="s">
        <v>7</v>
      </c>
      <c r="T9" s="110" t="s">
        <v>113</v>
      </c>
      <c r="U9" s="110" t="s">
        <v>402</v>
      </c>
      <c r="V9" s="112"/>
      <c r="W9" s="110" t="s">
        <v>392</v>
      </c>
      <c r="X9" s="110" t="s">
        <v>403</v>
      </c>
      <c r="Y9" s="110" t="s">
        <v>393</v>
      </c>
      <c r="Z9" s="110" t="s">
        <v>403</v>
      </c>
      <c r="AA9" s="112"/>
      <c r="AB9" s="110" t="s">
        <v>175</v>
      </c>
      <c r="AC9" s="110">
        <v>12.0</v>
      </c>
      <c r="AD9" s="110" t="s">
        <v>7</v>
      </c>
      <c r="AE9" s="110" t="s">
        <v>7</v>
      </c>
      <c r="AF9" s="110" t="s">
        <v>7</v>
      </c>
      <c r="AG9" s="110" t="s">
        <v>7</v>
      </c>
      <c r="AH9" s="110" t="s">
        <v>7</v>
      </c>
      <c r="AI9" s="110" t="s">
        <v>7</v>
      </c>
      <c r="AJ9" s="110" t="s">
        <v>7</v>
      </c>
      <c r="AK9" s="110" t="s">
        <v>7</v>
      </c>
      <c r="AL9" s="110" t="s">
        <v>7</v>
      </c>
      <c r="AM9" s="110" t="s">
        <v>7</v>
      </c>
      <c r="AN9" s="110" t="s">
        <v>7</v>
      </c>
      <c r="AO9" s="110" t="s">
        <v>7</v>
      </c>
      <c r="AP9" s="110" t="s">
        <v>7</v>
      </c>
      <c r="AQ9" s="110" t="s">
        <v>7</v>
      </c>
      <c r="AR9" s="110" t="s">
        <v>7</v>
      </c>
      <c r="AS9" s="110" t="s">
        <v>7</v>
      </c>
      <c r="AT9" s="110" t="s">
        <v>7</v>
      </c>
      <c r="AU9" s="110" t="s">
        <v>7</v>
      </c>
      <c r="AV9" s="110" t="s">
        <v>7</v>
      </c>
      <c r="AW9" s="110" t="s">
        <v>7</v>
      </c>
      <c r="AX9" s="110" t="s">
        <v>7</v>
      </c>
      <c r="AY9" s="110" t="s">
        <v>7</v>
      </c>
      <c r="AZ9" s="110" t="s">
        <v>7</v>
      </c>
      <c r="BA9" s="110" t="s">
        <v>7</v>
      </c>
      <c r="BB9" s="110" t="s">
        <v>7</v>
      </c>
      <c r="BC9" s="110" t="s">
        <v>402</v>
      </c>
      <c r="BD9" s="110" t="s">
        <v>7</v>
      </c>
      <c r="BE9" s="110" t="s">
        <v>7</v>
      </c>
      <c r="BF9" s="110" t="e">
        <v>#VALUE!</v>
      </c>
      <c r="BG9" s="110" t="s">
        <v>7</v>
      </c>
      <c r="BH9" s="110" t="s">
        <v>7</v>
      </c>
      <c r="BI9" s="110" t="s">
        <v>7</v>
      </c>
      <c r="BJ9" s="110" t="s">
        <v>7</v>
      </c>
      <c r="BK9" s="110" t="s">
        <v>147</v>
      </c>
      <c r="BL9" s="110" t="s">
        <v>402</v>
      </c>
      <c r="BM9" s="147">
        <v>45370.0</v>
      </c>
      <c r="BN9" s="116"/>
    </row>
    <row r="10" ht="30.75" customHeight="1">
      <c r="A10" s="109"/>
      <c r="B10" s="112"/>
      <c r="C10" s="111"/>
      <c r="D10" s="111" t="s">
        <v>101</v>
      </c>
      <c r="E10" s="110">
        <v>7.0</v>
      </c>
      <c r="F10" s="110" t="s">
        <v>364</v>
      </c>
      <c r="G10" s="110" t="s">
        <v>404</v>
      </c>
      <c r="H10" s="110" t="s">
        <v>104</v>
      </c>
      <c r="I10" s="110" t="s">
        <v>7</v>
      </c>
      <c r="J10" s="110" t="s">
        <v>106</v>
      </c>
      <c r="K10" s="110" t="s">
        <v>284</v>
      </c>
      <c r="L10" s="110" t="s">
        <v>387</v>
      </c>
      <c r="M10" s="110" t="s">
        <v>158</v>
      </c>
      <c r="N10" s="110" t="s">
        <v>405</v>
      </c>
      <c r="O10" s="110" t="s">
        <v>389</v>
      </c>
      <c r="P10" s="110" t="s">
        <v>111</v>
      </c>
      <c r="Q10" s="150" t="s">
        <v>406</v>
      </c>
      <c r="R10" s="110" t="s">
        <v>391</v>
      </c>
      <c r="S10" s="149">
        <v>4000.0</v>
      </c>
      <c r="T10" s="110" t="s">
        <v>113</v>
      </c>
      <c r="U10" s="112"/>
      <c r="V10" s="112"/>
      <c r="W10" s="110" t="s">
        <v>392</v>
      </c>
      <c r="X10" s="110" t="s">
        <v>407</v>
      </c>
      <c r="Y10" s="110" t="s">
        <v>393</v>
      </c>
      <c r="Z10" s="110" t="s">
        <v>407</v>
      </c>
      <c r="AA10" s="110" t="s">
        <v>408</v>
      </c>
      <c r="AB10" s="110" t="s">
        <v>175</v>
      </c>
      <c r="AC10" s="110">
        <v>12.0</v>
      </c>
      <c r="AD10" s="110">
        <v>1.0</v>
      </c>
      <c r="AE10" s="112"/>
      <c r="AF10" s="112"/>
      <c r="AG10" s="112"/>
      <c r="AH10" s="112"/>
      <c r="AI10" s="110">
        <v>1.0</v>
      </c>
      <c r="AJ10" s="110">
        <v>1.0</v>
      </c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0">
        <v>0.0</v>
      </c>
      <c r="BD10" s="151">
        <v>45008.0</v>
      </c>
      <c r="BE10" s="151">
        <v>45008.0</v>
      </c>
      <c r="BF10" s="147">
        <v>45374.0</v>
      </c>
      <c r="BG10" s="110" t="s">
        <v>409</v>
      </c>
      <c r="BH10" s="110" t="s">
        <v>410</v>
      </c>
      <c r="BI10" s="110" t="s">
        <v>411</v>
      </c>
      <c r="BJ10" s="110" t="s">
        <v>412</v>
      </c>
      <c r="BK10" s="110" t="s">
        <v>124</v>
      </c>
      <c r="BL10" s="110">
        <v>0.0</v>
      </c>
      <c r="BM10" s="147">
        <v>45370.0</v>
      </c>
      <c r="BN10" s="116"/>
    </row>
    <row r="11" ht="30.75" customHeight="1">
      <c r="A11" s="109"/>
      <c r="B11" s="112"/>
      <c r="C11" s="111"/>
      <c r="D11" s="111" t="s">
        <v>101</v>
      </c>
      <c r="E11" s="110">
        <v>8.0</v>
      </c>
      <c r="F11" s="110" t="s">
        <v>364</v>
      </c>
      <c r="G11" s="110" t="s">
        <v>413</v>
      </c>
      <c r="H11" s="110" t="s">
        <v>104</v>
      </c>
      <c r="I11" s="110" t="s">
        <v>7</v>
      </c>
      <c r="J11" s="110" t="s">
        <v>106</v>
      </c>
      <c r="K11" s="110" t="s">
        <v>414</v>
      </c>
      <c r="L11" s="110" t="s">
        <v>157</v>
      </c>
      <c r="M11" s="110" t="s">
        <v>171</v>
      </c>
      <c r="N11" s="110">
        <v>1.0185066E7</v>
      </c>
      <c r="O11" s="110" t="s">
        <v>159</v>
      </c>
      <c r="P11" s="110" t="s">
        <v>111</v>
      </c>
      <c r="Q11" s="150" t="s">
        <v>401</v>
      </c>
      <c r="R11" s="110" t="s">
        <v>7</v>
      </c>
      <c r="S11" s="110" t="s">
        <v>7</v>
      </c>
      <c r="T11" s="110" t="s">
        <v>113</v>
      </c>
      <c r="U11" s="110" t="s">
        <v>402</v>
      </c>
      <c r="V11" s="112"/>
      <c r="W11" s="110" t="s">
        <v>415</v>
      </c>
      <c r="X11" s="110" t="s">
        <v>407</v>
      </c>
      <c r="Y11" s="110" t="s">
        <v>7</v>
      </c>
      <c r="Z11" s="110" t="s">
        <v>407</v>
      </c>
      <c r="AA11" s="112"/>
      <c r="AB11" s="110" t="s">
        <v>182</v>
      </c>
      <c r="AC11" s="110">
        <v>12.0</v>
      </c>
      <c r="AD11" s="110" t="s">
        <v>7</v>
      </c>
      <c r="AE11" s="110" t="s">
        <v>7</v>
      </c>
      <c r="AF11" s="110" t="s">
        <v>7</v>
      </c>
      <c r="AG11" s="110" t="s">
        <v>7</v>
      </c>
      <c r="AH11" s="110" t="s">
        <v>7</v>
      </c>
      <c r="AI11" s="110" t="s">
        <v>7</v>
      </c>
      <c r="AJ11" s="110" t="s">
        <v>7</v>
      </c>
      <c r="AK11" s="110" t="s">
        <v>7</v>
      </c>
      <c r="AL11" s="110" t="s">
        <v>7</v>
      </c>
      <c r="AM11" s="110" t="s">
        <v>7</v>
      </c>
      <c r="AN11" s="110" t="s">
        <v>7</v>
      </c>
      <c r="AO11" s="110" t="s">
        <v>7</v>
      </c>
      <c r="AP11" s="110" t="s">
        <v>7</v>
      </c>
      <c r="AQ11" s="110" t="s">
        <v>7</v>
      </c>
      <c r="AR11" s="110" t="s">
        <v>7</v>
      </c>
      <c r="AS11" s="110" t="s">
        <v>7</v>
      </c>
      <c r="AT11" s="110" t="s">
        <v>7</v>
      </c>
      <c r="AU11" s="110" t="s">
        <v>7</v>
      </c>
      <c r="AV11" s="110" t="s">
        <v>7</v>
      </c>
      <c r="AW11" s="110" t="s">
        <v>7</v>
      </c>
      <c r="AX11" s="110" t="s">
        <v>7</v>
      </c>
      <c r="AY11" s="110" t="s">
        <v>7</v>
      </c>
      <c r="AZ11" s="110" t="s">
        <v>7</v>
      </c>
      <c r="BA11" s="110" t="s">
        <v>7</v>
      </c>
      <c r="BB11" s="110" t="s">
        <v>7</v>
      </c>
      <c r="BC11" s="110" t="s">
        <v>402</v>
      </c>
      <c r="BD11" s="110" t="s">
        <v>7</v>
      </c>
      <c r="BE11" s="110" t="s">
        <v>7</v>
      </c>
      <c r="BF11" s="110" t="e">
        <v>#VALUE!</v>
      </c>
      <c r="BG11" s="110" t="s">
        <v>7</v>
      </c>
      <c r="BH11" s="110" t="s">
        <v>7</v>
      </c>
      <c r="BI11" s="110" t="s">
        <v>7</v>
      </c>
      <c r="BJ11" s="110" t="s">
        <v>7</v>
      </c>
      <c r="BK11" s="110" t="s">
        <v>147</v>
      </c>
      <c r="BL11" s="110" t="s">
        <v>402</v>
      </c>
      <c r="BM11" s="147">
        <v>45370.0</v>
      </c>
      <c r="BN11" s="116"/>
    </row>
    <row r="12" ht="30.75" customHeight="1">
      <c r="A12" s="109"/>
      <c r="B12" s="112"/>
      <c r="C12" s="111"/>
      <c r="D12" s="111" t="s">
        <v>101</v>
      </c>
      <c r="E12" s="110">
        <v>9.0</v>
      </c>
      <c r="F12" s="110" t="s">
        <v>364</v>
      </c>
      <c r="G12" s="110" t="s">
        <v>7</v>
      </c>
      <c r="H12" s="110" t="s">
        <v>104</v>
      </c>
      <c r="I12" s="110" t="s">
        <v>7</v>
      </c>
      <c r="J12" s="110" t="s">
        <v>106</v>
      </c>
      <c r="K12" s="110" t="s">
        <v>414</v>
      </c>
      <c r="L12" s="110" t="s">
        <v>157</v>
      </c>
      <c r="M12" s="110" t="s">
        <v>171</v>
      </c>
      <c r="N12" s="110">
        <v>7042776.0</v>
      </c>
      <c r="O12" s="110" t="s">
        <v>159</v>
      </c>
      <c r="P12" s="110" t="s">
        <v>111</v>
      </c>
      <c r="Q12" s="150" t="s">
        <v>401</v>
      </c>
      <c r="R12" s="110" t="s">
        <v>7</v>
      </c>
      <c r="S12" s="149" t="s">
        <v>7</v>
      </c>
      <c r="T12" s="110" t="s">
        <v>113</v>
      </c>
      <c r="U12" s="110" t="s">
        <v>402</v>
      </c>
      <c r="V12" s="112"/>
      <c r="W12" s="110" t="s">
        <v>415</v>
      </c>
      <c r="X12" s="110" t="s">
        <v>407</v>
      </c>
      <c r="Y12" s="110" t="s">
        <v>7</v>
      </c>
      <c r="Z12" s="110" t="s">
        <v>407</v>
      </c>
      <c r="AA12" s="112"/>
      <c r="AB12" s="110" t="s">
        <v>182</v>
      </c>
      <c r="AC12" s="110">
        <v>12.0</v>
      </c>
      <c r="AD12" s="110" t="s">
        <v>7</v>
      </c>
      <c r="AE12" s="110" t="s">
        <v>7</v>
      </c>
      <c r="AF12" s="110" t="s">
        <v>7</v>
      </c>
      <c r="AG12" s="110" t="s">
        <v>7</v>
      </c>
      <c r="AH12" s="110" t="s">
        <v>7</v>
      </c>
      <c r="AI12" s="110" t="s">
        <v>7</v>
      </c>
      <c r="AJ12" s="110" t="s">
        <v>7</v>
      </c>
      <c r="AK12" s="110" t="s">
        <v>7</v>
      </c>
      <c r="AL12" s="110" t="s">
        <v>7</v>
      </c>
      <c r="AM12" s="110" t="s">
        <v>7</v>
      </c>
      <c r="AN12" s="110" t="s">
        <v>7</v>
      </c>
      <c r="AO12" s="110" t="s">
        <v>7</v>
      </c>
      <c r="AP12" s="110" t="s">
        <v>7</v>
      </c>
      <c r="AQ12" s="110" t="s">
        <v>7</v>
      </c>
      <c r="AR12" s="110" t="s">
        <v>7</v>
      </c>
      <c r="AS12" s="110" t="s">
        <v>7</v>
      </c>
      <c r="AT12" s="110" t="s">
        <v>7</v>
      </c>
      <c r="AU12" s="110" t="s">
        <v>7</v>
      </c>
      <c r="AV12" s="110" t="s">
        <v>7</v>
      </c>
      <c r="AW12" s="110" t="s">
        <v>7</v>
      </c>
      <c r="AX12" s="110" t="s">
        <v>7</v>
      </c>
      <c r="AY12" s="110" t="s">
        <v>7</v>
      </c>
      <c r="AZ12" s="110" t="s">
        <v>7</v>
      </c>
      <c r="BA12" s="110" t="s">
        <v>7</v>
      </c>
      <c r="BB12" s="110" t="s">
        <v>7</v>
      </c>
      <c r="BC12" s="110" t="s">
        <v>402</v>
      </c>
      <c r="BD12" s="110" t="s">
        <v>7</v>
      </c>
      <c r="BE12" s="110" t="s">
        <v>7</v>
      </c>
      <c r="BF12" s="110" t="e">
        <v>#VALUE!</v>
      </c>
      <c r="BG12" s="110" t="s">
        <v>7</v>
      </c>
      <c r="BH12" s="110" t="s">
        <v>7</v>
      </c>
      <c r="BI12" s="110" t="s">
        <v>7</v>
      </c>
      <c r="BJ12" s="110" t="s">
        <v>7</v>
      </c>
      <c r="BK12" s="110" t="s">
        <v>147</v>
      </c>
      <c r="BL12" s="110" t="s">
        <v>402</v>
      </c>
      <c r="BM12" s="147">
        <v>45370.0</v>
      </c>
      <c r="BN12" s="116"/>
    </row>
    <row r="13" ht="30.75" customHeight="1">
      <c r="A13" s="109"/>
      <c r="B13" s="112"/>
      <c r="C13" s="111"/>
      <c r="D13" s="111" t="s">
        <v>101</v>
      </c>
      <c r="E13" s="110">
        <v>10.0</v>
      </c>
      <c r="F13" s="110" t="s">
        <v>364</v>
      </c>
      <c r="G13" s="110" t="s">
        <v>416</v>
      </c>
      <c r="H13" s="110" t="s">
        <v>104</v>
      </c>
      <c r="I13" s="152" t="s">
        <v>417</v>
      </c>
      <c r="J13" s="110" t="s">
        <v>106</v>
      </c>
      <c r="K13" s="110" t="s">
        <v>418</v>
      </c>
      <c r="L13" s="110" t="s">
        <v>419</v>
      </c>
      <c r="M13" s="110" t="s">
        <v>420</v>
      </c>
      <c r="N13" s="110" t="s">
        <v>421</v>
      </c>
      <c r="O13" s="110" t="s">
        <v>422</v>
      </c>
      <c r="P13" s="110" t="s">
        <v>111</v>
      </c>
      <c r="Q13" s="146">
        <v>240463.0</v>
      </c>
      <c r="R13" s="110" t="s">
        <v>112</v>
      </c>
      <c r="S13" s="148" t="s">
        <v>7</v>
      </c>
      <c r="T13" s="110" t="s">
        <v>113</v>
      </c>
      <c r="U13" s="110" t="s">
        <v>371</v>
      </c>
      <c r="V13" s="112"/>
      <c r="W13" s="110" t="s">
        <v>423</v>
      </c>
      <c r="X13" s="110" t="s">
        <v>424</v>
      </c>
      <c r="Y13" s="110" t="s">
        <v>425</v>
      </c>
      <c r="Z13" s="110" t="s">
        <v>424</v>
      </c>
      <c r="AA13" s="112"/>
      <c r="AB13" s="110" t="s">
        <v>117</v>
      </c>
      <c r="AC13" s="110">
        <v>12.0</v>
      </c>
      <c r="AD13" s="110">
        <v>1.0</v>
      </c>
      <c r="AE13" s="112"/>
      <c r="AF13" s="112"/>
      <c r="AG13" s="112"/>
      <c r="AH13" s="112"/>
      <c r="AI13" s="110">
        <v>1.0</v>
      </c>
      <c r="AJ13" s="110">
        <v>1.0</v>
      </c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0" t="s">
        <v>371</v>
      </c>
      <c r="BD13" s="147">
        <v>45000.0</v>
      </c>
      <c r="BE13" s="147">
        <v>45000.0</v>
      </c>
      <c r="BF13" s="147">
        <v>45366.0</v>
      </c>
      <c r="BG13" s="110" t="s">
        <v>426</v>
      </c>
      <c r="BH13" s="112"/>
      <c r="BI13" s="112"/>
      <c r="BJ13" s="112"/>
      <c r="BK13" s="110" t="s">
        <v>124</v>
      </c>
      <c r="BL13" s="110" t="s">
        <v>371</v>
      </c>
      <c r="BM13" s="147">
        <v>45370.0</v>
      </c>
      <c r="BN13" s="116"/>
    </row>
    <row r="14" ht="30.75" customHeight="1">
      <c r="A14" s="109"/>
      <c r="B14" s="112"/>
      <c r="C14" s="111"/>
      <c r="D14" s="111" t="s">
        <v>101</v>
      </c>
      <c r="E14" s="110">
        <v>11.0</v>
      </c>
      <c r="F14" s="110" t="s">
        <v>364</v>
      </c>
      <c r="G14" s="110" t="s">
        <v>427</v>
      </c>
      <c r="H14" s="110" t="s">
        <v>104</v>
      </c>
      <c r="I14" s="110" t="s">
        <v>7</v>
      </c>
      <c r="J14" s="110" t="s">
        <v>106</v>
      </c>
      <c r="K14" s="110" t="s">
        <v>418</v>
      </c>
      <c r="L14" s="110" t="s">
        <v>419</v>
      </c>
      <c r="M14" s="110" t="s">
        <v>428</v>
      </c>
      <c r="N14" s="110" t="s">
        <v>429</v>
      </c>
      <c r="O14" s="110" t="s">
        <v>422</v>
      </c>
      <c r="P14" s="112"/>
      <c r="Q14" s="114"/>
      <c r="R14" s="112"/>
      <c r="S14" s="115"/>
      <c r="T14" s="112"/>
      <c r="U14" s="112"/>
      <c r="V14" s="112"/>
      <c r="W14" s="112"/>
      <c r="X14" s="112"/>
      <c r="Y14" s="112"/>
      <c r="Z14" s="112"/>
      <c r="AA14" s="112"/>
      <c r="AB14" s="112"/>
      <c r="AC14" s="110">
        <v>12.0</v>
      </c>
      <c r="AD14" s="110">
        <v>1.0</v>
      </c>
      <c r="AE14" s="112"/>
      <c r="AF14" s="112"/>
      <c r="AG14" s="112"/>
      <c r="AH14" s="112"/>
      <c r="AI14" s="110">
        <v>1.0</v>
      </c>
      <c r="AJ14" s="110">
        <v>1.0</v>
      </c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0">
        <v>0.0</v>
      </c>
      <c r="BD14" s="147">
        <v>45000.0</v>
      </c>
      <c r="BE14" s="147">
        <v>45000.0</v>
      </c>
      <c r="BF14" s="147">
        <v>45366.0</v>
      </c>
      <c r="BG14" s="110" t="s">
        <v>430</v>
      </c>
      <c r="BH14" s="110" t="s">
        <v>7</v>
      </c>
      <c r="BI14" s="110" t="s">
        <v>7</v>
      </c>
      <c r="BJ14" s="110" t="s">
        <v>7</v>
      </c>
      <c r="BK14" s="110" t="s">
        <v>124</v>
      </c>
      <c r="BL14" s="110">
        <v>0.0</v>
      </c>
      <c r="BM14" s="147">
        <v>45370.0</v>
      </c>
      <c r="BN14" s="116"/>
    </row>
    <row r="15" ht="30.75" customHeight="1">
      <c r="A15" s="109"/>
      <c r="B15" s="112"/>
      <c r="C15" s="111"/>
      <c r="D15" s="111" t="s">
        <v>101</v>
      </c>
      <c r="E15" s="110">
        <v>13.0</v>
      </c>
      <c r="F15" s="110" t="s">
        <v>364</v>
      </c>
      <c r="G15" s="110" t="s">
        <v>431</v>
      </c>
      <c r="H15" s="110" t="s">
        <v>104</v>
      </c>
      <c r="I15" s="110" t="s">
        <v>7</v>
      </c>
      <c r="J15" s="110" t="s">
        <v>106</v>
      </c>
      <c r="K15" s="110" t="s">
        <v>432</v>
      </c>
      <c r="L15" s="110" t="s">
        <v>433</v>
      </c>
      <c r="M15" s="110" t="s">
        <v>434</v>
      </c>
      <c r="N15" s="110" t="s">
        <v>7</v>
      </c>
      <c r="O15" s="110" t="s">
        <v>7</v>
      </c>
      <c r="P15" s="110" t="s">
        <v>111</v>
      </c>
      <c r="Q15" s="146">
        <v>16487.0</v>
      </c>
      <c r="R15" s="110" t="s">
        <v>7</v>
      </c>
      <c r="S15" s="149">
        <v>26500.0</v>
      </c>
      <c r="T15" s="110" t="s">
        <v>113</v>
      </c>
      <c r="U15" s="112"/>
      <c r="V15" s="112"/>
      <c r="W15" s="110" t="s">
        <v>435</v>
      </c>
      <c r="X15" s="110" t="s">
        <v>275</v>
      </c>
      <c r="Y15" s="110" t="s">
        <v>220</v>
      </c>
      <c r="Z15" s="110" t="s">
        <v>275</v>
      </c>
      <c r="AA15" s="112"/>
      <c r="AB15" s="110" t="s">
        <v>436</v>
      </c>
      <c r="AC15" s="110">
        <v>12.0</v>
      </c>
      <c r="AD15" s="110" t="s">
        <v>7</v>
      </c>
      <c r="AE15" s="110" t="s">
        <v>7</v>
      </c>
      <c r="AF15" s="110" t="s">
        <v>7</v>
      </c>
      <c r="AG15" s="110" t="s">
        <v>7</v>
      </c>
      <c r="AH15" s="110" t="s">
        <v>7</v>
      </c>
      <c r="AI15" s="110" t="s">
        <v>7</v>
      </c>
      <c r="AJ15" s="110" t="s">
        <v>7</v>
      </c>
      <c r="AK15" s="110" t="s">
        <v>7</v>
      </c>
      <c r="AL15" s="110" t="s">
        <v>7</v>
      </c>
      <c r="AM15" s="110" t="s">
        <v>7</v>
      </c>
      <c r="AN15" s="110" t="s">
        <v>7</v>
      </c>
      <c r="AO15" s="110" t="s">
        <v>7</v>
      </c>
      <c r="AP15" s="110" t="s">
        <v>7</v>
      </c>
      <c r="AQ15" s="110" t="s">
        <v>7</v>
      </c>
      <c r="AR15" s="110" t="s">
        <v>7</v>
      </c>
      <c r="AS15" s="110" t="s">
        <v>7</v>
      </c>
      <c r="AT15" s="110" t="s">
        <v>7</v>
      </c>
      <c r="AU15" s="110" t="s">
        <v>7</v>
      </c>
      <c r="AV15" s="110" t="s">
        <v>7</v>
      </c>
      <c r="AW15" s="110" t="s">
        <v>7</v>
      </c>
      <c r="AX15" s="110" t="s">
        <v>7</v>
      </c>
      <c r="AY15" s="110" t="s">
        <v>7</v>
      </c>
      <c r="AZ15" s="110" t="s">
        <v>7</v>
      </c>
      <c r="BA15" s="110" t="s">
        <v>7</v>
      </c>
      <c r="BB15" s="110" t="s">
        <v>7</v>
      </c>
      <c r="BC15" s="110">
        <v>0.0</v>
      </c>
      <c r="BD15" s="110" t="s">
        <v>7</v>
      </c>
      <c r="BE15" s="110" t="s">
        <v>7</v>
      </c>
      <c r="BF15" s="110" t="e">
        <v>#VALUE!</v>
      </c>
      <c r="BG15" s="110" t="s">
        <v>7</v>
      </c>
      <c r="BH15" s="110" t="s">
        <v>7</v>
      </c>
      <c r="BI15" s="110" t="s">
        <v>7</v>
      </c>
      <c r="BJ15" s="110" t="s">
        <v>7</v>
      </c>
      <c r="BK15" s="110" t="s">
        <v>147</v>
      </c>
      <c r="BL15" s="110">
        <v>0.0</v>
      </c>
      <c r="BM15" s="147">
        <v>45370.0</v>
      </c>
      <c r="BN15" s="116"/>
    </row>
    <row r="16" ht="30.75" customHeight="1">
      <c r="A16" s="109"/>
      <c r="B16" s="112"/>
      <c r="C16" s="111"/>
      <c r="D16" s="111" t="s">
        <v>101</v>
      </c>
      <c r="E16" s="110">
        <v>14.0</v>
      </c>
      <c r="F16" s="110" t="s">
        <v>364</v>
      </c>
      <c r="G16" s="110" t="s">
        <v>437</v>
      </c>
      <c r="H16" s="110" t="s">
        <v>104</v>
      </c>
      <c r="I16" s="110" t="s">
        <v>7</v>
      </c>
      <c r="J16" s="110" t="s">
        <v>106</v>
      </c>
      <c r="K16" s="110" t="s">
        <v>438</v>
      </c>
      <c r="L16" s="110" t="s">
        <v>439</v>
      </c>
      <c r="M16" s="110" t="s">
        <v>439</v>
      </c>
      <c r="N16" s="110" t="s">
        <v>7</v>
      </c>
      <c r="O16" s="110" t="s">
        <v>7</v>
      </c>
      <c r="P16" s="110" t="s">
        <v>111</v>
      </c>
      <c r="Q16" s="146">
        <v>16487.0</v>
      </c>
      <c r="R16" s="110" t="s">
        <v>7</v>
      </c>
      <c r="S16" s="148">
        <v>26500.0</v>
      </c>
      <c r="T16" s="110" t="s">
        <v>113</v>
      </c>
      <c r="U16" s="112"/>
      <c r="V16" s="112"/>
      <c r="W16" s="110" t="s">
        <v>435</v>
      </c>
      <c r="X16" s="110" t="s">
        <v>275</v>
      </c>
      <c r="Y16" s="110" t="s">
        <v>220</v>
      </c>
      <c r="Z16" s="110" t="s">
        <v>275</v>
      </c>
      <c r="AA16" s="112"/>
      <c r="AB16" s="110" t="s">
        <v>436</v>
      </c>
      <c r="AC16" s="110">
        <v>12.0</v>
      </c>
      <c r="AD16" s="110" t="s">
        <v>7</v>
      </c>
      <c r="AE16" s="110" t="s">
        <v>7</v>
      </c>
      <c r="AF16" s="110" t="s">
        <v>7</v>
      </c>
      <c r="AG16" s="110" t="s">
        <v>7</v>
      </c>
      <c r="AH16" s="110" t="s">
        <v>7</v>
      </c>
      <c r="AI16" s="110" t="s">
        <v>7</v>
      </c>
      <c r="AJ16" s="110" t="s">
        <v>7</v>
      </c>
      <c r="AK16" s="110" t="s">
        <v>7</v>
      </c>
      <c r="AL16" s="110" t="s">
        <v>7</v>
      </c>
      <c r="AM16" s="110" t="s">
        <v>7</v>
      </c>
      <c r="AN16" s="110" t="s">
        <v>7</v>
      </c>
      <c r="AO16" s="110" t="s">
        <v>7</v>
      </c>
      <c r="AP16" s="110" t="s">
        <v>7</v>
      </c>
      <c r="AQ16" s="110" t="s">
        <v>7</v>
      </c>
      <c r="AR16" s="110" t="s">
        <v>7</v>
      </c>
      <c r="AS16" s="110" t="s">
        <v>7</v>
      </c>
      <c r="AT16" s="110" t="s">
        <v>7</v>
      </c>
      <c r="AU16" s="110" t="s">
        <v>7</v>
      </c>
      <c r="AV16" s="110" t="s">
        <v>7</v>
      </c>
      <c r="AW16" s="110" t="s">
        <v>7</v>
      </c>
      <c r="AX16" s="110" t="s">
        <v>7</v>
      </c>
      <c r="AY16" s="110" t="s">
        <v>7</v>
      </c>
      <c r="AZ16" s="110" t="s">
        <v>7</v>
      </c>
      <c r="BA16" s="110" t="s">
        <v>7</v>
      </c>
      <c r="BB16" s="110" t="s">
        <v>7</v>
      </c>
      <c r="BC16" s="110">
        <v>0.0</v>
      </c>
      <c r="BD16" s="110" t="s">
        <v>7</v>
      </c>
      <c r="BE16" s="110" t="s">
        <v>7</v>
      </c>
      <c r="BF16" s="110" t="e">
        <v>#VALUE!</v>
      </c>
      <c r="BG16" s="110" t="s">
        <v>7</v>
      </c>
      <c r="BH16" s="110" t="s">
        <v>7</v>
      </c>
      <c r="BI16" s="110" t="s">
        <v>7</v>
      </c>
      <c r="BJ16" s="110" t="s">
        <v>7</v>
      </c>
      <c r="BK16" s="110" t="s">
        <v>147</v>
      </c>
      <c r="BL16" s="110">
        <v>0.0</v>
      </c>
      <c r="BM16" s="147">
        <v>45370.0</v>
      </c>
      <c r="BN16" s="116"/>
    </row>
    <row r="17" ht="30.75" customHeight="1">
      <c r="A17" s="109"/>
      <c r="B17" s="112"/>
      <c r="C17" s="111"/>
      <c r="D17" s="111" t="s">
        <v>101</v>
      </c>
      <c r="E17" s="110">
        <v>15.0</v>
      </c>
      <c r="F17" s="110" t="s">
        <v>364</v>
      </c>
      <c r="G17" s="110" t="s">
        <v>440</v>
      </c>
      <c r="H17" s="110" t="s">
        <v>104</v>
      </c>
      <c r="I17" s="110" t="s">
        <v>7</v>
      </c>
      <c r="J17" s="110" t="s">
        <v>106</v>
      </c>
      <c r="K17" s="110" t="s">
        <v>441</v>
      </c>
      <c r="L17" s="110" t="s">
        <v>442</v>
      </c>
      <c r="M17" s="110" t="s">
        <v>443</v>
      </c>
      <c r="N17" s="110">
        <v>702005.0</v>
      </c>
      <c r="O17" s="110" t="s">
        <v>389</v>
      </c>
      <c r="P17" s="110" t="s">
        <v>111</v>
      </c>
      <c r="Q17" s="150" t="s">
        <v>444</v>
      </c>
      <c r="R17" s="110" t="s">
        <v>7</v>
      </c>
      <c r="S17" s="149">
        <v>12800.0</v>
      </c>
      <c r="T17" s="110" t="s">
        <v>113</v>
      </c>
      <c r="U17" s="112"/>
      <c r="V17" s="112"/>
      <c r="W17" s="112"/>
      <c r="X17" s="112"/>
      <c r="Y17" s="110" t="s">
        <v>445</v>
      </c>
      <c r="Z17" s="112"/>
      <c r="AA17" s="110" t="s">
        <v>446</v>
      </c>
      <c r="AB17" s="110" t="s">
        <v>117</v>
      </c>
      <c r="AC17" s="110">
        <v>12.0</v>
      </c>
      <c r="AD17" s="110">
        <v>12.0</v>
      </c>
      <c r="AE17" s="112"/>
      <c r="AF17" s="112"/>
      <c r="AG17" s="112"/>
      <c r="AH17" s="112"/>
      <c r="AI17" s="110">
        <v>1.0</v>
      </c>
      <c r="AJ17" s="110">
        <v>1.0</v>
      </c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0">
        <v>0.0</v>
      </c>
      <c r="BD17" s="147">
        <v>44998.0</v>
      </c>
      <c r="BE17" s="147">
        <v>44998.0</v>
      </c>
      <c r="BF17" s="147">
        <v>45364.0</v>
      </c>
      <c r="BG17" s="110" t="s">
        <v>447</v>
      </c>
      <c r="BH17" s="112"/>
      <c r="BI17" s="112"/>
      <c r="BJ17" s="112"/>
      <c r="BK17" s="110" t="s">
        <v>124</v>
      </c>
      <c r="BL17" s="110">
        <v>0.0</v>
      </c>
      <c r="BM17" s="147">
        <v>45370.0</v>
      </c>
      <c r="BN17" s="116"/>
    </row>
    <row r="18" ht="30.75" customHeight="1">
      <c r="A18" s="109"/>
      <c r="B18" s="112"/>
      <c r="C18" s="111"/>
      <c r="D18" s="111" t="s">
        <v>101</v>
      </c>
      <c r="E18" s="110">
        <v>16.0</v>
      </c>
      <c r="F18" s="110" t="s">
        <v>364</v>
      </c>
      <c r="G18" s="110" t="s">
        <v>7</v>
      </c>
      <c r="H18" s="110" t="s">
        <v>139</v>
      </c>
      <c r="I18" s="110" t="s">
        <v>7</v>
      </c>
      <c r="J18" s="110" t="s">
        <v>106</v>
      </c>
      <c r="K18" s="110" t="s">
        <v>206</v>
      </c>
      <c r="L18" s="110" t="s">
        <v>448</v>
      </c>
      <c r="M18" s="110" t="s">
        <v>449</v>
      </c>
      <c r="N18" s="110" t="s">
        <v>7</v>
      </c>
      <c r="O18" s="112"/>
      <c r="P18" s="110" t="s">
        <v>111</v>
      </c>
      <c r="Q18" s="150">
        <v>42535.0</v>
      </c>
      <c r="R18" s="112"/>
      <c r="S18" s="149" t="s">
        <v>7</v>
      </c>
      <c r="T18" s="110" t="s">
        <v>113</v>
      </c>
      <c r="U18" s="112"/>
      <c r="V18" s="112"/>
      <c r="W18" s="112"/>
      <c r="X18" s="112"/>
      <c r="Y18" s="112"/>
      <c r="Z18" s="112"/>
      <c r="AA18" s="110" t="s">
        <v>450</v>
      </c>
      <c r="AB18" s="110" t="s">
        <v>211</v>
      </c>
      <c r="AC18" s="110">
        <v>6.0</v>
      </c>
      <c r="AD18" s="110" t="s">
        <v>7</v>
      </c>
      <c r="AE18" s="110" t="s">
        <v>7</v>
      </c>
      <c r="AF18" s="110" t="s">
        <v>7</v>
      </c>
      <c r="AG18" s="110" t="s">
        <v>7</v>
      </c>
      <c r="AH18" s="110" t="s">
        <v>7</v>
      </c>
      <c r="AI18" s="110" t="s">
        <v>7</v>
      </c>
      <c r="AJ18" s="110" t="s">
        <v>7</v>
      </c>
      <c r="AK18" s="110" t="s">
        <v>7</v>
      </c>
      <c r="AL18" s="110" t="s">
        <v>7</v>
      </c>
      <c r="AM18" s="110" t="s">
        <v>7</v>
      </c>
      <c r="AN18" s="110" t="s">
        <v>7</v>
      </c>
      <c r="AO18" s="110" t="s">
        <v>7</v>
      </c>
      <c r="AP18" s="110" t="s">
        <v>7</v>
      </c>
      <c r="AQ18" s="110" t="s">
        <v>7</v>
      </c>
      <c r="AR18" s="110" t="s">
        <v>7</v>
      </c>
      <c r="AS18" s="110" t="s">
        <v>7</v>
      </c>
      <c r="AT18" s="110" t="s">
        <v>7</v>
      </c>
      <c r="AU18" s="110" t="s">
        <v>7</v>
      </c>
      <c r="AV18" s="110" t="s">
        <v>7</v>
      </c>
      <c r="AW18" s="110" t="s">
        <v>7</v>
      </c>
      <c r="AX18" s="110" t="s">
        <v>7</v>
      </c>
      <c r="AY18" s="110" t="s">
        <v>7</v>
      </c>
      <c r="AZ18" s="110" t="s">
        <v>7</v>
      </c>
      <c r="BA18" s="110" t="s">
        <v>7</v>
      </c>
      <c r="BB18" s="110" t="s">
        <v>7</v>
      </c>
      <c r="BC18" s="110">
        <v>0.0</v>
      </c>
      <c r="BD18" s="110" t="s">
        <v>7</v>
      </c>
      <c r="BE18" s="110" t="s">
        <v>7</v>
      </c>
      <c r="BF18" s="110" t="e">
        <v>#VALUE!</v>
      </c>
      <c r="BG18" s="110" t="s">
        <v>7</v>
      </c>
      <c r="BH18" s="110" t="s">
        <v>7</v>
      </c>
      <c r="BI18" s="110" t="s">
        <v>7</v>
      </c>
      <c r="BJ18" s="110" t="s">
        <v>7</v>
      </c>
      <c r="BK18" s="110" t="s">
        <v>147</v>
      </c>
      <c r="BL18" s="110">
        <v>0.0</v>
      </c>
      <c r="BM18" s="147">
        <v>45370.0</v>
      </c>
      <c r="BN18" s="116"/>
    </row>
    <row r="19" ht="30.75" customHeight="1">
      <c r="A19" s="109"/>
      <c r="B19" s="112"/>
      <c r="C19" s="111"/>
      <c r="D19" s="111" t="s">
        <v>101</v>
      </c>
      <c r="E19" s="110">
        <v>17.0</v>
      </c>
      <c r="F19" s="110" t="s">
        <v>364</v>
      </c>
      <c r="G19" s="110" t="s">
        <v>451</v>
      </c>
      <c r="H19" s="110" t="s">
        <v>104</v>
      </c>
      <c r="I19" s="110" t="s">
        <v>7</v>
      </c>
      <c r="J19" s="110" t="s">
        <v>106</v>
      </c>
      <c r="K19" s="110" t="s">
        <v>199</v>
      </c>
      <c r="L19" s="110" t="s">
        <v>200</v>
      </c>
      <c r="M19" s="110" t="s">
        <v>201</v>
      </c>
      <c r="N19" s="110">
        <v>133082.0</v>
      </c>
      <c r="O19" s="110" t="s">
        <v>452</v>
      </c>
      <c r="P19" s="110" t="s">
        <v>111</v>
      </c>
      <c r="Q19" s="150">
        <v>237645.0</v>
      </c>
      <c r="R19" s="110" t="s">
        <v>391</v>
      </c>
      <c r="S19" s="110">
        <v>85000.0</v>
      </c>
      <c r="T19" s="110" t="s">
        <v>113</v>
      </c>
      <c r="U19" s="112"/>
      <c r="V19" s="112"/>
      <c r="W19" s="110" t="s">
        <v>453</v>
      </c>
      <c r="X19" s="110" t="s">
        <v>454</v>
      </c>
      <c r="Y19" s="110" t="s">
        <v>455</v>
      </c>
      <c r="Z19" s="110" t="s">
        <v>454</v>
      </c>
      <c r="AA19" s="110">
        <v>0.0</v>
      </c>
      <c r="AB19" s="110" t="s">
        <v>117</v>
      </c>
      <c r="AC19" s="110">
        <v>12.0</v>
      </c>
      <c r="AD19" s="110">
        <v>12.0</v>
      </c>
      <c r="AE19" s="112"/>
      <c r="AF19" s="112"/>
      <c r="AG19" s="112"/>
      <c r="AH19" s="112"/>
      <c r="AI19" s="110">
        <v>1.0</v>
      </c>
      <c r="AJ19" s="110">
        <v>1.0</v>
      </c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0">
        <v>0.0</v>
      </c>
      <c r="BD19" s="147">
        <v>45000.0</v>
      </c>
      <c r="BE19" s="147">
        <v>45000.0</v>
      </c>
      <c r="BF19" s="147">
        <v>45366.0</v>
      </c>
      <c r="BG19" s="153" t="s">
        <v>456</v>
      </c>
      <c r="BH19" s="110" t="s">
        <v>7</v>
      </c>
      <c r="BI19" s="110" t="s">
        <v>7</v>
      </c>
      <c r="BJ19" s="110" t="s">
        <v>7</v>
      </c>
      <c r="BK19" s="110" t="s">
        <v>147</v>
      </c>
      <c r="BL19" s="110">
        <v>0.0</v>
      </c>
      <c r="BM19" s="147">
        <v>45370.0</v>
      </c>
      <c r="BN19" s="116"/>
    </row>
    <row r="20" ht="30.75" customHeight="1">
      <c r="A20" s="109"/>
      <c r="B20" s="112"/>
      <c r="C20" s="111"/>
      <c r="D20" s="111" t="s">
        <v>101</v>
      </c>
      <c r="E20" s="110">
        <v>18.0</v>
      </c>
      <c r="F20" s="110" t="s">
        <v>364</v>
      </c>
      <c r="G20" s="110" t="s">
        <v>457</v>
      </c>
      <c r="H20" s="110" t="s">
        <v>104</v>
      </c>
      <c r="I20" s="110" t="s">
        <v>7</v>
      </c>
      <c r="J20" s="110" t="s">
        <v>106</v>
      </c>
      <c r="K20" s="110" t="s">
        <v>199</v>
      </c>
      <c r="L20" s="110" t="s">
        <v>458</v>
      </c>
      <c r="M20" s="110" t="s">
        <v>459</v>
      </c>
      <c r="N20" s="110">
        <v>133082.0</v>
      </c>
      <c r="O20" s="110" t="s">
        <v>7</v>
      </c>
      <c r="P20" s="110" t="s">
        <v>111</v>
      </c>
      <c r="Q20" s="150" t="s">
        <v>7</v>
      </c>
      <c r="R20" s="110" t="s">
        <v>391</v>
      </c>
      <c r="S20" s="110">
        <v>85000.0</v>
      </c>
      <c r="T20" s="110" t="s">
        <v>113</v>
      </c>
      <c r="U20" s="112"/>
      <c r="V20" s="112"/>
      <c r="W20" s="110" t="s">
        <v>453</v>
      </c>
      <c r="X20" s="110" t="s">
        <v>454</v>
      </c>
      <c r="Y20" s="110" t="s">
        <v>455</v>
      </c>
      <c r="Z20" s="110" t="s">
        <v>454</v>
      </c>
      <c r="AA20" s="110">
        <v>0.0</v>
      </c>
      <c r="AB20" s="110" t="s">
        <v>117</v>
      </c>
      <c r="AC20" s="110">
        <v>12.0</v>
      </c>
      <c r="AD20" s="110">
        <v>12.0</v>
      </c>
      <c r="AE20" s="112"/>
      <c r="AF20" s="112"/>
      <c r="AG20" s="112"/>
      <c r="AH20" s="112"/>
      <c r="AI20" s="110">
        <v>1.0</v>
      </c>
      <c r="AJ20" s="110">
        <v>1.0</v>
      </c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0">
        <v>0.0</v>
      </c>
      <c r="BD20" s="147">
        <v>45000.0</v>
      </c>
      <c r="BE20" s="147">
        <v>45000.0</v>
      </c>
      <c r="BF20" s="147">
        <v>45366.0</v>
      </c>
      <c r="BG20" s="153" t="s">
        <v>456</v>
      </c>
      <c r="BH20" s="110" t="s">
        <v>7</v>
      </c>
      <c r="BI20" s="110" t="s">
        <v>7</v>
      </c>
      <c r="BJ20" s="110" t="s">
        <v>7</v>
      </c>
      <c r="BK20" s="110" t="s">
        <v>147</v>
      </c>
      <c r="BL20" s="110">
        <v>0.0</v>
      </c>
      <c r="BM20" s="147">
        <v>45370.0</v>
      </c>
      <c r="BN20" s="116"/>
    </row>
    <row r="21" ht="30.75" customHeight="1">
      <c r="A21" s="109"/>
      <c r="B21" s="112"/>
      <c r="C21" s="111"/>
      <c r="D21" s="111" t="s">
        <v>101</v>
      </c>
      <c r="E21" s="110">
        <v>19.0</v>
      </c>
      <c r="F21" s="110" t="s">
        <v>364</v>
      </c>
      <c r="G21" s="110" t="s">
        <v>460</v>
      </c>
      <c r="H21" s="110" t="s">
        <v>104</v>
      </c>
      <c r="I21" s="110" t="s">
        <v>7</v>
      </c>
      <c r="J21" s="110" t="s">
        <v>106</v>
      </c>
      <c r="K21" s="110" t="s">
        <v>199</v>
      </c>
      <c r="L21" s="110" t="s">
        <v>461</v>
      </c>
      <c r="M21" s="110" t="s">
        <v>462</v>
      </c>
      <c r="N21" s="110" t="s">
        <v>7</v>
      </c>
      <c r="O21" s="110" t="s">
        <v>7</v>
      </c>
      <c r="P21" s="110" t="s">
        <v>111</v>
      </c>
      <c r="Q21" s="110" t="s">
        <v>7</v>
      </c>
      <c r="R21" s="110" t="s">
        <v>391</v>
      </c>
      <c r="S21" s="110">
        <v>85000.0</v>
      </c>
      <c r="T21" s="110" t="s">
        <v>113</v>
      </c>
      <c r="U21" s="112"/>
      <c r="V21" s="121"/>
      <c r="W21" s="110" t="s">
        <v>453</v>
      </c>
      <c r="X21" s="110" t="s">
        <v>454</v>
      </c>
      <c r="Y21" s="110" t="s">
        <v>455</v>
      </c>
      <c r="Z21" s="110" t="s">
        <v>454</v>
      </c>
      <c r="AA21" s="110">
        <v>0.0</v>
      </c>
      <c r="AB21" s="110" t="s">
        <v>117</v>
      </c>
      <c r="AC21" s="110">
        <v>12.0</v>
      </c>
      <c r="AD21" s="110">
        <v>12.0</v>
      </c>
      <c r="AE21" s="112"/>
      <c r="AF21" s="112"/>
      <c r="AG21" s="112"/>
      <c r="AH21" s="112"/>
      <c r="AI21" s="110">
        <v>1.0</v>
      </c>
      <c r="AJ21" s="110">
        <v>1.0</v>
      </c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0">
        <v>0.0</v>
      </c>
      <c r="BD21" s="151">
        <v>45000.0</v>
      </c>
      <c r="BE21" s="151">
        <v>45000.0</v>
      </c>
      <c r="BF21" s="147">
        <v>45366.0</v>
      </c>
      <c r="BG21" s="110" t="s">
        <v>456</v>
      </c>
      <c r="BH21" s="154" t="s">
        <v>7</v>
      </c>
      <c r="BI21" s="110" t="s">
        <v>7</v>
      </c>
      <c r="BJ21" s="154" t="s">
        <v>7</v>
      </c>
      <c r="BK21" s="110" t="s">
        <v>147</v>
      </c>
      <c r="BL21" s="110">
        <v>0.0</v>
      </c>
      <c r="BM21" s="147">
        <v>45370.0</v>
      </c>
      <c r="BN21" s="112"/>
    </row>
    <row r="22" ht="30.75" customHeight="1">
      <c r="A22" s="109"/>
      <c r="B22" s="112"/>
      <c r="C22" s="111"/>
      <c r="D22" s="111" t="s">
        <v>101</v>
      </c>
      <c r="E22" s="110">
        <v>20.0</v>
      </c>
      <c r="F22" s="110" t="s">
        <v>364</v>
      </c>
      <c r="G22" s="110" t="s">
        <v>463</v>
      </c>
      <c r="H22" s="110" t="s">
        <v>104</v>
      </c>
      <c r="I22" s="110" t="s">
        <v>7</v>
      </c>
      <c r="J22" s="110" t="s">
        <v>106</v>
      </c>
      <c r="K22" s="110" t="s">
        <v>199</v>
      </c>
      <c r="L22" s="110" t="s">
        <v>200</v>
      </c>
      <c r="M22" s="110" t="s">
        <v>464</v>
      </c>
      <c r="N22" s="110">
        <v>133082.0</v>
      </c>
      <c r="O22" s="110" t="s">
        <v>452</v>
      </c>
      <c r="P22" s="110" t="s">
        <v>111</v>
      </c>
      <c r="Q22" s="110">
        <v>237645.0</v>
      </c>
      <c r="R22" s="110" t="s">
        <v>391</v>
      </c>
      <c r="S22" s="110">
        <v>85000.0</v>
      </c>
      <c r="T22" s="110" t="s">
        <v>113</v>
      </c>
      <c r="U22" s="112"/>
      <c r="V22" s="121"/>
      <c r="W22" s="110" t="s">
        <v>465</v>
      </c>
      <c r="X22" s="110" t="s">
        <v>454</v>
      </c>
      <c r="Y22" s="110" t="s">
        <v>455</v>
      </c>
      <c r="Z22" s="110" t="s">
        <v>454</v>
      </c>
      <c r="AA22" s="110">
        <v>0.0</v>
      </c>
      <c r="AB22" s="110" t="s">
        <v>117</v>
      </c>
      <c r="AC22" s="110">
        <v>12.0</v>
      </c>
      <c r="AD22" s="110">
        <v>12.0</v>
      </c>
      <c r="AE22" s="112"/>
      <c r="AF22" s="112"/>
      <c r="AG22" s="112"/>
      <c r="AH22" s="112"/>
      <c r="AI22" s="110">
        <v>1.0</v>
      </c>
      <c r="AJ22" s="110">
        <v>1.0</v>
      </c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0">
        <v>0.0</v>
      </c>
      <c r="BD22" s="151">
        <v>45000.0</v>
      </c>
      <c r="BE22" s="151">
        <v>45000.0</v>
      </c>
      <c r="BF22" s="147">
        <v>45366.0</v>
      </c>
      <c r="BG22" s="110" t="s">
        <v>456</v>
      </c>
      <c r="BH22" s="154" t="s">
        <v>7</v>
      </c>
      <c r="BI22" s="110" t="s">
        <v>7</v>
      </c>
      <c r="BJ22" s="154" t="s">
        <v>7</v>
      </c>
      <c r="BK22" s="110" t="s">
        <v>147</v>
      </c>
      <c r="BL22" s="110">
        <v>0.0</v>
      </c>
      <c r="BM22" s="147">
        <v>45370.0</v>
      </c>
      <c r="BN22" s="112"/>
    </row>
    <row r="23" ht="30.75" customHeight="1">
      <c r="A23" s="109"/>
      <c r="B23" s="112"/>
      <c r="C23" s="110"/>
      <c r="D23" s="110" t="s">
        <v>302</v>
      </c>
      <c r="E23" s="110">
        <v>1.0</v>
      </c>
      <c r="F23" s="110" t="s">
        <v>364</v>
      </c>
      <c r="G23" s="110" t="s">
        <v>7</v>
      </c>
      <c r="H23" s="110" t="s">
        <v>104</v>
      </c>
      <c r="I23" s="110" t="s">
        <v>466</v>
      </c>
      <c r="J23" s="110" t="s">
        <v>228</v>
      </c>
      <c r="K23" s="110" t="s">
        <v>467</v>
      </c>
      <c r="L23" s="110" t="s">
        <v>468</v>
      </c>
      <c r="M23" s="110" t="s">
        <v>469</v>
      </c>
      <c r="N23" s="110" t="s">
        <v>470</v>
      </c>
      <c r="O23" s="110" t="s">
        <v>471</v>
      </c>
      <c r="P23" s="110" t="s">
        <v>298</v>
      </c>
      <c r="Q23" s="110" t="s">
        <v>472</v>
      </c>
      <c r="R23" s="110" t="s">
        <v>144</v>
      </c>
      <c r="S23" s="110" t="s">
        <v>7</v>
      </c>
      <c r="T23" s="110" t="s">
        <v>113</v>
      </c>
      <c r="U23" s="112"/>
      <c r="V23" s="121"/>
      <c r="W23" s="110" t="s">
        <v>473</v>
      </c>
      <c r="X23" s="110" t="s">
        <v>7</v>
      </c>
      <c r="Y23" s="110" t="s">
        <v>7</v>
      </c>
      <c r="Z23" s="110" t="s">
        <v>7</v>
      </c>
      <c r="AA23" s="110" t="s">
        <v>7</v>
      </c>
      <c r="AB23" s="110" t="s">
        <v>300</v>
      </c>
      <c r="AC23" s="110">
        <v>4.0</v>
      </c>
      <c r="AD23" s="110" t="s">
        <v>7</v>
      </c>
      <c r="AE23" s="110" t="s">
        <v>7</v>
      </c>
      <c r="AF23" s="110" t="s">
        <v>7</v>
      </c>
      <c r="AG23" s="110">
        <v>1.0</v>
      </c>
      <c r="AH23" s="110" t="s">
        <v>7</v>
      </c>
      <c r="AI23" s="110" t="s">
        <v>7</v>
      </c>
      <c r="AJ23" s="110" t="s">
        <v>7</v>
      </c>
      <c r="AK23" s="110" t="s">
        <v>7</v>
      </c>
      <c r="AL23" s="110" t="s">
        <v>7</v>
      </c>
      <c r="AM23" s="110">
        <v>1.0</v>
      </c>
      <c r="AN23" s="110" t="s">
        <v>7</v>
      </c>
      <c r="AO23" s="110" t="s">
        <v>7</v>
      </c>
      <c r="AP23" s="110" t="s">
        <v>7</v>
      </c>
      <c r="AQ23" s="110" t="s">
        <v>7</v>
      </c>
      <c r="AR23" s="110" t="s">
        <v>7</v>
      </c>
      <c r="AS23" s="110">
        <v>1.0</v>
      </c>
      <c r="AT23" s="110" t="s">
        <v>7</v>
      </c>
      <c r="AU23" s="110" t="s">
        <v>7</v>
      </c>
      <c r="AV23" s="110" t="s">
        <v>7</v>
      </c>
      <c r="AW23" s="110" t="s">
        <v>7</v>
      </c>
      <c r="AX23" s="110" t="s">
        <v>7</v>
      </c>
      <c r="AY23" s="110">
        <v>1.0</v>
      </c>
      <c r="AZ23" s="110" t="s">
        <v>7</v>
      </c>
      <c r="BA23" s="110" t="s">
        <v>7</v>
      </c>
      <c r="BB23" s="110" t="s">
        <v>7</v>
      </c>
      <c r="BC23" s="110" t="s">
        <v>474</v>
      </c>
      <c r="BD23" s="112"/>
      <c r="BE23" s="110" t="s">
        <v>475</v>
      </c>
      <c r="BF23" s="110" t="s">
        <v>475</v>
      </c>
      <c r="BG23" s="110" t="e">
        <v>#VALUE!</v>
      </c>
      <c r="BH23" s="155" t="s">
        <v>7</v>
      </c>
      <c r="BI23" s="110" t="s">
        <v>7</v>
      </c>
      <c r="BJ23" s="156"/>
      <c r="BK23" s="157" t="s">
        <v>124</v>
      </c>
      <c r="BL23" s="110">
        <v>0.0</v>
      </c>
      <c r="BM23" s="151">
        <v>45370.0</v>
      </c>
      <c r="BN23" s="112"/>
    </row>
    <row r="24" ht="30.75" customHeight="1">
      <c r="A24" s="109"/>
      <c r="B24" s="112"/>
      <c r="C24" s="110"/>
      <c r="D24" s="110" t="s">
        <v>302</v>
      </c>
      <c r="E24" s="110">
        <v>2.0</v>
      </c>
      <c r="F24" s="110" t="s">
        <v>364</v>
      </c>
      <c r="G24" s="110" t="s">
        <v>7</v>
      </c>
      <c r="H24" s="110" t="s">
        <v>104</v>
      </c>
      <c r="I24" s="110" t="s">
        <v>466</v>
      </c>
      <c r="J24" s="110" t="s">
        <v>228</v>
      </c>
      <c r="K24" s="110" t="s">
        <v>467</v>
      </c>
      <c r="L24" s="110" t="s">
        <v>468</v>
      </c>
      <c r="M24" s="110" t="s">
        <v>469</v>
      </c>
      <c r="N24" s="110" t="s">
        <v>476</v>
      </c>
      <c r="O24" s="110" t="s">
        <v>471</v>
      </c>
      <c r="P24" s="110" t="s">
        <v>298</v>
      </c>
      <c r="Q24" s="110" t="s">
        <v>472</v>
      </c>
      <c r="R24" s="110" t="s">
        <v>144</v>
      </c>
      <c r="S24" s="110" t="s">
        <v>7</v>
      </c>
      <c r="T24" s="110" t="s">
        <v>113</v>
      </c>
      <c r="U24" s="112"/>
      <c r="V24" s="121"/>
      <c r="W24" s="110" t="s">
        <v>473</v>
      </c>
      <c r="X24" s="110" t="s">
        <v>7</v>
      </c>
      <c r="Y24" s="110" t="s">
        <v>7</v>
      </c>
      <c r="Z24" s="110" t="s">
        <v>7</v>
      </c>
      <c r="AA24" s="110" t="s">
        <v>7</v>
      </c>
      <c r="AB24" s="110" t="s">
        <v>300</v>
      </c>
      <c r="AC24" s="110">
        <v>4.0</v>
      </c>
      <c r="AD24" s="110" t="s">
        <v>7</v>
      </c>
      <c r="AE24" s="110" t="s">
        <v>7</v>
      </c>
      <c r="AF24" s="110" t="s">
        <v>7</v>
      </c>
      <c r="AG24" s="110">
        <v>1.0</v>
      </c>
      <c r="AH24" s="110" t="s">
        <v>7</v>
      </c>
      <c r="AI24" s="110" t="s">
        <v>7</v>
      </c>
      <c r="AJ24" s="110" t="s">
        <v>7</v>
      </c>
      <c r="AK24" s="110" t="s">
        <v>7</v>
      </c>
      <c r="AL24" s="110" t="s">
        <v>7</v>
      </c>
      <c r="AM24" s="110">
        <v>1.0</v>
      </c>
      <c r="AN24" s="110" t="s">
        <v>7</v>
      </c>
      <c r="AO24" s="110" t="s">
        <v>7</v>
      </c>
      <c r="AP24" s="110" t="s">
        <v>7</v>
      </c>
      <c r="AQ24" s="110" t="s">
        <v>7</v>
      </c>
      <c r="AR24" s="110" t="s">
        <v>7</v>
      </c>
      <c r="AS24" s="110">
        <v>1.0</v>
      </c>
      <c r="AT24" s="110" t="s">
        <v>7</v>
      </c>
      <c r="AU24" s="110" t="s">
        <v>7</v>
      </c>
      <c r="AV24" s="110" t="s">
        <v>7</v>
      </c>
      <c r="AW24" s="110" t="s">
        <v>7</v>
      </c>
      <c r="AX24" s="110" t="s">
        <v>7</v>
      </c>
      <c r="AY24" s="110">
        <v>1.0</v>
      </c>
      <c r="AZ24" s="110" t="s">
        <v>7</v>
      </c>
      <c r="BA24" s="110" t="s">
        <v>7</v>
      </c>
      <c r="BB24" s="110" t="s">
        <v>7</v>
      </c>
      <c r="BC24" s="110" t="s">
        <v>477</v>
      </c>
      <c r="BD24" s="112"/>
      <c r="BE24" s="110" t="s">
        <v>475</v>
      </c>
      <c r="BF24" s="110" t="s">
        <v>475</v>
      </c>
      <c r="BG24" s="110" t="e">
        <v>#VALUE!</v>
      </c>
      <c r="BH24" s="155" t="s">
        <v>7</v>
      </c>
      <c r="BI24" s="110" t="s">
        <v>7</v>
      </c>
      <c r="BJ24" s="156"/>
      <c r="BK24" s="157" t="s">
        <v>124</v>
      </c>
      <c r="BL24" s="110">
        <v>0.0</v>
      </c>
      <c r="BM24" s="151">
        <v>45370.0</v>
      </c>
      <c r="BN24" s="112"/>
    </row>
    <row r="25" ht="30.75" customHeight="1">
      <c r="A25" s="109"/>
      <c r="B25" s="112"/>
      <c r="C25" s="110"/>
      <c r="D25" s="110" t="s">
        <v>302</v>
      </c>
      <c r="E25" s="110">
        <v>3.0</v>
      </c>
      <c r="F25" s="110" t="s">
        <v>364</v>
      </c>
      <c r="G25" s="110" t="s">
        <v>7</v>
      </c>
      <c r="H25" s="110" t="s">
        <v>104</v>
      </c>
      <c r="I25" s="110" t="s">
        <v>466</v>
      </c>
      <c r="J25" s="110" t="s">
        <v>228</v>
      </c>
      <c r="K25" s="110" t="s">
        <v>467</v>
      </c>
      <c r="L25" s="110" t="s">
        <v>468</v>
      </c>
      <c r="M25" s="110" t="s">
        <v>469</v>
      </c>
      <c r="N25" s="110" t="s">
        <v>478</v>
      </c>
      <c r="O25" s="110" t="s">
        <v>471</v>
      </c>
      <c r="P25" s="110" t="s">
        <v>298</v>
      </c>
      <c r="Q25" s="110" t="s">
        <v>479</v>
      </c>
      <c r="R25" s="110" t="s">
        <v>144</v>
      </c>
      <c r="S25" s="110" t="s">
        <v>7</v>
      </c>
      <c r="T25" s="110" t="s">
        <v>113</v>
      </c>
      <c r="U25" s="112"/>
      <c r="V25" s="121"/>
      <c r="W25" s="110" t="s">
        <v>473</v>
      </c>
      <c r="X25" s="110" t="s">
        <v>7</v>
      </c>
      <c r="Y25" s="110" t="s">
        <v>7</v>
      </c>
      <c r="Z25" s="110" t="s">
        <v>7</v>
      </c>
      <c r="AA25" s="110" t="s">
        <v>7</v>
      </c>
      <c r="AB25" s="110" t="s">
        <v>300</v>
      </c>
      <c r="AC25" s="110">
        <v>4.0</v>
      </c>
      <c r="AD25" s="110" t="s">
        <v>7</v>
      </c>
      <c r="AE25" s="110" t="s">
        <v>7</v>
      </c>
      <c r="AF25" s="110" t="s">
        <v>7</v>
      </c>
      <c r="AG25" s="110">
        <v>1.0</v>
      </c>
      <c r="AH25" s="110" t="s">
        <v>7</v>
      </c>
      <c r="AI25" s="110" t="s">
        <v>7</v>
      </c>
      <c r="AJ25" s="110" t="s">
        <v>7</v>
      </c>
      <c r="AK25" s="110" t="s">
        <v>7</v>
      </c>
      <c r="AL25" s="110" t="s">
        <v>7</v>
      </c>
      <c r="AM25" s="110">
        <v>1.0</v>
      </c>
      <c r="AN25" s="110" t="s">
        <v>7</v>
      </c>
      <c r="AO25" s="110" t="s">
        <v>7</v>
      </c>
      <c r="AP25" s="110" t="s">
        <v>7</v>
      </c>
      <c r="AQ25" s="110" t="s">
        <v>7</v>
      </c>
      <c r="AR25" s="110" t="s">
        <v>7</v>
      </c>
      <c r="AS25" s="110">
        <v>1.0</v>
      </c>
      <c r="AT25" s="110" t="s">
        <v>7</v>
      </c>
      <c r="AU25" s="110" t="s">
        <v>7</v>
      </c>
      <c r="AV25" s="110" t="s">
        <v>7</v>
      </c>
      <c r="AW25" s="110" t="s">
        <v>7</v>
      </c>
      <c r="AX25" s="110" t="s">
        <v>7</v>
      </c>
      <c r="AY25" s="110">
        <v>1.0</v>
      </c>
      <c r="AZ25" s="110" t="s">
        <v>7</v>
      </c>
      <c r="BA25" s="110" t="s">
        <v>7</v>
      </c>
      <c r="BB25" s="110" t="s">
        <v>7</v>
      </c>
      <c r="BC25" s="110" t="s">
        <v>480</v>
      </c>
      <c r="BD25" s="112"/>
      <c r="BE25" s="110" t="s">
        <v>475</v>
      </c>
      <c r="BF25" s="110" t="s">
        <v>475</v>
      </c>
      <c r="BG25" s="110" t="e">
        <v>#VALUE!</v>
      </c>
      <c r="BH25" s="155" t="s">
        <v>7</v>
      </c>
      <c r="BI25" s="110" t="s">
        <v>7</v>
      </c>
      <c r="BJ25" s="156"/>
      <c r="BK25" s="157" t="s">
        <v>124</v>
      </c>
      <c r="BL25" s="110">
        <v>0.0</v>
      </c>
      <c r="BM25" s="151">
        <v>45370.0</v>
      </c>
      <c r="BN25" s="112"/>
    </row>
    <row r="26" ht="30.75" customHeight="1">
      <c r="A26" s="109"/>
      <c r="B26" s="112"/>
      <c r="C26" s="110"/>
      <c r="D26" s="110" t="s">
        <v>302</v>
      </c>
      <c r="E26" s="110">
        <v>4.0</v>
      </c>
      <c r="F26" s="110" t="s">
        <v>364</v>
      </c>
      <c r="G26" s="110" t="s">
        <v>7</v>
      </c>
      <c r="H26" s="110" t="s">
        <v>104</v>
      </c>
      <c r="I26" s="110" t="s">
        <v>466</v>
      </c>
      <c r="J26" s="110" t="s">
        <v>106</v>
      </c>
      <c r="K26" s="110" t="s">
        <v>481</v>
      </c>
      <c r="L26" s="110" t="s">
        <v>482</v>
      </c>
      <c r="M26" s="110" t="s">
        <v>483</v>
      </c>
      <c r="N26" s="158" t="s">
        <v>484</v>
      </c>
      <c r="O26" s="110" t="s">
        <v>485</v>
      </c>
      <c r="P26" s="110" t="s">
        <v>298</v>
      </c>
      <c r="Q26" s="110">
        <v>238817.0</v>
      </c>
      <c r="R26" s="110" t="s">
        <v>144</v>
      </c>
      <c r="S26" s="110" t="s">
        <v>7</v>
      </c>
      <c r="T26" s="110" t="s">
        <v>486</v>
      </c>
      <c r="U26" s="112"/>
      <c r="V26" s="121"/>
      <c r="W26" s="110" t="s">
        <v>487</v>
      </c>
      <c r="X26" s="110" t="s">
        <v>7</v>
      </c>
      <c r="Y26" s="110" t="s">
        <v>7</v>
      </c>
      <c r="Z26" s="110" t="s">
        <v>7</v>
      </c>
      <c r="AA26" s="110" t="s">
        <v>7</v>
      </c>
      <c r="AB26" s="110" t="s">
        <v>300</v>
      </c>
      <c r="AC26" s="110">
        <v>4.0</v>
      </c>
      <c r="AD26" s="110" t="s">
        <v>7</v>
      </c>
      <c r="AE26" s="110" t="s">
        <v>7</v>
      </c>
      <c r="AF26" s="110" t="s">
        <v>7</v>
      </c>
      <c r="AG26" s="110" t="s">
        <v>7</v>
      </c>
      <c r="AH26" s="110" t="s">
        <v>7</v>
      </c>
      <c r="AI26" s="110">
        <v>1.0</v>
      </c>
      <c r="AJ26" s="110" t="s">
        <v>7</v>
      </c>
      <c r="AK26" s="110" t="s">
        <v>7</v>
      </c>
      <c r="AL26" s="110" t="s">
        <v>7</v>
      </c>
      <c r="AM26" s="110" t="s">
        <v>7</v>
      </c>
      <c r="AN26" s="110" t="s">
        <v>7</v>
      </c>
      <c r="AO26" s="110">
        <v>1.0</v>
      </c>
      <c r="AP26" s="110" t="s">
        <v>7</v>
      </c>
      <c r="AQ26" s="110" t="s">
        <v>7</v>
      </c>
      <c r="AR26" s="110" t="s">
        <v>7</v>
      </c>
      <c r="AS26" s="110" t="s">
        <v>7</v>
      </c>
      <c r="AT26" s="110" t="s">
        <v>7</v>
      </c>
      <c r="AU26" s="110">
        <v>1.0</v>
      </c>
      <c r="AV26" s="110" t="s">
        <v>7</v>
      </c>
      <c r="AW26" s="110" t="s">
        <v>7</v>
      </c>
      <c r="AX26" s="110" t="s">
        <v>7</v>
      </c>
      <c r="AY26" s="110" t="s">
        <v>7</v>
      </c>
      <c r="AZ26" s="110" t="s">
        <v>7</v>
      </c>
      <c r="BA26" s="110">
        <v>1.0</v>
      </c>
      <c r="BB26" s="110" t="s">
        <v>7</v>
      </c>
      <c r="BC26" s="110" t="s">
        <v>488</v>
      </c>
      <c r="BD26" s="112"/>
      <c r="BE26" s="110" t="s">
        <v>475</v>
      </c>
      <c r="BF26" s="110" t="s">
        <v>475</v>
      </c>
      <c r="BG26" s="110" t="e">
        <v>#VALUE!</v>
      </c>
      <c r="BH26" s="155" t="s">
        <v>7</v>
      </c>
      <c r="BI26" s="110" t="s">
        <v>7</v>
      </c>
      <c r="BJ26" s="156"/>
      <c r="BK26" s="157" t="s">
        <v>124</v>
      </c>
      <c r="BL26" s="110">
        <v>0.0</v>
      </c>
      <c r="BM26" s="151">
        <v>45370.0</v>
      </c>
      <c r="BN26" s="112"/>
    </row>
    <row r="27" ht="30.75" customHeight="1">
      <c r="A27" s="109"/>
      <c r="B27" s="112"/>
      <c r="C27" s="110"/>
      <c r="D27" s="110" t="s">
        <v>302</v>
      </c>
      <c r="E27" s="110">
        <v>5.0</v>
      </c>
      <c r="F27" s="110" t="s">
        <v>364</v>
      </c>
      <c r="G27" s="110" t="s">
        <v>7</v>
      </c>
      <c r="H27" s="110" t="s">
        <v>104</v>
      </c>
      <c r="I27" s="110" t="s">
        <v>466</v>
      </c>
      <c r="J27" s="110" t="s">
        <v>106</v>
      </c>
      <c r="K27" s="110" t="s">
        <v>481</v>
      </c>
      <c r="L27" s="110" t="s">
        <v>482</v>
      </c>
      <c r="M27" s="110" t="s">
        <v>483</v>
      </c>
      <c r="N27" s="158" t="s">
        <v>489</v>
      </c>
      <c r="O27" s="110" t="s">
        <v>485</v>
      </c>
      <c r="P27" s="110" t="s">
        <v>298</v>
      </c>
      <c r="Q27" s="110">
        <v>238817.0</v>
      </c>
      <c r="R27" s="110" t="s">
        <v>144</v>
      </c>
      <c r="S27" s="110" t="s">
        <v>7</v>
      </c>
      <c r="T27" s="110" t="s">
        <v>486</v>
      </c>
      <c r="U27" s="112"/>
      <c r="V27" s="121"/>
      <c r="W27" s="110" t="s">
        <v>490</v>
      </c>
      <c r="X27" s="110" t="s">
        <v>7</v>
      </c>
      <c r="Y27" s="110" t="s">
        <v>7</v>
      </c>
      <c r="Z27" s="110" t="s">
        <v>7</v>
      </c>
      <c r="AA27" s="110" t="s">
        <v>7</v>
      </c>
      <c r="AB27" s="110" t="s">
        <v>300</v>
      </c>
      <c r="AC27" s="110">
        <v>4.0</v>
      </c>
      <c r="AD27" s="110" t="s">
        <v>7</v>
      </c>
      <c r="AE27" s="110">
        <v>1.0</v>
      </c>
      <c r="AF27" s="110" t="s">
        <v>7</v>
      </c>
      <c r="AG27" s="110" t="s">
        <v>7</v>
      </c>
      <c r="AH27" s="110" t="s">
        <v>7</v>
      </c>
      <c r="AI27" s="110" t="s">
        <v>7</v>
      </c>
      <c r="AJ27" s="110" t="s">
        <v>7</v>
      </c>
      <c r="AK27" s="110">
        <v>1.0</v>
      </c>
      <c r="AL27" s="110" t="s">
        <v>7</v>
      </c>
      <c r="AM27" s="110" t="s">
        <v>7</v>
      </c>
      <c r="AN27" s="110" t="s">
        <v>7</v>
      </c>
      <c r="AO27" s="110" t="s">
        <v>7</v>
      </c>
      <c r="AP27" s="110" t="s">
        <v>7</v>
      </c>
      <c r="AQ27" s="110">
        <v>1.0</v>
      </c>
      <c r="AR27" s="110" t="s">
        <v>7</v>
      </c>
      <c r="AS27" s="110" t="s">
        <v>7</v>
      </c>
      <c r="AT27" s="110" t="s">
        <v>7</v>
      </c>
      <c r="AU27" s="110" t="s">
        <v>7</v>
      </c>
      <c r="AV27" s="110" t="s">
        <v>7</v>
      </c>
      <c r="AW27" s="110">
        <v>1.0</v>
      </c>
      <c r="AX27" s="110" t="s">
        <v>7</v>
      </c>
      <c r="AY27" s="110" t="s">
        <v>7</v>
      </c>
      <c r="AZ27" s="110" t="s">
        <v>7</v>
      </c>
      <c r="BA27" s="110" t="s">
        <v>7</v>
      </c>
      <c r="BB27" s="110" t="s">
        <v>7</v>
      </c>
      <c r="BC27" s="110" t="s">
        <v>491</v>
      </c>
      <c r="BD27" s="112"/>
      <c r="BE27" s="110" t="s">
        <v>475</v>
      </c>
      <c r="BF27" s="110" t="s">
        <v>475</v>
      </c>
      <c r="BG27" s="110" t="e">
        <v>#VALUE!</v>
      </c>
      <c r="BH27" s="155" t="s">
        <v>7</v>
      </c>
      <c r="BI27" s="110" t="s">
        <v>7</v>
      </c>
      <c r="BJ27" s="156"/>
      <c r="BK27" s="157" t="s">
        <v>124</v>
      </c>
      <c r="BL27" s="110">
        <v>0.0</v>
      </c>
      <c r="BM27" s="151">
        <v>45370.0</v>
      </c>
      <c r="BN27" s="112"/>
    </row>
    <row r="28" ht="30.75" customHeight="1">
      <c r="A28" s="109"/>
      <c r="B28" s="112"/>
      <c r="C28" s="110"/>
      <c r="D28" s="110" t="s">
        <v>302</v>
      </c>
      <c r="E28" s="110">
        <v>6.0</v>
      </c>
      <c r="F28" s="110" t="s">
        <v>364</v>
      </c>
      <c r="G28" s="110" t="s">
        <v>7</v>
      </c>
      <c r="H28" s="110" t="s">
        <v>104</v>
      </c>
      <c r="I28" s="110" t="s">
        <v>466</v>
      </c>
      <c r="J28" s="110" t="s">
        <v>228</v>
      </c>
      <c r="K28" s="110" t="s">
        <v>481</v>
      </c>
      <c r="L28" s="110" t="s">
        <v>482</v>
      </c>
      <c r="M28" s="110" t="s">
        <v>492</v>
      </c>
      <c r="N28" s="158">
        <v>97308.0</v>
      </c>
      <c r="O28" s="110" t="s">
        <v>485</v>
      </c>
      <c r="P28" s="110" t="s">
        <v>298</v>
      </c>
      <c r="Q28" s="110">
        <v>24289.0</v>
      </c>
      <c r="R28" s="110" t="s">
        <v>144</v>
      </c>
      <c r="S28" s="110" t="s">
        <v>7</v>
      </c>
      <c r="T28" s="110" t="s">
        <v>113</v>
      </c>
      <c r="U28" s="112"/>
      <c r="V28" s="121"/>
      <c r="W28" s="110" t="s">
        <v>493</v>
      </c>
      <c r="X28" s="110" t="s">
        <v>7</v>
      </c>
      <c r="Y28" s="110" t="s">
        <v>7</v>
      </c>
      <c r="Z28" s="110" t="s">
        <v>7</v>
      </c>
      <c r="AA28" s="110" t="s">
        <v>7</v>
      </c>
      <c r="AB28" s="110" t="s">
        <v>300</v>
      </c>
      <c r="AC28" s="110">
        <v>2.0</v>
      </c>
      <c r="AD28" s="110" t="s">
        <v>7</v>
      </c>
      <c r="AE28" s="110">
        <v>1.0</v>
      </c>
      <c r="AF28" s="110" t="s">
        <v>7</v>
      </c>
      <c r="AG28" s="110" t="s">
        <v>7</v>
      </c>
      <c r="AH28" s="110" t="s">
        <v>7</v>
      </c>
      <c r="AI28" s="110" t="s">
        <v>7</v>
      </c>
      <c r="AJ28" s="110" t="s">
        <v>7</v>
      </c>
      <c r="AK28" s="110" t="s">
        <v>7</v>
      </c>
      <c r="AL28" s="110" t="s">
        <v>7</v>
      </c>
      <c r="AM28" s="110">
        <v>1.0</v>
      </c>
      <c r="AN28" s="110" t="s">
        <v>7</v>
      </c>
      <c r="AO28" s="110" t="s">
        <v>7</v>
      </c>
      <c r="AP28" s="110" t="s">
        <v>7</v>
      </c>
      <c r="AQ28" s="110">
        <v>1.0</v>
      </c>
      <c r="AR28" s="110" t="s">
        <v>7</v>
      </c>
      <c r="AS28" s="110" t="s">
        <v>7</v>
      </c>
      <c r="AT28" s="110" t="s">
        <v>7</v>
      </c>
      <c r="AU28" s="110" t="s">
        <v>7</v>
      </c>
      <c r="AV28" s="110" t="s">
        <v>7</v>
      </c>
      <c r="AW28" s="110" t="s">
        <v>7</v>
      </c>
      <c r="AX28" s="110" t="s">
        <v>7</v>
      </c>
      <c r="AY28" s="110">
        <v>1.0</v>
      </c>
      <c r="AZ28" s="110" t="s">
        <v>7</v>
      </c>
      <c r="BA28" s="110" t="s">
        <v>7</v>
      </c>
      <c r="BB28" s="110" t="s">
        <v>7</v>
      </c>
      <c r="BC28" s="110" t="s">
        <v>494</v>
      </c>
      <c r="BD28" s="112"/>
      <c r="BE28" s="110" t="s">
        <v>475</v>
      </c>
      <c r="BF28" s="110" t="s">
        <v>475</v>
      </c>
      <c r="BG28" s="110" t="e">
        <v>#VALUE!</v>
      </c>
      <c r="BH28" s="155" t="s">
        <v>7</v>
      </c>
      <c r="BI28" s="110" t="s">
        <v>7</v>
      </c>
      <c r="BJ28" s="156"/>
      <c r="BK28" s="157" t="s">
        <v>124</v>
      </c>
      <c r="BL28" s="110">
        <v>0.0</v>
      </c>
      <c r="BM28" s="151">
        <v>45370.0</v>
      </c>
      <c r="BN28" s="112"/>
    </row>
    <row r="29" ht="30.75" customHeight="1">
      <c r="A29" s="109"/>
      <c r="B29" s="112"/>
      <c r="C29" s="110"/>
      <c r="D29" s="110" t="s">
        <v>302</v>
      </c>
      <c r="E29" s="110">
        <v>7.0</v>
      </c>
      <c r="F29" s="110" t="s">
        <v>364</v>
      </c>
      <c r="G29" s="110" t="s">
        <v>7</v>
      </c>
      <c r="H29" s="110" t="s">
        <v>104</v>
      </c>
      <c r="I29" s="110" t="s">
        <v>466</v>
      </c>
      <c r="J29" s="110" t="s">
        <v>228</v>
      </c>
      <c r="K29" s="110" t="s">
        <v>481</v>
      </c>
      <c r="L29" s="110" t="s">
        <v>482</v>
      </c>
      <c r="M29" s="110" t="s">
        <v>492</v>
      </c>
      <c r="N29" s="158">
        <v>102817.0</v>
      </c>
      <c r="O29" s="110" t="s">
        <v>485</v>
      </c>
      <c r="P29" s="110" t="s">
        <v>298</v>
      </c>
      <c r="Q29" s="110">
        <v>24289.0</v>
      </c>
      <c r="R29" s="110" t="s">
        <v>144</v>
      </c>
      <c r="S29" s="110" t="s">
        <v>7</v>
      </c>
      <c r="T29" s="110" t="s">
        <v>113</v>
      </c>
      <c r="U29" s="112"/>
      <c r="V29" s="121"/>
      <c r="W29" s="110" t="s">
        <v>493</v>
      </c>
      <c r="X29" s="110" t="s">
        <v>7</v>
      </c>
      <c r="Y29" s="110" t="s">
        <v>7</v>
      </c>
      <c r="Z29" s="110" t="s">
        <v>7</v>
      </c>
      <c r="AA29" s="110" t="s">
        <v>7</v>
      </c>
      <c r="AB29" s="110" t="s">
        <v>300</v>
      </c>
      <c r="AC29" s="110">
        <v>2.0</v>
      </c>
      <c r="AD29" s="110" t="s">
        <v>7</v>
      </c>
      <c r="AE29" s="110">
        <v>1.0</v>
      </c>
      <c r="AF29" s="110" t="s">
        <v>7</v>
      </c>
      <c r="AG29" s="110" t="s">
        <v>7</v>
      </c>
      <c r="AH29" s="110" t="s">
        <v>7</v>
      </c>
      <c r="AI29" s="110" t="s">
        <v>7</v>
      </c>
      <c r="AJ29" s="110" t="s">
        <v>7</v>
      </c>
      <c r="AK29" s="110" t="s">
        <v>7</v>
      </c>
      <c r="AL29" s="110" t="s">
        <v>7</v>
      </c>
      <c r="AM29" s="110" t="s">
        <v>7</v>
      </c>
      <c r="AN29" s="110" t="s">
        <v>7</v>
      </c>
      <c r="AO29" s="110" t="s">
        <v>7</v>
      </c>
      <c r="AP29" s="110" t="s">
        <v>7</v>
      </c>
      <c r="AQ29" s="110">
        <v>1.0</v>
      </c>
      <c r="AR29" s="110" t="s">
        <v>7</v>
      </c>
      <c r="AS29" s="110" t="s">
        <v>7</v>
      </c>
      <c r="AT29" s="110" t="s">
        <v>7</v>
      </c>
      <c r="AU29" s="110" t="s">
        <v>7</v>
      </c>
      <c r="AV29" s="110" t="s">
        <v>7</v>
      </c>
      <c r="AW29" s="110" t="s">
        <v>7</v>
      </c>
      <c r="AX29" s="110" t="s">
        <v>7</v>
      </c>
      <c r="AY29" s="110" t="s">
        <v>7</v>
      </c>
      <c r="AZ29" s="110" t="s">
        <v>7</v>
      </c>
      <c r="BA29" s="110" t="s">
        <v>7</v>
      </c>
      <c r="BB29" s="110" t="s">
        <v>7</v>
      </c>
      <c r="BC29" s="110" t="s">
        <v>495</v>
      </c>
      <c r="BD29" s="112"/>
      <c r="BE29" s="110" t="s">
        <v>475</v>
      </c>
      <c r="BF29" s="110" t="s">
        <v>475</v>
      </c>
      <c r="BG29" s="110" t="e">
        <v>#VALUE!</v>
      </c>
      <c r="BH29" s="155" t="s">
        <v>7</v>
      </c>
      <c r="BI29" s="110" t="s">
        <v>7</v>
      </c>
      <c r="BJ29" s="156"/>
      <c r="BK29" s="157" t="s">
        <v>124</v>
      </c>
      <c r="BL29" s="110">
        <v>0.0</v>
      </c>
      <c r="BM29" s="151">
        <v>45370.0</v>
      </c>
      <c r="BN29" s="112"/>
    </row>
    <row r="30" ht="30.75" customHeight="1">
      <c r="A30" s="109"/>
      <c r="B30" s="112"/>
      <c r="C30" s="110"/>
      <c r="D30" s="110" t="s">
        <v>302</v>
      </c>
      <c r="E30" s="110">
        <v>8.0</v>
      </c>
      <c r="F30" s="110" t="s">
        <v>364</v>
      </c>
      <c r="G30" s="110" t="s">
        <v>7</v>
      </c>
      <c r="H30" s="110" t="s">
        <v>104</v>
      </c>
      <c r="I30" s="110" t="s">
        <v>466</v>
      </c>
      <c r="J30" s="110" t="s">
        <v>228</v>
      </c>
      <c r="K30" s="110" t="s">
        <v>481</v>
      </c>
      <c r="L30" s="110" t="s">
        <v>482</v>
      </c>
      <c r="M30" s="110" t="s">
        <v>492</v>
      </c>
      <c r="N30" s="158">
        <v>102848.0</v>
      </c>
      <c r="O30" s="110" t="s">
        <v>485</v>
      </c>
      <c r="P30" s="110" t="s">
        <v>298</v>
      </c>
      <c r="Q30" s="110">
        <v>24289.0</v>
      </c>
      <c r="R30" s="110" t="s">
        <v>144</v>
      </c>
      <c r="S30" s="110" t="s">
        <v>7</v>
      </c>
      <c r="T30" s="110" t="s">
        <v>113</v>
      </c>
      <c r="U30" s="112"/>
      <c r="V30" s="121"/>
      <c r="W30" s="110" t="s">
        <v>493</v>
      </c>
      <c r="X30" s="110" t="s">
        <v>7</v>
      </c>
      <c r="Y30" s="110" t="s">
        <v>7</v>
      </c>
      <c r="Z30" s="110" t="s">
        <v>7</v>
      </c>
      <c r="AA30" s="110" t="s">
        <v>7</v>
      </c>
      <c r="AB30" s="110" t="s">
        <v>300</v>
      </c>
      <c r="AC30" s="110">
        <v>2.0</v>
      </c>
      <c r="AD30" s="110" t="s">
        <v>7</v>
      </c>
      <c r="AE30" s="110">
        <v>1.0</v>
      </c>
      <c r="AF30" s="110" t="s">
        <v>7</v>
      </c>
      <c r="AG30" s="110" t="s">
        <v>7</v>
      </c>
      <c r="AH30" s="110" t="s">
        <v>7</v>
      </c>
      <c r="AI30" s="110" t="s">
        <v>7</v>
      </c>
      <c r="AJ30" s="110" t="s">
        <v>7</v>
      </c>
      <c r="AK30" s="110" t="s">
        <v>7</v>
      </c>
      <c r="AL30" s="110" t="s">
        <v>7</v>
      </c>
      <c r="AM30" s="110" t="s">
        <v>7</v>
      </c>
      <c r="AN30" s="110" t="s">
        <v>7</v>
      </c>
      <c r="AO30" s="110" t="s">
        <v>7</v>
      </c>
      <c r="AP30" s="110" t="s">
        <v>7</v>
      </c>
      <c r="AQ30" s="110">
        <v>1.0</v>
      </c>
      <c r="AR30" s="110" t="s">
        <v>7</v>
      </c>
      <c r="AS30" s="110" t="s">
        <v>7</v>
      </c>
      <c r="AT30" s="110" t="s">
        <v>7</v>
      </c>
      <c r="AU30" s="110" t="s">
        <v>7</v>
      </c>
      <c r="AV30" s="110" t="s">
        <v>7</v>
      </c>
      <c r="AW30" s="110" t="s">
        <v>7</v>
      </c>
      <c r="AX30" s="110" t="s">
        <v>7</v>
      </c>
      <c r="AY30" s="110" t="s">
        <v>7</v>
      </c>
      <c r="AZ30" s="110" t="s">
        <v>7</v>
      </c>
      <c r="BA30" s="110" t="s">
        <v>7</v>
      </c>
      <c r="BB30" s="110" t="s">
        <v>7</v>
      </c>
      <c r="BC30" s="110" t="s">
        <v>496</v>
      </c>
      <c r="BD30" s="112"/>
      <c r="BE30" s="110" t="s">
        <v>475</v>
      </c>
      <c r="BF30" s="110" t="s">
        <v>475</v>
      </c>
      <c r="BG30" s="110" t="e">
        <v>#VALUE!</v>
      </c>
      <c r="BH30" s="155" t="s">
        <v>7</v>
      </c>
      <c r="BI30" s="110" t="s">
        <v>7</v>
      </c>
      <c r="BJ30" s="156"/>
      <c r="BK30" s="157" t="s">
        <v>124</v>
      </c>
      <c r="BL30" s="110">
        <v>0.0</v>
      </c>
      <c r="BM30" s="151">
        <v>45370.0</v>
      </c>
      <c r="BN30" s="112"/>
    </row>
    <row r="31" ht="30.75" customHeight="1">
      <c r="A31" s="109"/>
      <c r="B31" s="112"/>
      <c r="C31" s="110"/>
      <c r="D31" s="110" t="s">
        <v>302</v>
      </c>
      <c r="E31" s="110">
        <v>9.0</v>
      </c>
      <c r="F31" s="110" t="s">
        <v>364</v>
      </c>
      <c r="G31" s="110" t="s">
        <v>7</v>
      </c>
      <c r="H31" s="110" t="s">
        <v>104</v>
      </c>
      <c r="I31" s="110" t="s">
        <v>466</v>
      </c>
      <c r="J31" s="110" t="s">
        <v>106</v>
      </c>
      <c r="K31" s="110" t="s">
        <v>497</v>
      </c>
      <c r="L31" s="110" t="s">
        <v>482</v>
      </c>
      <c r="M31" s="110" t="s">
        <v>498</v>
      </c>
      <c r="N31" s="110" t="s">
        <v>499</v>
      </c>
      <c r="O31" s="110" t="s">
        <v>485</v>
      </c>
      <c r="P31" s="110" t="s">
        <v>298</v>
      </c>
      <c r="Q31" s="110">
        <v>24289.0</v>
      </c>
      <c r="R31" s="110" t="s">
        <v>144</v>
      </c>
      <c r="S31" s="110" t="s">
        <v>7</v>
      </c>
      <c r="T31" s="110" t="s">
        <v>113</v>
      </c>
      <c r="U31" s="112"/>
      <c r="V31" s="121"/>
      <c r="W31" s="110" t="s">
        <v>500</v>
      </c>
      <c r="X31" s="110" t="s">
        <v>7</v>
      </c>
      <c r="Y31" s="110" t="s">
        <v>7</v>
      </c>
      <c r="Z31" s="110" t="s">
        <v>7</v>
      </c>
      <c r="AA31" s="110" t="s">
        <v>7</v>
      </c>
      <c r="AB31" s="110" t="s">
        <v>300</v>
      </c>
      <c r="AC31" s="110">
        <v>2.0</v>
      </c>
      <c r="AD31" s="110" t="s">
        <v>7</v>
      </c>
      <c r="AE31" s="110" t="s">
        <v>7</v>
      </c>
      <c r="AF31" s="110" t="s">
        <v>7</v>
      </c>
      <c r="AG31" s="110" t="s">
        <v>7</v>
      </c>
      <c r="AH31" s="110" t="s">
        <v>7</v>
      </c>
      <c r="AI31" s="110" t="s">
        <v>7</v>
      </c>
      <c r="AJ31" s="110" t="s">
        <v>7</v>
      </c>
      <c r="AK31" s="110" t="s">
        <v>7</v>
      </c>
      <c r="AL31" s="110" t="s">
        <v>7</v>
      </c>
      <c r="AM31" s="110" t="s">
        <v>7</v>
      </c>
      <c r="AN31" s="110" t="s">
        <v>7</v>
      </c>
      <c r="AO31" s="110">
        <v>1.0</v>
      </c>
      <c r="AP31" s="110" t="s">
        <v>7</v>
      </c>
      <c r="AQ31" s="110" t="s">
        <v>7</v>
      </c>
      <c r="AR31" s="110" t="s">
        <v>7</v>
      </c>
      <c r="AS31" s="110" t="s">
        <v>7</v>
      </c>
      <c r="AT31" s="110" t="s">
        <v>7</v>
      </c>
      <c r="AU31" s="110" t="s">
        <v>7</v>
      </c>
      <c r="AV31" s="110" t="s">
        <v>7</v>
      </c>
      <c r="AW31" s="110" t="s">
        <v>7</v>
      </c>
      <c r="AX31" s="110" t="s">
        <v>7</v>
      </c>
      <c r="AY31" s="110" t="s">
        <v>7</v>
      </c>
      <c r="AZ31" s="110" t="s">
        <v>7</v>
      </c>
      <c r="BA31" s="110">
        <v>1.0</v>
      </c>
      <c r="BB31" s="110" t="s">
        <v>7</v>
      </c>
      <c r="BC31" s="110" t="s">
        <v>501</v>
      </c>
      <c r="BD31" s="112"/>
      <c r="BE31" s="110" t="s">
        <v>475</v>
      </c>
      <c r="BF31" s="110" t="s">
        <v>475</v>
      </c>
      <c r="BG31" s="110" t="e">
        <v>#VALUE!</v>
      </c>
      <c r="BH31" s="155" t="s">
        <v>7</v>
      </c>
      <c r="BI31" s="110" t="s">
        <v>7</v>
      </c>
      <c r="BJ31" s="156"/>
      <c r="BK31" s="157" t="s">
        <v>124</v>
      </c>
      <c r="BL31" s="110">
        <v>0.0</v>
      </c>
      <c r="BM31" s="151">
        <v>45370.0</v>
      </c>
      <c r="BN31" s="112"/>
    </row>
    <row r="32" ht="30.75" customHeight="1">
      <c r="A32" s="109"/>
      <c r="B32" s="112"/>
      <c r="C32" s="110"/>
      <c r="D32" s="110" t="s">
        <v>302</v>
      </c>
      <c r="E32" s="110">
        <v>10.0</v>
      </c>
      <c r="F32" s="110" t="s">
        <v>364</v>
      </c>
      <c r="G32" s="110" t="s">
        <v>7</v>
      </c>
      <c r="H32" s="110" t="s">
        <v>104</v>
      </c>
      <c r="I32" s="110" t="s">
        <v>466</v>
      </c>
      <c r="J32" s="110" t="s">
        <v>228</v>
      </c>
      <c r="K32" s="110" t="s">
        <v>502</v>
      </c>
      <c r="L32" s="110" t="s">
        <v>482</v>
      </c>
      <c r="M32" s="110" t="s">
        <v>503</v>
      </c>
      <c r="N32" s="158">
        <v>55916.0</v>
      </c>
      <c r="O32" s="110" t="s">
        <v>485</v>
      </c>
      <c r="P32" s="110" t="s">
        <v>298</v>
      </c>
      <c r="Q32" s="110">
        <v>24259.0</v>
      </c>
      <c r="R32" s="110" t="s">
        <v>144</v>
      </c>
      <c r="S32" s="110" t="s">
        <v>7</v>
      </c>
      <c r="T32" s="110" t="s">
        <v>113</v>
      </c>
      <c r="U32" s="112"/>
      <c r="V32" s="121"/>
      <c r="W32" s="110" t="s">
        <v>504</v>
      </c>
      <c r="X32" s="110" t="s">
        <v>7</v>
      </c>
      <c r="Y32" s="110" t="s">
        <v>7</v>
      </c>
      <c r="Z32" s="110" t="s">
        <v>7</v>
      </c>
      <c r="AA32" s="110" t="s">
        <v>7</v>
      </c>
      <c r="AB32" s="110" t="s">
        <v>300</v>
      </c>
      <c r="AC32" s="110">
        <v>2.0</v>
      </c>
      <c r="AD32" s="110" t="s">
        <v>7</v>
      </c>
      <c r="AE32" s="110" t="s">
        <v>7</v>
      </c>
      <c r="AF32" s="110" t="s">
        <v>7</v>
      </c>
      <c r="AG32" s="110" t="s">
        <v>7</v>
      </c>
      <c r="AH32" s="110" t="s">
        <v>7</v>
      </c>
      <c r="AI32" s="110" t="s">
        <v>7</v>
      </c>
      <c r="AJ32" s="110" t="s">
        <v>7</v>
      </c>
      <c r="AK32" s="110" t="s">
        <v>7</v>
      </c>
      <c r="AL32" s="110" t="s">
        <v>7</v>
      </c>
      <c r="AM32" s="110">
        <v>1.0</v>
      </c>
      <c r="AN32" s="110" t="s">
        <v>7</v>
      </c>
      <c r="AO32" s="110" t="s">
        <v>7</v>
      </c>
      <c r="AP32" s="110" t="s">
        <v>7</v>
      </c>
      <c r="AQ32" s="110" t="s">
        <v>7</v>
      </c>
      <c r="AR32" s="110" t="s">
        <v>7</v>
      </c>
      <c r="AS32" s="110" t="s">
        <v>7</v>
      </c>
      <c r="AT32" s="110" t="s">
        <v>7</v>
      </c>
      <c r="AU32" s="110" t="s">
        <v>7</v>
      </c>
      <c r="AV32" s="110" t="s">
        <v>7</v>
      </c>
      <c r="AW32" s="110" t="s">
        <v>7</v>
      </c>
      <c r="AX32" s="110" t="s">
        <v>7</v>
      </c>
      <c r="AY32" s="110">
        <v>1.0</v>
      </c>
      <c r="AZ32" s="110" t="s">
        <v>7</v>
      </c>
      <c r="BA32" s="110" t="s">
        <v>7</v>
      </c>
      <c r="BB32" s="110" t="s">
        <v>7</v>
      </c>
      <c r="BC32" s="110" t="s">
        <v>505</v>
      </c>
      <c r="BD32" s="112"/>
      <c r="BE32" s="110" t="s">
        <v>475</v>
      </c>
      <c r="BF32" s="110" t="s">
        <v>475</v>
      </c>
      <c r="BG32" s="110" t="e">
        <v>#VALUE!</v>
      </c>
      <c r="BH32" s="155" t="s">
        <v>7</v>
      </c>
      <c r="BI32" s="110" t="s">
        <v>7</v>
      </c>
      <c r="BJ32" s="156"/>
      <c r="BK32" s="157" t="s">
        <v>124</v>
      </c>
      <c r="BL32" s="110">
        <v>0.0</v>
      </c>
      <c r="BM32" s="151">
        <v>45370.0</v>
      </c>
      <c r="BN32" s="112"/>
    </row>
    <row r="33" ht="30.75" customHeight="1">
      <c r="A33" s="109"/>
      <c r="B33" s="112"/>
      <c r="C33" s="110"/>
      <c r="D33" s="110" t="s">
        <v>302</v>
      </c>
      <c r="E33" s="110">
        <v>11.0</v>
      </c>
      <c r="F33" s="110" t="s">
        <v>364</v>
      </c>
      <c r="G33" s="110" t="s">
        <v>7</v>
      </c>
      <c r="H33" s="110" t="s">
        <v>104</v>
      </c>
      <c r="I33" s="110" t="s">
        <v>506</v>
      </c>
      <c r="J33" s="110" t="s">
        <v>228</v>
      </c>
      <c r="K33" s="110" t="s">
        <v>507</v>
      </c>
      <c r="L33" s="110" t="s">
        <v>508</v>
      </c>
      <c r="M33" s="110" t="s">
        <v>509</v>
      </c>
      <c r="N33" s="110" t="s">
        <v>510</v>
      </c>
      <c r="O33" s="110" t="s">
        <v>511</v>
      </c>
      <c r="P33" s="110" t="s">
        <v>298</v>
      </c>
      <c r="Q33" s="110">
        <v>2553.0</v>
      </c>
      <c r="R33" s="110" t="s">
        <v>144</v>
      </c>
      <c r="S33" s="110" t="s">
        <v>7</v>
      </c>
      <c r="T33" s="110" t="s">
        <v>113</v>
      </c>
      <c r="U33" s="112"/>
      <c r="V33" s="121"/>
      <c r="W33" s="110" t="s">
        <v>512</v>
      </c>
      <c r="X33" s="110" t="s">
        <v>7</v>
      </c>
      <c r="Y33" s="110" t="s">
        <v>7</v>
      </c>
      <c r="Z33" s="110" t="s">
        <v>7</v>
      </c>
      <c r="AA33" s="110" t="s">
        <v>7</v>
      </c>
      <c r="AB33" s="110" t="s">
        <v>300</v>
      </c>
      <c r="AC33" s="110">
        <v>4.0</v>
      </c>
      <c r="AD33" s="110" t="s">
        <v>7</v>
      </c>
      <c r="AE33" s="110" t="s">
        <v>7</v>
      </c>
      <c r="AF33" s="110" t="s">
        <v>7</v>
      </c>
      <c r="AG33" s="110" t="s">
        <v>7</v>
      </c>
      <c r="AH33" s="110" t="s">
        <v>7</v>
      </c>
      <c r="AI33" s="110">
        <v>1.0</v>
      </c>
      <c r="AJ33" s="110" t="s">
        <v>7</v>
      </c>
      <c r="AK33" s="110" t="s">
        <v>7</v>
      </c>
      <c r="AL33" s="110" t="s">
        <v>7</v>
      </c>
      <c r="AM33" s="110" t="s">
        <v>7</v>
      </c>
      <c r="AN33" s="110" t="s">
        <v>7</v>
      </c>
      <c r="AO33" s="110">
        <v>1.0</v>
      </c>
      <c r="AP33" s="110" t="s">
        <v>7</v>
      </c>
      <c r="AQ33" s="110" t="s">
        <v>7</v>
      </c>
      <c r="AR33" s="110" t="s">
        <v>7</v>
      </c>
      <c r="AS33" s="110" t="s">
        <v>7</v>
      </c>
      <c r="AT33" s="110" t="s">
        <v>7</v>
      </c>
      <c r="AU33" s="110">
        <v>1.0</v>
      </c>
      <c r="AV33" s="110" t="s">
        <v>7</v>
      </c>
      <c r="AW33" s="110" t="s">
        <v>7</v>
      </c>
      <c r="AX33" s="110" t="s">
        <v>7</v>
      </c>
      <c r="AY33" s="110" t="s">
        <v>7</v>
      </c>
      <c r="AZ33" s="110" t="s">
        <v>7</v>
      </c>
      <c r="BA33" s="110">
        <v>1.0</v>
      </c>
      <c r="BB33" s="110" t="s">
        <v>7</v>
      </c>
      <c r="BC33" s="110" t="s">
        <v>509</v>
      </c>
      <c r="BD33" s="112"/>
      <c r="BE33" s="110" t="s">
        <v>475</v>
      </c>
      <c r="BF33" s="110" t="s">
        <v>475</v>
      </c>
      <c r="BG33" s="110" t="e">
        <v>#VALUE!</v>
      </c>
      <c r="BH33" s="155" t="s">
        <v>7</v>
      </c>
      <c r="BI33" s="110" t="s">
        <v>7</v>
      </c>
      <c r="BJ33" s="156"/>
      <c r="BK33" s="157" t="s">
        <v>124</v>
      </c>
      <c r="BL33" s="110">
        <v>0.0</v>
      </c>
      <c r="BM33" s="151">
        <v>45370.0</v>
      </c>
      <c r="BN33" s="112"/>
    </row>
    <row r="34" ht="30.75" customHeight="1">
      <c r="A34" s="109"/>
      <c r="B34" s="112"/>
      <c r="C34" s="110"/>
      <c r="D34" s="110" t="s">
        <v>302</v>
      </c>
      <c r="E34" s="110">
        <v>12.0</v>
      </c>
      <c r="F34" s="110" t="s">
        <v>364</v>
      </c>
      <c r="G34" s="110" t="s">
        <v>7</v>
      </c>
      <c r="H34" s="110" t="s">
        <v>104</v>
      </c>
      <c r="I34" s="110" t="s">
        <v>466</v>
      </c>
      <c r="J34" s="110" t="s">
        <v>228</v>
      </c>
      <c r="K34" s="110" t="s">
        <v>507</v>
      </c>
      <c r="L34" s="110" t="s">
        <v>513</v>
      </c>
      <c r="M34" s="110" t="s">
        <v>514</v>
      </c>
      <c r="N34" s="110" t="s">
        <v>515</v>
      </c>
      <c r="O34" s="110" t="s">
        <v>511</v>
      </c>
      <c r="P34" s="110" t="s">
        <v>298</v>
      </c>
      <c r="Q34" s="110">
        <v>24256.0</v>
      </c>
      <c r="R34" s="110" t="s">
        <v>144</v>
      </c>
      <c r="S34" s="110" t="s">
        <v>7</v>
      </c>
      <c r="T34" s="110" t="s">
        <v>113</v>
      </c>
      <c r="U34" s="112"/>
      <c r="V34" s="121"/>
      <c r="W34" s="110" t="s">
        <v>516</v>
      </c>
      <c r="X34" s="110" t="s">
        <v>7</v>
      </c>
      <c r="Y34" s="110" t="s">
        <v>7</v>
      </c>
      <c r="Z34" s="110" t="s">
        <v>7</v>
      </c>
      <c r="AA34" s="110" t="s">
        <v>7</v>
      </c>
      <c r="AB34" s="110" t="s">
        <v>300</v>
      </c>
      <c r="AC34" s="110">
        <v>4.0</v>
      </c>
      <c r="AD34" s="110" t="s">
        <v>7</v>
      </c>
      <c r="AE34" s="110" t="s">
        <v>7</v>
      </c>
      <c r="AF34" s="110" t="s">
        <v>7</v>
      </c>
      <c r="AG34" s="110" t="s">
        <v>7</v>
      </c>
      <c r="AH34" s="110" t="s">
        <v>7</v>
      </c>
      <c r="AI34" s="110">
        <v>1.0</v>
      </c>
      <c r="AJ34" s="110" t="s">
        <v>7</v>
      </c>
      <c r="AK34" s="110" t="s">
        <v>7</v>
      </c>
      <c r="AL34" s="110" t="s">
        <v>7</v>
      </c>
      <c r="AM34" s="110" t="s">
        <v>7</v>
      </c>
      <c r="AN34" s="110" t="s">
        <v>7</v>
      </c>
      <c r="AO34" s="110">
        <v>1.0</v>
      </c>
      <c r="AP34" s="110" t="s">
        <v>7</v>
      </c>
      <c r="AQ34" s="110" t="s">
        <v>7</v>
      </c>
      <c r="AR34" s="110" t="s">
        <v>7</v>
      </c>
      <c r="AS34" s="110" t="s">
        <v>7</v>
      </c>
      <c r="AT34" s="110" t="s">
        <v>7</v>
      </c>
      <c r="AU34" s="110">
        <v>1.0</v>
      </c>
      <c r="AV34" s="110" t="s">
        <v>7</v>
      </c>
      <c r="AW34" s="110" t="s">
        <v>7</v>
      </c>
      <c r="AX34" s="110" t="s">
        <v>7</v>
      </c>
      <c r="AY34" s="110" t="s">
        <v>7</v>
      </c>
      <c r="AZ34" s="110" t="s">
        <v>7</v>
      </c>
      <c r="BA34" s="110">
        <v>1.0</v>
      </c>
      <c r="BB34" s="110" t="s">
        <v>7</v>
      </c>
      <c r="BC34" s="110" t="s">
        <v>514</v>
      </c>
      <c r="BD34" s="112"/>
      <c r="BE34" s="110" t="s">
        <v>475</v>
      </c>
      <c r="BF34" s="110" t="s">
        <v>475</v>
      </c>
      <c r="BG34" s="110" t="e">
        <v>#VALUE!</v>
      </c>
      <c r="BH34" s="155" t="s">
        <v>7</v>
      </c>
      <c r="BI34" s="110" t="s">
        <v>7</v>
      </c>
      <c r="BJ34" s="156"/>
      <c r="BK34" s="157" t="s">
        <v>124</v>
      </c>
      <c r="BL34" s="110">
        <v>0.0</v>
      </c>
      <c r="BM34" s="151">
        <v>45370.0</v>
      </c>
      <c r="BN34" s="112"/>
    </row>
    <row r="35" ht="30.75" customHeight="1">
      <c r="A35" s="109"/>
      <c r="B35" s="112"/>
      <c r="C35" s="110"/>
      <c r="D35" s="110" t="s">
        <v>302</v>
      </c>
      <c r="E35" s="110">
        <v>13.0</v>
      </c>
      <c r="F35" s="110" t="s">
        <v>364</v>
      </c>
      <c r="G35" s="110" t="s">
        <v>7</v>
      </c>
      <c r="H35" s="110" t="s">
        <v>104</v>
      </c>
      <c r="I35" s="110" t="s">
        <v>466</v>
      </c>
      <c r="J35" s="110" t="s">
        <v>228</v>
      </c>
      <c r="K35" s="110" t="s">
        <v>517</v>
      </c>
      <c r="L35" s="110" t="s">
        <v>518</v>
      </c>
      <c r="M35" s="110" t="s">
        <v>519</v>
      </c>
      <c r="N35" s="112"/>
      <c r="O35" s="110" t="s">
        <v>520</v>
      </c>
      <c r="P35" s="110" t="s">
        <v>298</v>
      </c>
      <c r="Q35" s="110">
        <v>24256.0</v>
      </c>
      <c r="R35" s="110" t="s">
        <v>144</v>
      </c>
      <c r="S35" s="110" t="s">
        <v>7</v>
      </c>
      <c r="T35" s="110" t="s">
        <v>113</v>
      </c>
      <c r="U35" s="112"/>
      <c r="V35" s="121"/>
      <c r="W35" s="110" t="s">
        <v>521</v>
      </c>
      <c r="X35" s="110" t="s">
        <v>7</v>
      </c>
      <c r="Y35" s="110" t="s">
        <v>7</v>
      </c>
      <c r="Z35" s="110" t="s">
        <v>7</v>
      </c>
      <c r="AA35" s="110" t="s">
        <v>7</v>
      </c>
      <c r="AB35" s="110" t="s">
        <v>300</v>
      </c>
      <c r="AC35" s="110">
        <v>4.0</v>
      </c>
      <c r="AD35" s="110" t="s">
        <v>7</v>
      </c>
      <c r="AE35" s="110" t="s">
        <v>7</v>
      </c>
      <c r="AF35" s="110" t="s">
        <v>7</v>
      </c>
      <c r="AG35" s="110" t="s">
        <v>7</v>
      </c>
      <c r="AH35" s="110" t="s">
        <v>7</v>
      </c>
      <c r="AI35" s="110">
        <v>1.0</v>
      </c>
      <c r="AJ35" s="110" t="s">
        <v>7</v>
      </c>
      <c r="AK35" s="110" t="s">
        <v>7</v>
      </c>
      <c r="AL35" s="110" t="s">
        <v>7</v>
      </c>
      <c r="AM35" s="110" t="s">
        <v>7</v>
      </c>
      <c r="AN35" s="110" t="s">
        <v>7</v>
      </c>
      <c r="AO35" s="110">
        <v>1.0</v>
      </c>
      <c r="AP35" s="110" t="s">
        <v>7</v>
      </c>
      <c r="AQ35" s="110" t="s">
        <v>7</v>
      </c>
      <c r="AR35" s="110" t="s">
        <v>7</v>
      </c>
      <c r="AS35" s="110" t="s">
        <v>7</v>
      </c>
      <c r="AT35" s="110" t="s">
        <v>7</v>
      </c>
      <c r="AU35" s="110">
        <v>1.0</v>
      </c>
      <c r="AV35" s="110" t="s">
        <v>7</v>
      </c>
      <c r="AW35" s="110" t="s">
        <v>7</v>
      </c>
      <c r="AX35" s="110" t="s">
        <v>7</v>
      </c>
      <c r="AY35" s="110" t="s">
        <v>7</v>
      </c>
      <c r="AZ35" s="110" t="s">
        <v>7</v>
      </c>
      <c r="BA35" s="110">
        <v>1.0</v>
      </c>
      <c r="BB35" s="110" t="s">
        <v>7</v>
      </c>
      <c r="BC35" s="110" t="s">
        <v>522</v>
      </c>
      <c r="BD35" s="112"/>
      <c r="BE35" s="110" t="s">
        <v>475</v>
      </c>
      <c r="BF35" s="110" t="s">
        <v>475</v>
      </c>
      <c r="BG35" s="110" t="e">
        <v>#VALUE!</v>
      </c>
      <c r="BH35" s="155" t="s">
        <v>7</v>
      </c>
      <c r="BI35" s="110" t="s">
        <v>7</v>
      </c>
      <c r="BJ35" s="156"/>
      <c r="BK35" s="157" t="s">
        <v>124</v>
      </c>
      <c r="BL35" s="110">
        <v>0.0</v>
      </c>
      <c r="BM35" s="151">
        <v>45370.0</v>
      </c>
      <c r="BN35" s="112"/>
    </row>
    <row r="36" ht="30.75" customHeight="1">
      <c r="A36" s="109"/>
      <c r="B36" s="112"/>
      <c r="C36" s="110"/>
      <c r="D36" s="110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21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/>
      <c r="BE36" s="112"/>
      <c r="BF36" s="116"/>
      <c r="BG36" s="112"/>
      <c r="BH36" s="121"/>
      <c r="BI36" s="112"/>
      <c r="BJ36" s="121"/>
      <c r="BK36" s="112"/>
      <c r="BL36" s="112"/>
      <c r="BM36" s="116"/>
      <c r="BN36" s="112"/>
    </row>
    <row r="37" ht="30.75" customHeight="1">
      <c r="A37" s="109"/>
      <c r="B37" s="112"/>
      <c r="C37" s="110"/>
      <c r="D37" s="110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21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6"/>
      <c r="BG37" s="112"/>
      <c r="BH37" s="121"/>
      <c r="BI37" s="112"/>
      <c r="BJ37" s="121"/>
      <c r="BK37" s="112"/>
      <c r="BL37" s="112"/>
      <c r="BM37" s="116"/>
      <c r="BN37" s="112"/>
    </row>
    <row r="38" ht="30.75" customHeight="1">
      <c r="A38" s="109"/>
      <c r="B38" s="112"/>
      <c r="C38" s="110"/>
      <c r="D38" s="110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21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6"/>
      <c r="BG38" s="112"/>
      <c r="BH38" s="121"/>
      <c r="BI38" s="112"/>
      <c r="BJ38" s="121"/>
      <c r="BK38" s="112"/>
      <c r="BL38" s="112"/>
      <c r="BM38" s="116"/>
      <c r="BN38" s="112"/>
    </row>
    <row r="39" ht="30.75" customHeight="1">
      <c r="A39" s="109"/>
      <c r="B39" s="112"/>
      <c r="C39" s="110"/>
      <c r="D39" s="110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21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6"/>
      <c r="BG39" s="112"/>
      <c r="BH39" s="121"/>
      <c r="BI39" s="112"/>
      <c r="BJ39" s="121"/>
      <c r="BK39" s="112"/>
      <c r="BL39" s="112"/>
      <c r="BM39" s="116"/>
      <c r="BN39" s="112"/>
    </row>
    <row r="40" ht="30.75" customHeight="1">
      <c r="A40" s="109"/>
      <c r="B40" s="112"/>
      <c r="C40" s="110"/>
      <c r="D40" s="110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21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6"/>
      <c r="BG40" s="112"/>
      <c r="BH40" s="121"/>
      <c r="BI40" s="112"/>
      <c r="BJ40" s="121"/>
      <c r="BK40" s="112"/>
      <c r="BL40" s="112"/>
      <c r="BM40" s="116"/>
      <c r="BN40" s="112"/>
    </row>
    <row r="41" ht="30.75" customHeight="1">
      <c r="A41" s="109"/>
      <c r="B41" s="112"/>
      <c r="C41" s="110"/>
      <c r="D41" s="110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21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6"/>
      <c r="BG41" s="112"/>
      <c r="BH41" s="121"/>
      <c r="BI41" s="112"/>
      <c r="BJ41" s="121"/>
      <c r="BK41" s="112"/>
      <c r="BL41" s="112"/>
      <c r="BM41" s="116"/>
      <c r="BN41" s="112"/>
    </row>
    <row r="42" ht="30.75" customHeight="1">
      <c r="A42" s="109"/>
      <c r="B42" s="112"/>
      <c r="C42" s="111"/>
      <c r="D42" s="111"/>
      <c r="E42" s="131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4"/>
      <c r="R42" s="112"/>
      <c r="S42" s="120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6"/>
      <c r="BE42" s="116"/>
      <c r="BF42" s="116"/>
      <c r="BG42" s="117"/>
      <c r="BH42" s="112"/>
      <c r="BI42" s="112"/>
      <c r="BJ42" s="112"/>
      <c r="BK42" s="116"/>
      <c r="BL42" s="112"/>
      <c r="BM42" s="116"/>
      <c r="BN42" s="116"/>
    </row>
    <row r="43" ht="30.75" customHeight="1">
      <c r="A43" s="109"/>
      <c r="B43" s="110"/>
      <c r="C43" s="111"/>
      <c r="D43" s="111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4"/>
      <c r="R43" s="112"/>
      <c r="S43" s="115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6"/>
      <c r="BE43" s="116"/>
      <c r="BF43" s="116"/>
      <c r="BG43" s="112"/>
      <c r="BH43" s="112"/>
      <c r="BI43" s="112"/>
      <c r="BJ43" s="112"/>
      <c r="BK43" s="112"/>
      <c r="BL43" s="112"/>
      <c r="BM43" s="116"/>
      <c r="BN43" s="116"/>
    </row>
    <row r="44" ht="30.75" customHeight="1">
      <c r="A44" s="109"/>
      <c r="B44" s="110"/>
      <c r="C44" s="111"/>
      <c r="D44" s="111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4"/>
      <c r="R44" s="112"/>
      <c r="S44" s="115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6"/>
      <c r="BE44" s="116"/>
      <c r="BF44" s="116"/>
      <c r="BG44" s="116"/>
      <c r="BH44" s="116"/>
      <c r="BI44" s="116"/>
      <c r="BJ44" s="116"/>
      <c r="BK44" s="116"/>
      <c r="BL44" s="112"/>
      <c r="BM44" s="116"/>
      <c r="BN44" s="116"/>
    </row>
    <row r="45" ht="30.75" customHeight="1">
      <c r="A45" s="109"/>
      <c r="B45" s="110"/>
      <c r="C45" s="111"/>
      <c r="D45" s="111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4"/>
      <c r="R45" s="112"/>
      <c r="S45" s="115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6"/>
      <c r="BE45" s="116"/>
      <c r="BF45" s="116"/>
      <c r="BG45" s="112"/>
      <c r="BH45" s="112"/>
      <c r="BI45" s="112"/>
      <c r="BJ45" s="112"/>
      <c r="BK45" s="116"/>
      <c r="BL45" s="112"/>
      <c r="BM45" s="116"/>
      <c r="BN45" s="116"/>
    </row>
    <row r="46" ht="30.75" customHeight="1">
      <c r="A46" s="109"/>
      <c r="B46" s="110"/>
      <c r="C46" s="111"/>
      <c r="D46" s="111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4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6"/>
      <c r="BG46" s="112"/>
      <c r="BH46" s="112"/>
      <c r="BI46" s="112"/>
      <c r="BJ46" s="112"/>
      <c r="BK46" s="112"/>
      <c r="BL46" s="112"/>
      <c r="BM46" s="116"/>
      <c r="BN46" s="116"/>
    </row>
    <row r="47" ht="30.75" customHeight="1">
      <c r="A47" s="109"/>
      <c r="B47" s="110"/>
      <c r="C47" s="111"/>
      <c r="D47" s="111"/>
      <c r="E47" s="112"/>
      <c r="F47" s="112"/>
      <c r="G47" s="112"/>
      <c r="H47" s="112"/>
      <c r="I47" s="118"/>
      <c r="J47" s="112"/>
      <c r="K47" s="112"/>
      <c r="L47" s="112"/>
      <c r="M47" s="112"/>
      <c r="N47" s="112"/>
      <c r="O47" s="112"/>
      <c r="P47" s="112"/>
      <c r="Q47" s="114"/>
      <c r="R47" s="112"/>
      <c r="S47" s="115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6"/>
      <c r="BE47" s="116"/>
      <c r="BF47" s="116"/>
      <c r="BG47" s="112"/>
      <c r="BH47" s="112"/>
      <c r="BI47" s="112"/>
      <c r="BJ47" s="112"/>
      <c r="BK47" s="116"/>
      <c r="BL47" s="112"/>
      <c r="BM47" s="116"/>
      <c r="BN47" s="116"/>
    </row>
    <row r="48" ht="30.75" customHeight="1">
      <c r="A48" s="109"/>
      <c r="B48" s="110"/>
      <c r="C48" s="111"/>
      <c r="D48" s="111"/>
      <c r="E48" s="112"/>
      <c r="F48" s="112"/>
      <c r="G48" s="112"/>
      <c r="H48" s="112"/>
      <c r="I48" s="118"/>
      <c r="J48" s="112"/>
      <c r="K48" s="112"/>
      <c r="L48" s="112"/>
      <c r="M48" s="112"/>
      <c r="N48" s="112"/>
      <c r="O48" s="112"/>
      <c r="P48" s="112"/>
      <c r="Q48" s="114"/>
      <c r="R48" s="112"/>
      <c r="S48" s="115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6"/>
      <c r="BE48" s="116"/>
      <c r="BF48" s="116"/>
      <c r="BG48" s="112"/>
      <c r="BH48" s="112"/>
      <c r="BI48" s="112"/>
      <c r="BJ48" s="112"/>
      <c r="BK48" s="116"/>
      <c r="BL48" s="112"/>
      <c r="BM48" s="116"/>
      <c r="BN48" s="116"/>
    </row>
    <row r="49" ht="30.75" customHeight="1">
      <c r="A49" s="109"/>
      <c r="B49" s="110"/>
      <c r="C49" s="111"/>
      <c r="D49" s="111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4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6"/>
      <c r="BE49" s="116"/>
      <c r="BF49" s="116"/>
      <c r="BG49" s="117"/>
      <c r="BH49" s="116"/>
      <c r="BI49" s="116"/>
      <c r="BJ49" s="116"/>
      <c r="BK49" s="116"/>
      <c r="BL49" s="112"/>
      <c r="BM49" s="116"/>
      <c r="BN49" s="116"/>
    </row>
    <row r="50" ht="30.75" customHeight="1">
      <c r="A50" s="109"/>
      <c r="B50" s="110"/>
      <c r="C50" s="111"/>
      <c r="D50" s="111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4"/>
      <c r="R50" s="112"/>
      <c r="S50" s="13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6"/>
      <c r="BE50" s="116"/>
      <c r="BF50" s="116"/>
      <c r="BG50" s="116"/>
      <c r="BH50" s="116"/>
      <c r="BI50" s="116"/>
      <c r="BJ50" s="116"/>
      <c r="BK50" s="112"/>
      <c r="BL50" s="112"/>
      <c r="BM50" s="116"/>
      <c r="BN50" s="116"/>
    </row>
    <row r="51" ht="30.75" customHeight="1">
      <c r="A51" s="109"/>
      <c r="B51" s="110"/>
      <c r="C51" s="111"/>
      <c r="D51" s="111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33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6"/>
      <c r="BE51" s="116"/>
      <c r="BF51" s="116"/>
      <c r="BG51" s="134"/>
      <c r="BH51" s="112"/>
      <c r="BI51" s="112"/>
      <c r="BJ51" s="112"/>
      <c r="BK51" s="112"/>
      <c r="BL51" s="112"/>
      <c r="BM51" s="116"/>
      <c r="BN51" s="116"/>
    </row>
    <row r="52" ht="30.75" customHeight="1">
      <c r="A52" s="109"/>
      <c r="B52" s="110"/>
      <c r="C52" s="111"/>
      <c r="D52" s="111"/>
      <c r="E52" s="112"/>
      <c r="F52" s="112"/>
      <c r="G52" s="112"/>
      <c r="H52" s="112"/>
      <c r="I52" s="118"/>
      <c r="J52" s="112"/>
      <c r="K52" s="112"/>
      <c r="L52" s="112"/>
      <c r="M52" s="112"/>
      <c r="N52" s="112"/>
      <c r="O52" s="112"/>
      <c r="P52" s="112"/>
      <c r="Q52" s="114"/>
      <c r="R52" s="112"/>
      <c r="S52" s="115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6"/>
      <c r="BG52" s="112"/>
      <c r="BH52" s="112"/>
      <c r="BI52" s="112"/>
      <c r="BJ52" s="112"/>
      <c r="BK52" s="112"/>
      <c r="BL52" s="112"/>
      <c r="BM52" s="116"/>
      <c r="BN52" s="116"/>
    </row>
    <row r="53" ht="30.75" customHeight="1">
      <c r="A53" s="109"/>
      <c r="B53" s="110"/>
      <c r="C53" s="111"/>
      <c r="D53" s="111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4"/>
      <c r="R53" s="112"/>
      <c r="S53" s="115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6"/>
      <c r="BE53" s="116"/>
      <c r="BF53" s="116"/>
      <c r="BG53" s="112"/>
      <c r="BH53" s="112"/>
      <c r="BI53" s="112"/>
      <c r="BJ53" s="112"/>
      <c r="BK53" s="116"/>
      <c r="BL53" s="112"/>
      <c r="BM53" s="116"/>
      <c r="BN53" s="116"/>
    </row>
    <row r="54" ht="30.75" customHeight="1">
      <c r="A54" s="109"/>
      <c r="B54" s="110"/>
      <c r="C54" s="111"/>
      <c r="D54" s="111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4"/>
      <c r="R54" s="112"/>
      <c r="S54" s="115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6"/>
      <c r="BE54" s="116"/>
      <c r="BF54" s="116"/>
      <c r="BG54" s="112"/>
      <c r="BH54" s="112"/>
      <c r="BI54" s="112"/>
      <c r="BJ54" s="112"/>
      <c r="BK54" s="116"/>
      <c r="BL54" s="112"/>
      <c r="BM54" s="116"/>
      <c r="BN54" s="116"/>
    </row>
    <row r="55" ht="30.75" customHeight="1">
      <c r="A55" s="109"/>
      <c r="B55" s="110"/>
      <c r="C55" s="111"/>
      <c r="D55" s="111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4"/>
      <c r="R55" s="112"/>
      <c r="S55" s="115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6"/>
      <c r="BE55" s="116"/>
      <c r="BF55" s="116"/>
      <c r="BG55" s="112"/>
      <c r="BH55" s="112"/>
      <c r="BI55" s="112"/>
      <c r="BJ55" s="112"/>
      <c r="BK55" s="116"/>
      <c r="BL55" s="112"/>
      <c r="BM55" s="116"/>
      <c r="BN55" s="116"/>
    </row>
    <row r="56" ht="30.75" customHeight="1">
      <c r="A56" s="109"/>
      <c r="B56" s="110"/>
      <c r="C56" s="111"/>
      <c r="D56" s="111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4"/>
      <c r="R56" s="112"/>
      <c r="S56" s="120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6"/>
      <c r="BE56" s="116"/>
      <c r="BF56" s="116"/>
      <c r="BG56" s="112"/>
      <c r="BH56" s="112"/>
      <c r="BI56" s="112"/>
      <c r="BJ56" s="112"/>
      <c r="BK56" s="116"/>
      <c r="BL56" s="112"/>
      <c r="BM56" s="116"/>
      <c r="BN56" s="116"/>
    </row>
    <row r="57" ht="30.75" customHeight="1">
      <c r="A57" s="109"/>
      <c r="B57" s="110"/>
      <c r="C57" s="111"/>
      <c r="D57" s="111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4"/>
      <c r="R57" s="112"/>
      <c r="S57" s="115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6"/>
      <c r="BE57" s="116"/>
      <c r="BF57" s="116"/>
      <c r="BG57" s="112"/>
      <c r="BH57" s="112"/>
      <c r="BI57" s="112"/>
      <c r="BJ57" s="112"/>
      <c r="BK57" s="112"/>
      <c r="BL57" s="112"/>
      <c r="BM57" s="116"/>
      <c r="BN57" s="116"/>
    </row>
    <row r="58" ht="61.5" customHeight="1">
      <c r="A58" s="109"/>
      <c r="B58" s="110"/>
      <c r="C58" s="111"/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33"/>
      <c r="R58" s="112"/>
      <c r="S58" s="112"/>
      <c r="T58" s="112"/>
      <c r="U58" s="112"/>
      <c r="V58" s="112"/>
      <c r="W58" s="112"/>
      <c r="X58" s="135"/>
      <c r="Y58" s="112"/>
      <c r="Z58" s="135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6"/>
      <c r="BE58" s="116"/>
      <c r="BF58" s="116"/>
      <c r="BG58" s="112"/>
      <c r="BH58" s="112"/>
      <c r="BI58" s="112"/>
      <c r="BJ58" s="112"/>
      <c r="BK58" s="112"/>
      <c r="BL58" s="112"/>
      <c r="BM58" s="116"/>
      <c r="BN58" s="116"/>
    </row>
    <row r="59" ht="30.75" customHeight="1">
      <c r="A59" s="109"/>
      <c r="B59" s="110"/>
      <c r="C59" s="111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7"/>
      <c r="O59" s="112"/>
      <c r="P59" s="112"/>
      <c r="Q59" s="114"/>
      <c r="R59" s="112"/>
      <c r="S59" s="13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6"/>
      <c r="BE59" s="116"/>
      <c r="BF59" s="116"/>
      <c r="BG59" s="116"/>
      <c r="BH59" s="116"/>
      <c r="BI59" s="116"/>
      <c r="BJ59" s="116"/>
      <c r="BK59" s="112"/>
      <c r="BL59" s="112"/>
      <c r="BM59" s="116"/>
      <c r="BN59" s="116"/>
    </row>
    <row r="60" ht="30.75" customHeight="1">
      <c r="A60" s="109"/>
      <c r="B60" s="110"/>
      <c r="C60" s="111"/>
      <c r="D60" s="111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4"/>
      <c r="R60" s="112"/>
      <c r="S60" s="115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6"/>
      <c r="BE60" s="116"/>
      <c r="BF60" s="116"/>
      <c r="BG60" s="112"/>
      <c r="BH60" s="112"/>
      <c r="BI60" s="112"/>
      <c r="BJ60" s="112"/>
      <c r="BK60" s="116"/>
      <c r="BL60" s="112"/>
      <c r="BM60" s="116"/>
      <c r="BN60" s="116"/>
    </row>
    <row r="61" ht="30.75" customHeight="1">
      <c r="A61" s="109"/>
      <c r="B61" s="110"/>
      <c r="C61" s="111"/>
      <c r="D61" s="111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4"/>
      <c r="R61" s="112"/>
      <c r="S61" s="120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6"/>
      <c r="BE61" s="116"/>
      <c r="BF61" s="116"/>
      <c r="BG61" s="112"/>
      <c r="BH61" s="112"/>
      <c r="BI61" s="112"/>
      <c r="BJ61" s="112"/>
      <c r="BK61" s="116"/>
      <c r="BL61" s="112"/>
      <c r="BM61" s="116"/>
      <c r="BN61" s="116"/>
    </row>
    <row r="62" ht="30.75" customHeight="1">
      <c r="A62" s="109"/>
      <c r="B62" s="110"/>
      <c r="C62" s="111"/>
      <c r="D62" s="111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4"/>
      <c r="R62" s="112"/>
      <c r="S62" s="115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6"/>
      <c r="BE62" s="116"/>
      <c r="BF62" s="116"/>
      <c r="BG62" s="112"/>
      <c r="BH62" s="112"/>
      <c r="BI62" s="112"/>
      <c r="BJ62" s="112"/>
      <c r="BK62" s="116"/>
      <c r="BL62" s="112"/>
      <c r="BM62" s="116"/>
      <c r="BN62" s="116"/>
    </row>
    <row r="63" ht="30.75" customHeight="1">
      <c r="A63" s="109"/>
      <c r="B63" s="110"/>
      <c r="C63" s="111"/>
      <c r="D63" s="111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4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6"/>
      <c r="BE63" s="116"/>
      <c r="BF63" s="116"/>
      <c r="BG63" s="112"/>
      <c r="BH63" s="112"/>
      <c r="BI63" s="112"/>
      <c r="BJ63" s="112"/>
      <c r="BK63" s="116"/>
      <c r="BL63" s="112"/>
      <c r="BM63" s="116"/>
      <c r="BN63" s="116"/>
    </row>
    <row r="64" ht="30.75" customHeight="1">
      <c r="A64" s="109"/>
      <c r="B64" s="110"/>
      <c r="C64" s="111"/>
      <c r="D64" s="111"/>
      <c r="E64" s="112"/>
      <c r="F64" s="112"/>
      <c r="G64" s="112"/>
      <c r="H64" s="112"/>
      <c r="I64" s="112"/>
      <c r="J64" s="112"/>
      <c r="K64" s="112"/>
      <c r="L64" s="112"/>
      <c r="M64" s="112"/>
      <c r="N64" s="117"/>
      <c r="O64" s="112"/>
      <c r="P64" s="112"/>
      <c r="Q64" s="114"/>
      <c r="R64" s="112"/>
      <c r="S64" s="13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6"/>
      <c r="BE64" s="116"/>
      <c r="BF64" s="116"/>
      <c r="BG64" s="116"/>
      <c r="BH64" s="116"/>
      <c r="BI64" s="116"/>
      <c r="BJ64" s="116"/>
      <c r="BK64" s="112"/>
      <c r="BL64" s="112"/>
      <c r="BM64" s="116"/>
      <c r="BN64" s="116"/>
    </row>
    <row r="65" ht="30.75" customHeight="1">
      <c r="A65" s="109"/>
      <c r="B65" s="110"/>
      <c r="C65" s="111"/>
      <c r="D65" s="111"/>
      <c r="E65" s="131"/>
      <c r="F65" s="112"/>
      <c r="G65" s="112"/>
      <c r="H65" s="112"/>
      <c r="I65" s="112"/>
      <c r="J65" s="112"/>
      <c r="K65" s="112"/>
      <c r="L65" s="112"/>
      <c r="M65" s="112"/>
      <c r="N65" s="117"/>
      <c r="O65" s="112"/>
      <c r="P65" s="112"/>
      <c r="Q65" s="114"/>
      <c r="R65" s="112"/>
      <c r="S65" s="120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6"/>
      <c r="BE65" s="116"/>
      <c r="BF65" s="116"/>
      <c r="BG65" s="116"/>
      <c r="BH65" s="116"/>
      <c r="BI65" s="116"/>
      <c r="BJ65" s="116"/>
      <c r="BK65" s="112"/>
      <c r="BL65" s="112"/>
      <c r="BM65" s="116"/>
      <c r="BN65" s="116"/>
    </row>
    <row r="66" ht="30.75" customHeight="1">
      <c r="A66" s="109"/>
      <c r="B66" s="110"/>
      <c r="C66" s="111"/>
      <c r="D66" s="111"/>
      <c r="E66" s="112"/>
      <c r="F66" s="112"/>
      <c r="G66" s="112"/>
      <c r="H66" s="112"/>
      <c r="I66" s="112"/>
      <c r="J66" s="112"/>
      <c r="K66" s="112"/>
      <c r="L66" s="112"/>
      <c r="M66" s="112"/>
      <c r="N66" s="117"/>
      <c r="O66" s="112"/>
      <c r="P66" s="112"/>
      <c r="Q66" s="114"/>
      <c r="R66" s="112"/>
      <c r="S66" s="13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6"/>
      <c r="BE66" s="116"/>
      <c r="BF66" s="116"/>
      <c r="BG66" s="116"/>
      <c r="BH66" s="116"/>
      <c r="BI66" s="116"/>
      <c r="BJ66" s="116"/>
      <c r="BK66" s="112"/>
      <c r="BL66" s="112"/>
      <c r="BM66" s="116"/>
      <c r="BN66" s="116"/>
    </row>
    <row r="67" ht="30.75" customHeight="1">
      <c r="A67" s="109"/>
      <c r="B67" s="110"/>
      <c r="C67" s="111"/>
      <c r="D67" s="111"/>
      <c r="E67" s="131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4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6"/>
      <c r="BE67" s="116"/>
      <c r="BF67" s="116"/>
      <c r="BG67" s="116"/>
      <c r="BH67" s="116"/>
      <c r="BI67" s="116"/>
      <c r="BJ67" s="116"/>
      <c r="BK67" s="112"/>
      <c r="BL67" s="112"/>
      <c r="BM67" s="116"/>
      <c r="BN67" s="116"/>
    </row>
    <row r="68" ht="30.75" customHeight="1">
      <c r="A68" s="109"/>
      <c r="B68" s="110"/>
      <c r="C68" s="111"/>
      <c r="D68" s="111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4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6"/>
      <c r="BE68" s="116"/>
      <c r="BF68" s="116"/>
      <c r="BG68" s="117"/>
      <c r="BH68" s="116"/>
      <c r="BI68" s="116"/>
      <c r="BJ68" s="116"/>
      <c r="BK68" s="116"/>
      <c r="BL68" s="112"/>
      <c r="BM68" s="116"/>
      <c r="BN68" s="116"/>
    </row>
    <row r="69" ht="30.75" customHeight="1">
      <c r="A69" s="109"/>
      <c r="B69" s="110"/>
      <c r="C69" s="111"/>
      <c r="D69" s="111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4"/>
      <c r="R69" s="112"/>
      <c r="S69" s="120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6"/>
      <c r="BE69" s="116"/>
      <c r="BF69" s="116"/>
      <c r="BG69" s="116"/>
      <c r="BH69" s="116"/>
      <c r="BI69" s="116"/>
      <c r="BJ69" s="116"/>
      <c r="BK69" s="112"/>
      <c r="BL69" s="112"/>
      <c r="BM69" s="116"/>
      <c r="BN69" s="116"/>
    </row>
    <row r="70" ht="30.75" customHeight="1">
      <c r="A70" s="109"/>
      <c r="B70" s="110"/>
      <c r="C70" s="111"/>
      <c r="D70" s="111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4"/>
      <c r="R70" s="112"/>
      <c r="S70" s="115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6"/>
      <c r="BE70" s="116"/>
      <c r="BF70" s="116"/>
      <c r="BG70" s="116"/>
      <c r="BH70" s="116"/>
      <c r="BI70" s="116"/>
      <c r="BJ70" s="116"/>
      <c r="BK70" s="112"/>
      <c r="BL70" s="112"/>
      <c r="BM70" s="116"/>
      <c r="BN70" s="116"/>
    </row>
    <row r="71" ht="30.75" customHeight="1">
      <c r="A71" s="109"/>
      <c r="B71" s="110"/>
      <c r="C71" s="111"/>
      <c r="D71" s="111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4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6"/>
      <c r="BE71" s="116"/>
      <c r="BF71" s="116"/>
      <c r="BG71" s="112"/>
      <c r="BH71" s="112"/>
      <c r="BI71" s="112"/>
      <c r="BJ71" s="112"/>
      <c r="BK71" s="112"/>
      <c r="BL71" s="112"/>
      <c r="BM71" s="116"/>
      <c r="BN71" s="116"/>
    </row>
    <row r="72" ht="30.75" customHeight="1">
      <c r="A72" s="109"/>
      <c r="B72" s="110"/>
      <c r="C72" s="111"/>
      <c r="D72" s="111"/>
      <c r="E72" s="131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4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6"/>
      <c r="BE72" s="116"/>
      <c r="BF72" s="116"/>
      <c r="BG72" s="112"/>
      <c r="BH72" s="112"/>
      <c r="BI72" s="112"/>
      <c r="BJ72" s="112"/>
      <c r="BK72" s="116"/>
      <c r="BL72" s="112"/>
      <c r="BM72" s="116"/>
      <c r="BN72" s="116"/>
    </row>
    <row r="73" ht="30.75" customHeight="1">
      <c r="A73" s="109"/>
      <c r="B73" s="110"/>
      <c r="C73" s="111"/>
      <c r="D73" s="111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4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6"/>
      <c r="BE73" s="116"/>
      <c r="BF73" s="116"/>
      <c r="BG73" s="117"/>
      <c r="BH73" s="116"/>
      <c r="BI73" s="116"/>
      <c r="BJ73" s="116"/>
      <c r="BK73" s="116"/>
      <c r="BL73" s="112"/>
      <c r="BM73" s="116"/>
      <c r="BN73" s="116"/>
    </row>
    <row r="74" ht="30.75" customHeight="1">
      <c r="A74" s="109"/>
      <c r="B74" s="110"/>
      <c r="C74" s="111"/>
      <c r="D74" s="111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4"/>
      <c r="R74" s="112"/>
      <c r="S74" s="120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6"/>
      <c r="BE74" s="116"/>
      <c r="BF74" s="116"/>
      <c r="BG74" s="112"/>
      <c r="BH74" s="112"/>
      <c r="BI74" s="112"/>
      <c r="BJ74" s="112"/>
      <c r="BK74" s="116"/>
      <c r="BL74" s="112"/>
      <c r="BM74" s="116"/>
      <c r="BN74" s="116"/>
    </row>
    <row r="75" ht="30.75" customHeight="1">
      <c r="A75" s="109"/>
      <c r="B75" s="110"/>
      <c r="C75" s="111"/>
      <c r="D75" s="111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4"/>
      <c r="R75" s="112"/>
      <c r="S75" s="120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6"/>
      <c r="BE75" s="116"/>
      <c r="BF75" s="116"/>
      <c r="BG75" s="116"/>
      <c r="BH75" s="116"/>
      <c r="BI75" s="116"/>
      <c r="BJ75" s="116"/>
      <c r="BK75" s="112"/>
      <c r="BL75" s="112"/>
      <c r="BM75" s="116"/>
      <c r="BN75" s="116"/>
    </row>
    <row r="76" ht="30.75" customHeight="1">
      <c r="A76" s="109"/>
      <c r="B76" s="110"/>
      <c r="C76" s="111"/>
      <c r="D76" s="111"/>
      <c r="E76" s="131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4"/>
      <c r="R76" s="112"/>
      <c r="S76" s="120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6"/>
      <c r="BE76" s="116"/>
      <c r="BF76" s="116"/>
      <c r="BG76" s="116"/>
      <c r="BH76" s="116"/>
      <c r="BI76" s="116"/>
      <c r="BJ76" s="116"/>
      <c r="BK76" s="112"/>
      <c r="BL76" s="112"/>
      <c r="BM76" s="116"/>
      <c r="BN76" s="116"/>
    </row>
    <row r="77" ht="30.75" customHeight="1">
      <c r="A77" s="109"/>
      <c r="B77" s="110"/>
      <c r="C77" s="111"/>
      <c r="D77" s="111"/>
      <c r="E77" s="131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4"/>
      <c r="R77" s="112"/>
      <c r="S77" s="120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6"/>
      <c r="BE77" s="116"/>
      <c r="BF77" s="116"/>
      <c r="BG77" s="116"/>
      <c r="BH77" s="116"/>
      <c r="BI77" s="116"/>
      <c r="BJ77" s="116"/>
      <c r="BK77" s="112"/>
      <c r="BL77" s="112"/>
      <c r="BM77" s="116"/>
      <c r="BN77" s="116"/>
    </row>
    <row r="78" ht="30.75" customHeight="1">
      <c r="A78" s="109"/>
      <c r="B78" s="110"/>
      <c r="C78" s="111"/>
      <c r="D78" s="111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4"/>
      <c r="R78" s="112"/>
      <c r="S78" s="120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6"/>
      <c r="BE78" s="116"/>
      <c r="BF78" s="116"/>
      <c r="BG78" s="116"/>
      <c r="BH78" s="116"/>
      <c r="BI78" s="116"/>
      <c r="BJ78" s="116"/>
      <c r="BK78" s="112"/>
      <c r="BL78" s="112"/>
      <c r="BM78" s="116"/>
      <c r="BN78" s="116"/>
    </row>
    <row r="79" ht="30.75" customHeight="1">
      <c r="A79" s="109"/>
      <c r="B79" s="110"/>
      <c r="C79" s="111"/>
      <c r="D79" s="111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4"/>
      <c r="R79" s="112"/>
      <c r="S79" s="120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6"/>
      <c r="BE79" s="116"/>
      <c r="BF79" s="116"/>
      <c r="BG79" s="116"/>
      <c r="BH79" s="116"/>
      <c r="BI79" s="116"/>
      <c r="BJ79" s="116"/>
      <c r="BK79" s="112"/>
      <c r="BL79" s="112"/>
      <c r="BM79" s="116"/>
      <c r="BN79" s="116"/>
    </row>
    <row r="80" ht="30.75" customHeight="1">
      <c r="A80" s="109"/>
      <c r="B80" s="110"/>
      <c r="C80" s="111"/>
      <c r="D80" s="111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33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6"/>
      <c r="BE80" s="116"/>
      <c r="BF80" s="116"/>
      <c r="BG80" s="134"/>
      <c r="BH80" s="112"/>
      <c r="BI80" s="112"/>
      <c r="BJ80" s="112"/>
      <c r="BK80" s="112"/>
      <c r="BL80" s="112"/>
      <c r="BM80" s="116"/>
      <c r="BN80" s="116"/>
    </row>
    <row r="81" ht="30.75" customHeight="1">
      <c r="A81" s="109"/>
      <c r="B81" s="110"/>
      <c r="C81" s="111"/>
      <c r="D81" s="111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4"/>
      <c r="R81" s="112"/>
      <c r="S81" s="13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6"/>
      <c r="BE81" s="116"/>
      <c r="BF81" s="116"/>
      <c r="BG81" s="116"/>
      <c r="BH81" s="116"/>
      <c r="BI81" s="116"/>
      <c r="BJ81" s="116"/>
      <c r="BK81" s="112"/>
      <c r="BL81" s="112"/>
      <c r="BM81" s="116"/>
      <c r="BN81" s="116"/>
    </row>
    <row r="82" ht="30.75" customHeight="1">
      <c r="A82" s="109"/>
      <c r="B82" s="110"/>
      <c r="C82" s="111"/>
      <c r="D82" s="111"/>
      <c r="E82" s="131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4"/>
      <c r="R82" s="112"/>
      <c r="S82" s="120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6"/>
      <c r="BE82" s="116"/>
      <c r="BF82" s="116"/>
      <c r="BG82" s="112"/>
      <c r="BH82" s="112"/>
      <c r="BI82" s="112"/>
      <c r="BJ82" s="112"/>
      <c r="BK82" s="112"/>
      <c r="BL82" s="112"/>
      <c r="BM82" s="116"/>
      <c r="BN82" s="116"/>
    </row>
    <row r="83" ht="30.75" customHeight="1">
      <c r="A83" s="109"/>
      <c r="B83" s="110"/>
      <c r="C83" s="111"/>
      <c r="D83" s="111"/>
      <c r="E83" s="131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4"/>
      <c r="R83" s="112"/>
      <c r="S83" s="120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6"/>
      <c r="BE83" s="116"/>
      <c r="BF83" s="116"/>
      <c r="BG83" s="112"/>
      <c r="BH83" s="112"/>
      <c r="BI83" s="112"/>
      <c r="BJ83" s="112"/>
      <c r="BK83" s="112"/>
      <c r="BL83" s="112"/>
      <c r="BM83" s="116"/>
      <c r="BN83" s="116"/>
    </row>
    <row r="84" ht="30.75" customHeight="1">
      <c r="A84" s="109"/>
      <c r="B84" s="110"/>
      <c r="C84" s="111"/>
      <c r="D84" s="111"/>
      <c r="E84" s="131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4"/>
      <c r="R84" s="112"/>
      <c r="S84" s="120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6"/>
      <c r="BE84" s="116"/>
      <c r="BF84" s="116"/>
      <c r="BG84" s="116"/>
      <c r="BH84" s="116"/>
      <c r="BI84" s="116"/>
      <c r="BJ84" s="116"/>
      <c r="BK84" s="112"/>
      <c r="BL84" s="112"/>
      <c r="BM84" s="116"/>
      <c r="BN84" s="116"/>
    </row>
    <row r="85" ht="30.75" customHeight="1">
      <c r="A85" s="109"/>
      <c r="B85" s="110"/>
      <c r="C85" s="111"/>
      <c r="D85" s="111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4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6"/>
      <c r="BE85" s="116"/>
      <c r="BF85" s="116"/>
      <c r="BG85" s="117"/>
      <c r="BH85" s="112"/>
      <c r="BI85" s="112"/>
      <c r="BJ85" s="112"/>
      <c r="BK85" s="116"/>
      <c r="BL85" s="112"/>
      <c r="BM85" s="116"/>
      <c r="BN85" s="116"/>
    </row>
    <row r="86" ht="30.75" customHeight="1">
      <c r="A86" s="109"/>
      <c r="B86" s="110"/>
      <c r="C86" s="111"/>
      <c r="D86" s="111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4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6"/>
      <c r="BE86" s="116"/>
      <c r="BF86" s="116"/>
      <c r="BG86" s="117"/>
      <c r="BH86" s="112"/>
      <c r="BI86" s="112"/>
      <c r="BJ86" s="112"/>
      <c r="BK86" s="116"/>
      <c r="BL86" s="112"/>
      <c r="BM86" s="116"/>
      <c r="BN86" s="116"/>
    </row>
    <row r="87" ht="30.75" customHeight="1">
      <c r="A87" s="109"/>
      <c r="B87" s="110"/>
      <c r="C87" s="111"/>
      <c r="D87" s="111"/>
      <c r="E87" s="131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4"/>
      <c r="R87" s="112"/>
      <c r="S87" s="120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6"/>
      <c r="BE87" s="116"/>
      <c r="BF87" s="116"/>
      <c r="BG87" s="112"/>
      <c r="BH87" s="112"/>
      <c r="BI87" s="112"/>
      <c r="BJ87" s="112"/>
      <c r="BK87" s="112"/>
      <c r="BL87" s="112"/>
      <c r="BM87" s="116"/>
      <c r="BN87" s="116"/>
    </row>
    <row r="88" ht="30.75" customHeight="1">
      <c r="A88" s="109"/>
      <c r="B88" s="110"/>
      <c r="C88" s="111"/>
      <c r="D88" s="111"/>
      <c r="E88" s="131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4"/>
      <c r="R88" s="112"/>
      <c r="S88" s="120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6"/>
      <c r="BE88" s="116"/>
      <c r="BF88" s="116"/>
      <c r="BG88" s="112"/>
      <c r="BH88" s="112"/>
      <c r="BI88" s="112"/>
      <c r="BJ88" s="112"/>
      <c r="BK88" s="112"/>
      <c r="BL88" s="112"/>
      <c r="BM88" s="116"/>
      <c r="BN88" s="116"/>
    </row>
    <row r="89" ht="30.75" customHeight="1">
      <c r="A89" s="109"/>
      <c r="B89" s="110"/>
      <c r="C89" s="111"/>
      <c r="D89" s="111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4"/>
      <c r="R89" s="112"/>
      <c r="S89" s="120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6"/>
      <c r="BE89" s="116"/>
      <c r="BF89" s="116"/>
      <c r="BG89" s="117"/>
      <c r="BH89" s="112"/>
      <c r="BI89" s="112"/>
      <c r="BJ89" s="112"/>
      <c r="BK89" s="116"/>
      <c r="BL89" s="112"/>
      <c r="BM89" s="116"/>
      <c r="BN89" s="116"/>
    </row>
    <row r="90" ht="30.75" customHeight="1">
      <c r="A90" s="109"/>
      <c r="B90" s="110"/>
      <c r="C90" s="111"/>
      <c r="D90" s="111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4"/>
      <c r="R90" s="112"/>
      <c r="S90" s="120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6"/>
      <c r="BE90" s="116"/>
      <c r="BF90" s="116"/>
      <c r="BG90" s="117"/>
      <c r="BH90" s="112"/>
      <c r="BI90" s="112"/>
      <c r="BJ90" s="112"/>
      <c r="BK90" s="116"/>
      <c r="BL90" s="112"/>
      <c r="BM90" s="116"/>
      <c r="BN90" s="116"/>
    </row>
    <row r="91" ht="30.75" customHeight="1">
      <c r="A91" s="109"/>
      <c r="B91" s="110"/>
      <c r="C91" s="111"/>
      <c r="D91" s="111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4"/>
      <c r="R91" s="112"/>
      <c r="S91" s="120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6"/>
      <c r="BE91" s="116"/>
      <c r="BF91" s="116"/>
      <c r="BG91" s="117"/>
      <c r="BH91" s="112"/>
      <c r="BI91" s="112"/>
      <c r="BJ91" s="112"/>
      <c r="BK91" s="116"/>
      <c r="BL91" s="112"/>
      <c r="BM91" s="116"/>
      <c r="BN91" s="116"/>
    </row>
    <row r="92" ht="30.75" customHeight="1">
      <c r="A92" s="109"/>
      <c r="B92" s="110"/>
      <c r="C92" s="111"/>
      <c r="D92" s="111"/>
      <c r="E92" s="131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4"/>
      <c r="R92" s="112"/>
      <c r="S92" s="120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6"/>
      <c r="BE92" s="116"/>
      <c r="BF92" s="116"/>
      <c r="BG92" s="117"/>
      <c r="BH92" s="116"/>
      <c r="BI92" s="116"/>
      <c r="BJ92" s="116"/>
      <c r="BK92" s="112"/>
      <c r="BL92" s="112"/>
      <c r="BM92" s="116"/>
      <c r="BN92" s="116"/>
    </row>
    <row r="93" ht="30.75" customHeight="1">
      <c r="A93" s="109"/>
      <c r="B93" s="110"/>
      <c r="C93" s="111"/>
      <c r="D93" s="111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4"/>
      <c r="R93" s="112"/>
      <c r="S93" s="120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6"/>
      <c r="BE93" s="116"/>
      <c r="BF93" s="116"/>
      <c r="BG93" s="116"/>
      <c r="BH93" s="116"/>
      <c r="BI93" s="116"/>
      <c r="BJ93" s="116"/>
      <c r="BK93" s="112"/>
      <c r="BL93" s="112"/>
      <c r="BM93" s="116"/>
      <c r="BN93" s="116"/>
    </row>
    <row r="94" ht="30.75" customHeight="1">
      <c r="A94" s="109"/>
      <c r="B94" s="110"/>
      <c r="C94" s="111"/>
      <c r="D94" s="111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4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6"/>
      <c r="BE94" s="116"/>
      <c r="BF94" s="116"/>
      <c r="BG94" s="112"/>
      <c r="BH94" s="112"/>
      <c r="BI94" s="112"/>
      <c r="BJ94" s="112"/>
      <c r="BK94" s="116"/>
      <c r="BL94" s="112"/>
      <c r="BM94" s="116"/>
      <c r="BN94" s="116"/>
    </row>
    <row r="95" ht="30.75" customHeight="1">
      <c r="A95" s="109"/>
      <c r="B95" s="110"/>
      <c r="C95" s="111"/>
      <c r="D95" s="111"/>
      <c r="E95" s="131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4"/>
      <c r="R95" s="112"/>
      <c r="S95" s="120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6"/>
      <c r="BE95" s="116"/>
      <c r="BF95" s="116"/>
      <c r="BG95" s="116"/>
      <c r="BH95" s="116"/>
      <c r="BI95" s="116"/>
      <c r="BJ95" s="116"/>
      <c r="BK95" s="112"/>
      <c r="BL95" s="112"/>
      <c r="BM95" s="116"/>
      <c r="BN95" s="116"/>
    </row>
    <row r="96" ht="30.75" customHeight="1">
      <c r="A96" s="109"/>
      <c r="B96" s="110"/>
      <c r="C96" s="111"/>
      <c r="D96" s="111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4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6"/>
      <c r="BE96" s="116"/>
      <c r="BF96" s="116"/>
      <c r="BG96" s="112"/>
      <c r="BH96" s="112"/>
      <c r="BI96" s="112"/>
      <c r="BJ96" s="112"/>
      <c r="BK96" s="116"/>
      <c r="BL96" s="112"/>
      <c r="BM96" s="116"/>
      <c r="BN96" s="116"/>
    </row>
    <row r="97" ht="30.75" customHeight="1">
      <c r="A97" s="109"/>
      <c r="B97" s="110"/>
      <c r="C97" s="111"/>
      <c r="D97" s="111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4"/>
      <c r="R97" s="112"/>
      <c r="S97" s="137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6"/>
      <c r="BE97" s="116"/>
      <c r="BF97" s="116"/>
      <c r="BG97" s="112"/>
      <c r="BH97" s="116"/>
      <c r="BI97" s="116"/>
      <c r="BJ97" s="116"/>
      <c r="BK97" s="112"/>
      <c r="BL97" s="112"/>
      <c r="BM97" s="116"/>
      <c r="BN97" s="116"/>
    </row>
    <row r="98" ht="30.75" customHeight="1">
      <c r="A98" s="109"/>
      <c r="B98" s="110"/>
      <c r="C98" s="111"/>
      <c r="D98" s="111"/>
      <c r="E98" s="131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4"/>
      <c r="R98" s="112"/>
      <c r="S98" s="120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6"/>
      <c r="BG98" s="112"/>
      <c r="BH98" s="112"/>
      <c r="BI98" s="112"/>
      <c r="BJ98" s="112"/>
      <c r="BK98" s="112"/>
      <c r="BL98" s="112"/>
      <c r="BM98" s="116"/>
      <c r="BN98" s="116"/>
    </row>
    <row r="99" ht="30.75" customHeight="1">
      <c r="A99" s="109"/>
      <c r="B99" s="110"/>
      <c r="C99" s="111"/>
      <c r="D99" s="111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4"/>
      <c r="R99" s="112"/>
      <c r="S99" s="137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6"/>
      <c r="BE99" s="116"/>
      <c r="BF99" s="116"/>
      <c r="BG99" s="112"/>
      <c r="BH99" s="116"/>
      <c r="BI99" s="116"/>
      <c r="BJ99" s="116"/>
      <c r="BK99" s="112"/>
      <c r="BL99" s="112"/>
      <c r="BM99" s="116"/>
      <c r="BN99" s="116"/>
    </row>
    <row r="100" ht="30.75" customHeight="1">
      <c r="A100" s="109"/>
      <c r="B100" s="110"/>
      <c r="C100" s="111"/>
      <c r="D100" s="111"/>
      <c r="E100" s="131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4"/>
      <c r="R100" s="112"/>
      <c r="S100" s="120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6"/>
      <c r="BE100" s="116"/>
      <c r="BF100" s="116"/>
      <c r="BG100" s="116"/>
      <c r="BH100" s="116"/>
      <c r="BI100" s="116"/>
      <c r="BJ100" s="116"/>
      <c r="BK100" s="112"/>
      <c r="BL100" s="112"/>
      <c r="BM100" s="116"/>
      <c r="BN100" s="116"/>
    </row>
    <row r="101" ht="30.75" customHeight="1">
      <c r="A101" s="109"/>
      <c r="B101" s="110"/>
      <c r="C101" s="111"/>
      <c r="D101" s="111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4"/>
      <c r="R101" s="112"/>
      <c r="S101" s="120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6"/>
      <c r="BE101" s="116"/>
      <c r="BF101" s="116"/>
      <c r="BG101" s="116"/>
      <c r="BH101" s="116"/>
      <c r="BI101" s="116"/>
      <c r="BJ101" s="116"/>
      <c r="BK101" s="112"/>
      <c r="BL101" s="112"/>
      <c r="BM101" s="116"/>
      <c r="BN101" s="116"/>
    </row>
    <row r="102" ht="30.75" customHeight="1">
      <c r="A102" s="109"/>
      <c r="B102" s="110"/>
      <c r="C102" s="111"/>
      <c r="D102" s="111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4"/>
      <c r="R102" s="112"/>
      <c r="S102" s="120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6"/>
      <c r="BE102" s="116"/>
      <c r="BF102" s="116"/>
      <c r="BG102" s="116"/>
      <c r="BH102" s="116"/>
      <c r="BI102" s="116"/>
      <c r="BJ102" s="116"/>
      <c r="BK102" s="112"/>
      <c r="BL102" s="112"/>
      <c r="BM102" s="116"/>
      <c r="BN102" s="116"/>
    </row>
    <row r="103" ht="30.75" customHeight="1">
      <c r="A103" s="109"/>
      <c r="B103" s="110"/>
      <c r="C103" s="111"/>
      <c r="D103" s="111"/>
      <c r="E103" s="131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4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6"/>
      <c r="BE103" s="116"/>
      <c r="BF103" s="116"/>
      <c r="BG103" s="116"/>
      <c r="BH103" s="116"/>
      <c r="BI103" s="116"/>
      <c r="BJ103" s="116"/>
      <c r="BK103" s="112"/>
      <c r="BL103" s="112"/>
      <c r="BM103" s="116"/>
      <c r="BN103" s="116"/>
    </row>
    <row r="104" ht="30.75" customHeight="1">
      <c r="A104" s="109"/>
      <c r="B104" s="110"/>
      <c r="C104" s="111"/>
      <c r="D104" s="111"/>
      <c r="E104" s="131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4"/>
      <c r="R104" s="112"/>
      <c r="S104" s="120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6"/>
      <c r="BE104" s="116"/>
      <c r="BF104" s="116"/>
      <c r="BG104" s="116"/>
      <c r="BH104" s="116"/>
      <c r="BI104" s="116"/>
      <c r="BJ104" s="116"/>
      <c r="BK104" s="112"/>
      <c r="BL104" s="112"/>
      <c r="BM104" s="116"/>
      <c r="BN104" s="116"/>
    </row>
    <row r="105" ht="30.75" customHeight="1">
      <c r="A105" s="109"/>
      <c r="B105" s="110"/>
      <c r="C105" s="111"/>
      <c r="D105" s="111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4"/>
      <c r="R105" s="112"/>
      <c r="S105" s="137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6"/>
      <c r="BE105" s="116"/>
      <c r="BF105" s="116"/>
      <c r="BG105" s="112"/>
      <c r="BH105" s="116"/>
      <c r="BI105" s="116"/>
      <c r="BJ105" s="116"/>
      <c r="BK105" s="112"/>
      <c r="BL105" s="112"/>
      <c r="BM105" s="116"/>
      <c r="BN105" s="116"/>
    </row>
    <row r="106" ht="30.75" customHeight="1">
      <c r="A106" s="109"/>
      <c r="B106" s="110"/>
      <c r="C106" s="111"/>
      <c r="D106" s="111"/>
      <c r="E106" s="131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4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6"/>
      <c r="BE106" s="116"/>
      <c r="BF106" s="116"/>
      <c r="BG106" s="112"/>
      <c r="BH106" s="112"/>
      <c r="BI106" s="112"/>
      <c r="BJ106" s="112"/>
      <c r="BK106" s="116"/>
      <c r="BL106" s="112"/>
      <c r="BM106" s="116"/>
      <c r="BN106" s="116"/>
    </row>
    <row r="107" ht="30.75" customHeight="1">
      <c r="A107" s="109"/>
      <c r="B107" s="110"/>
      <c r="C107" s="111"/>
      <c r="D107" s="111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4"/>
      <c r="R107" s="112"/>
      <c r="S107" s="137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6"/>
      <c r="BE107" s="116"/>
      <c r="BF107" s="116"/>
      <c r="BG107" s="112"/>
      <c r="BH107" s="116"/>
      <c r="BI107" s="116"/>
      <c r="BJ107" s="116"/>
      <c r="BK107" s="112"/>
      <c r="BL107" s="112"/>
      <c r="BM107" s="116"/>
      <c r="BN107" s="116"/>
    </row>
    <row r="108" ht="30.75" customHeight="1">
      <c r="A108" s="109"/>
      <c r="B108" s="110"/>
      <c r="C108" s="111"/>
      <c r="D108" s="111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4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6"/>
      <c r="BE108" s="116"/>
      <c r="BF108" s="116"/>
      <c r="BG108" s="112"/>
      <c r="BH108" s="112"/>
      <c r="BI108" s="112"/>
      <c r="BJ108" s="112"/>
      <c r="BK108" s="116"/>
      <c r="BL108" s="112"/>
      <c r="BM108" s="116"/>
      <c r="BN108" s="116"/>
    </row>
    <row r="109" ht="30.75" customHeight="1">
      <c r="A109" s="109"/>
      <c r="B109" s="110"/>
      <c r="C109" s="111"/>
      <c r="D109" s="111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4"/>
      <c r="R109" s="112"/>
      <c r="S109" s="120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6"/>
      <c r="BG109" s="112"/>
      <c r="BH109" s="112"/>
      <c r="BI109" s="112"/>
      <c r="BJ109" s="112"/>
      <c r="BK109" s="112"/>
      <c r="BL109" s="112"/>
      <c r="BM109" s="116"/>
      <c r="BN109" s="116"/>
    </row>
    <row r="110" ht="30.75" customHeight="1">
      <c r="A110" s="109"/>
      <c r="B110" s="110"/>
      <c r="C110" s="111"/>
      <c r="D110" s="111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4"/>
      <c r="R110" s="112"/>
      <c r="S110" s="137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6"/>
      <c r="BE110" s="116"/>
      <c r="BF110" s="116"/>
      <c r="BG110" s="112"/>
      <c r="BH110" s="116"/>
      <c r="BI110" s="116"/>
      <c r="BJ110" s="116"/>
      <c r="BK110" s="112"/>
      <c r="BL110" s="112"/>
      <c r="BM110" s="116"/>
      <c r="BN110" s="116"/>
    </row>
    <row r="111" ht="30.75" customHeight="1">
      <c r="A111" s="109"/>
      <c r="B111" s="110"/>
      <c r="C111" s="111"/>
      <c r="D111" s="111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4"/>
      <c r="R111" s="112"/>
      <c r="S111" s="137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6"/>
      <c r="BE111" s="116"/>
      <c r="BF111" s="116"/>
      <c r="BG111" s="112"/>
      <c r="BH111" s="116"/>
      <c r="BI111" s="116"/>
      <c r="BJ111" s="116"/>
      <c r="BK111" s="112"/>
      <c r="BL111" s="112"/>
      <c r="BM111" s="116"/>
      <c r="BN111" s="116"/>
    </row>
    <row r="112" ht="30.75" customHeight="1">
      <c r="A112" s="109"/>
      <c r="B112" s="110"/>
      <c r="C112" s="111"/>
      <c r="D112" s="111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4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6"/>
      <c r="BG112" s="112"/>
      <c r="BH112" s="112"/>
      <c r="BI112" s="112"/>
      <c r="BJ112" s="112"/>
      <c r="BK112" s="112"/>
      <c r="BL112" s="112"/>
      <c r="BM112" s="116"/>
      <c r="BN112" s="116"/>
    </row>
    <row r="113" ht="30.75" customHeight="1">
      <c r="A113" s="109"/>
      <c r="B113" s="110"/>
      <c r="C113" s="111"/>
      <c r="D113" s="111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4"/>
      <c r="R113" s="112"/>
      <c r="S113" s="137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6"/>
      <c r="BE113" s="116"/>
      <c r="BF113" s="116"/>
      <c r="BG113" s="112"/>
      <c r="BH113" s="116"/>
      <c r="BI113" s="116"/>
      <c r="BJ113" s="116"/>
      <c r="BK113" s="112"/>
      <c r="BL113" s="112"/>
      <c r="BM113" s="116"/>
      <c r="BN113" s="116"/>
    </row>
    <row r="114" ht="30.75" customHeight="1">
      <c r="A114" s="109"/>
      <c r="B114" s="110"/>
      <c r="C114" s="111"/>
      <c r="D114" s="111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4"/>
      <c r="R114" s="112"/>
      <c r="S114" s="120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6"/>
      <c r="BE114" s="116"/>
      <c r="BF114" s="116"/>
      <c r="BG114" s="117"/>
      <c r="BH114" s="112"/>
      <c r="BI114" s="112"/>
      <c r="BJ114" s="112"/>
      <c r="BK114" s="116"/>
      <c r="BL114" s="112"/>
      <c r="BM114" s="116"/>
      <c r="BN114" s="116"/>
    </row>
    <row r="115" ht="30.75" customHeight="1">
      <c r="A115" s="109"/>
      <c r="B115" s="110"/>
      <c r="C115" s="111"/>
      <c r="D115" s="111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4"/>
      <c r="R115" s="112"/>
      <c r="S115" s="137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6"/>
      <c r="BE115" s="116"/>
      <c r="BF115" s="116"/>
      <c r="BG115" s="112"/>
      <c r="BH115" s="116"/>
      <c r="BI115" s="116"/>
      <c r="BJ115" s="116"/>
      <c r="BK115" s="112"/>
      <c r="BL115" s="112"/>
      <c r="BM115" s="116"/>
      <c r="BN115" s="116"/>
    </row>
    <row r="116" ht="30.75" customHeight="1">
      <c r="A116" s="109"/>
      <c r="B116" s="110"/>
      <c r="C116" s="111"/>
      <c r="D116" s="111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4"/>
      <c r="R116" s="112"/>
      <c r="S116" s="137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6"/>
      <c r="BE116" s="116"/>
      <c r="BF116" s="116"/>
      <c r="BG116" s="112"/>
      <c r="BH116" s="116"/>
      <c r="BI116" s="116"/>
      <c r="BJ116" s="116"/>
      <c r="BK116" s="112"/>
      <c r="BL116" s="112"/>
      <c r="BM116" s="116"/>
      <c r="BN116" s="116"/>
    </row>
    <row r="117" ht="30.75" customHeight="1">
      <c r="A117" s="109"/>
      <c r="B117" s="110"/>
      <c r="C117" s="111"/>
      <c r="D117" s="111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4"/>
      <c r="R117" s="112"/>
      <c r="S117" s="137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6"/>
      <c r="BE117" s="116"/>
      <c r="BF117" s="116"/>
      <c r="BG117" s="112"/>
      <c r="BH117" s="116"/>
      <c r="BI117" s="116"/>
      <c r="BJ117" s="116"/>
      <c r="BK117" s="112"/>
      <c r="BL117" s="112"/>
      <c r="BM117" s="116"/>
      <c r="BN117" s="116"/>
    </row>
    <row r="118" ht="30.75" customHeight="1">
      <c r="A118" s="109"/>
      <c r="B118" s="110"/>
      <c r="C118" s="111"/>
      <c r="D118" s="111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4"/>
      <c r="R118" s="112"/>
      <c r="S118" s="120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6"/>
      <c r="BE118" s="116"/>
      <c r="BF118" s="116"/>
      <c r="BG118" s="116"/>
      <c r="BH118" s="116"/>
      <c r="BI118" s="116"/>
      <c r="BJ118" s="116"/>
      <c r="BK118" s="112"/>
      <c r="BL118" s="112"/>
      <c r="BM118" s="116"/>
      <c r="BN118" s="116"/>
    </row>
    <row r="119" ht="30.75" customHeight="1">
      <c r="A119" s="109"/>
      <c r="B119" s="110"/>
      <c r="C119" s="111"/>
      <c r="D119" s="111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4"/>
      <c r="R119" s="120"/>
      <c r="S119" s="120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6"/>
      <c r="BE119" s="116"/>
      <c r="BF119" s="116"/>
      <c r="BG119" s="116"/>
      <c r="BH119" s="116"/>
      <c r="BI119" s="116"/>
      <c r="BJ119" s="116"/>
      <c r="BK119" s="112"/>
      <c r="BL119" s="112"/>
      <c r="BM119" s="116"/>
      <c r="BN119" s="116"/>
    </row>
    <row r="120" ht="30.75" customHeight="1">
      <c r="A120" s="109"/>
      <c r="B120" s="110"/>
      <c r="C120" s="111"/>
      <c r="D120" s="111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4"/>
      <c r="R120" s="112"/>
      <c r="S120" s="120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6"/>
      <c r="BE120" s="116"/>
      <c r="BF120" s="116"/>
      <c r="BG120" s="116"/>
      <c r="BH120" s="116"/>
      <c r="BI120" s="116"/>
      <c r="BJ120" s="116"/>
      <c r="BK120" s="112"/>
      <c r="BL120" s="112"/>
      <c r="BM120" s="116"/>
      <c r="BN120" s="116"/>
    </row>
    <row r="121" ht="30.75" customHeight="1">
      <c r="A121" s="109"/>
      <c r="B121" s="110"/>
      <c r="C121" s="111"/>
      <c r="D121" s="111"/>
      <c r="E121" s="131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4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6"/>
      <c r="BE121" s="116"/>
      <c r="BF121" s="116"/>
      <c r="BG121" s="116"/>
      <c r="BH121" s="116"/>
      <c r="BI121" s="116"/>
      <c r="BJ121" s="116"/>
      <c r="BK121" s="112"/>
      <c r="BL121" s="112"/>
      <c r="BM121" s="116"/>
      <c r="BN121" s="116"/>
    </row>
    <row r="122" ht="30.75" customHeight="1">
      <c r="A122" s="109"/>
      <c r="B122" s="110"/>
      <c r="C122" s="111"/>
      <c r="D122" s="111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4"/>
      <c r="R122" s="112"/>
      <c r="S122" s="137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6"/>
      <c r="BE122" s="116"/>
      <c r="BF122" s="116"/>
      <c r="BG122" s="112"/>
      <c r="BH122" s="116"/>
      <c r="BI122" s="116"/>
      <c r="BJ122" s="116"/>
      <c r="BK122" s="112"/>
      <c r="BL122" s="112"/>
      <c r="BM122" s="116"/>
      <c r="BN122" s="116"/>
    </row>
    <row r="123" ht="30.75" customHeight="1">
      <c r="A123" s="109"/>
      <c r="B123" s="110"/>
      <c r="C123" s="111"/>
      <c r="D123" s="111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4"/>
      <c r="R123" s="112"/>
      <c r="S123" s="137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6"/>
      <c r="BE123" s="116"/>
      <c r="BF123" s="116"/>
      <c r="BG123" s="112"/>
      <c r="BH123" s="116"/>
      <c r="BI123" s="116"/>
      <c r="BJ123" s="116"/>
      <c r="BK123" s="112"/>
      <c r="BL123" s="112"/>
      <c r="BM123" s="116"/>
      <c r="BN123" s="116"/>
    </row>
    <row r="124" ht="30.75" customHeight="1">
      <c r="A124" s="109"/>
      <c r="B124" s="110"/>
      <c r="C124" s="111"/>
      <c r="D124" s="111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4"/>
      <c r="R124" s="112"/>
      <c r="S124" s="137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6"/>
      <c r="BE124" s="116"/>
      <c r="BF124" s="116"/>
      <c r="BG124" s="112"/>
      <c r="BH124" s="116"/>
      <c r="BI124" s="116"/>
      <c r="BJ124" s="116"/>
      <c r="BK124" s="112"/>
      <c r="BL124" s="112"/>
      <c r="BM124" s="116"/>
      <c r="BN124" s="116"/>
    </row>
    <row r="125" ht="30.75" customHeight="1">
      <c r="A125" s="109"/>
      <c r="B125" s="110"/>
      <c r="C125" s="111"/>
      <c r="D125" s="111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4"/>
      <c r="R125" s="112"/>
      <c r="S125" s="137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6"/>
      <c r="BE125" s="116"/>
      <c r="BF125" s="116"/>
      <c r="BG125" s="112"/>
      <c r="BH125" s="116"/>
      <c r="BI125" s="116"/>
      <c r="BJ125" s="116"/>
      <c r="BK125" s="112"/>
      <c r="BL125" s="112"/>
      <c r="BM125" s="116"/>
      <c r="BN125" s="116"/>
    </row>
    <row r="126" ht="30.75" customHeight="1">
      <c r="A126" s="109"/>
      <c r="B126" s="110"/>
      <c r="C126" s="111"/>
      <c r="D126" s="111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4"/>
      <c r="R126" s="112"/>
      <c r="S126" s="137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6"/>
      <c r="BE126" s="116"/>
      <c r="BF126" s="116"/>
      <c r="BG126" s="112"/>
      <c r="BH126" s="116"/>
      <c r="BI126" s="116"/>
      <c r="BJ126" s="116"/>
      <c r="BK126" s="112"/>
      <c r="BL126" s="112"/>
      <c r="BM126" s="116"/>
      <c r="BN126" s="116"/>
    </row>
    <row r="127" ht="30.75" customHeight="1">
      <c r="A127" s="109"/>
      <c r="B127" s="110"/>
      <c r="C127" s="111"/>
      <c r="D127" s="111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4"/>
      <c r="R127" s="112"/>
      <c r="S127" s="137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6"/>
      <c r="BE127" s="116"/>
      <c r="BF127" s="116"/>
      <c r="BG127" s="112"/>
      <c r="BH127" s="116"/>
      <c r="BI127" s="116"/>
      <c r="BJ127" s="116"/>
      <c r="BK127" s="112"/>
      <c r="BL127" s="112"/>
      <c r="BM127" s="116"/>
      <c r="BN127" s="116"/>
    </row>
    <row r="128" ht="30.75" customHeight="1">
      <c r="A128" s="109"/>
      <c r="B128" s="110"/>
      <c r="C128" s="111"/>
      <c r="D128" s="111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4"/>
      <c r="R128" s="112"/>
      <c r="S128" s="137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6"/>
      <c r="BE128" s="116"/>
      <c r="BF128" s="116"/>
      <c r="BG128" s="112"/>
      <c r="BH128" s="116"/>
      <c r="BI128" s="116"/>
      <c r="BJ128" s="116"/>
      <c r="BK128" s="112"/>
      <c r="BL128" s="112"/>
      <c r="BM128" s="116"/>
      <c r="BN128" s="116"/>
    </row>
    <row r="129" ht="30.75" customHeight="1">
      <c r="A129" s="109"/>
      <c r="B129" s="110"/>
      <c r="C129" s="111"/>
      <c r="D129" s="111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4"/>
      <c r="R129" s="112"/>
      <c r="S129" s="137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6"/>
      <c r="BE129" s="116"/>
      <c r="BF129" s="116"/>
      <c r="BG129" s="112"/>
      <c r="BH129" s="116"/>
      <c r="BI129" s="116"/>
      <c r="BJ129" s="116"/>
      <c r="BK129" s="112"/>
      <c r="BL129" s="112"/>
      <c r="BM129" s="116"/>
      <c r="BN129" s="116"/>
    </row>
    <row r="130" ht="30.75" customHeight="1">
      <c r="A130" s="109"/>
      <c r="B130" s="110"/>
      <c r="C130" s="111"/>
      <c r="D130" s="111"/>
      <c r="E130" s="131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4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6"/>
      <c r="BE130" s="116"/>
      <c r="BF130" s="116"/>
      <c r="BG130" s="116"/>
      <c r="BH130" s="116"/>
      <c r="BI130" s="116"/>
      <c r="BJ130" s="116"/>
      <c r="BK130" s="112"/>
      <c r="BL130" s="112"/>
      <c r="BM130" s="116"/>
      <c r="BN130" s="116"/>
    </row>
    <row r="131" ht="30.75" customHeight="1">
      <c r="A131" s="109"/>
      <c r="B131" s="110"/>
      <c r="C131" s="111"/>
      <c r="D131" s="111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4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6"/>
      <c r="BE131" s="116"/>
      <c r="BF131" s="116"/>
      <c r="BG131" s="116"/>
      <c r="BH131" s="116"/>
      <c r="BI131" s="116"/>
      <c r="BJ131" s="116"/>
      <c r="BK131" s="112"/>
      <c r="BL131" s="112"/>
      <c r="BM131" s="116"/>
      <c r="BN131" s="116"/>
    </row>
    <row r="132" ht="30.75" customHeight="1">
      <c r="A132" s="109"/>
      <c r="B132" s="110"/>
      <c r="C132" s="111"/>
      <c r="D132" s="111"/>
      <c r="E132" s="131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4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6"/>
      <c r="BE132" s="116"/>
      <c r="BF132" s="116"/>
      <c r="BG132" s="116"/>
      <c r="BH132" s="116"/>
      <c r="BI132" s="116"/>
      <c r="BJ132" s="116"/>
      <c r="BK132" s="112"/>
      <c r="BL132" s="112"/>
      <c r="BM132" s="116"/>
      <c r="BN132" s="116"/>
    </row>
    <row r="133" ht="30.75" customHeight="1">
      <c r="A133" s="109"/>
      <c r="B133" s="110"/>
      <c r="C133" s="111"/>
      <c r="D133" s="111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4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6"/>
      <c r="BE133" s="116"/>
      <c r="BF133" s="116"/>
      <c r="BG133" s="116"/>
      <c r="BH133" s="116"/>
      <c r="BI133" s="116"/>
      <c r="BJ133" s="116"/>
      <c r="BK133" s="112"/>
      <c r="BL133" s="112"/>
      <c r="BM133" s="116"/>
      <c r="BN133" s="116"/>
    </row>
    <row r="134" ht="30.75" customHeight="1">
      <c r="A134" s="109"/>
      <c r="B134" s="110"/>
      <c r="C134" s="111"/>
      <c r="D134" s="111"/>
      <c r="E134" s="131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4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6"/>
      <c r="BE134" s="116"/>
      <c r="BF134" s="116"/>
      <c r="BG134" s="116"/>
      <c r="BH134" s="116"/>
      <c r="BI134" s="116"/>
      <c r="BJ134" s="116"/>
      <c r="BK134" s="112"/>
      <c r="BL134" s="112"/>
      <c r="BM134" s="116"/>
      <c r="BN134" s="116"/>
    </row>
    <row r="135" ht="30.75" customHeight="1">
      <c r="A135" s="109"/>
      <c r="B135" s="110"/>
      <c r="C135" s="111"/>
      <c r="D135" s="111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4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6"/>
      <c r="BE135" s="116"/>
      <c r="BF135" s="116"/>
      <c r="BG135" s="116"/>
      <c r="BH135" s="116"/>
      <c r="BI135" s="116"/>
      <c r="BJ135" s="116"/>
      <c r="BK135" s="112"/>
      <c r="BL135" s="112"/>
      <c r="BM135" s="116"/>
      <c r="BN135" s="116"/>
    </row>
    <row r="136" ht="30.75" customHeight="1">
      <c r="A136" s="109"/>
      <c r="B136" s="110"/>
      <c r="C136" s="111"/>
      <c r="D136" s="111"/>
      <c r="E136" s="131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4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6"/>
      <c r="BE136" s="116"/>
      <c r="BF136" s="116"/>
      <c r="BG136" s="116"/>
      <c r="BH136" s="116"/>
      <c r="BI136" s="116"/>
      <c r="BJ136" s="116"/>
      <c r="BK136" s="112"/>
      <c r="BL136" s="112"/>
      <c r="BM136" s="116"/>
      <c r="BN136" s="116"/>
    </row>
    <row r="137" ht="30.75" customHeight="1">
      <c r="A137" s="109"/>
      <c r="B137" s="110"/>
      <c r="C137" s="111"/>
      <c r="D137" s="111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4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6"/>
      <c r="BE137" s="116"/>
      <c r="BF137" s="116"/>
      <c r="BG137" s="116"/>
      <c r="BH137" s="116"/>
      <c r="BI137" s="116"/>
      <c r="BJ137" s="116"/>
      <c r="BK137" s="112"/>
      <c r="BL137" s="112"/>
      <c r="BM137" s="116"/>
      <c r="BN137" s="116"/>
    </row>
    <row r="138" ht="30.75" customHeight="1">
      <c r="A138" s="109"/>
      <c r="B138" s="110"/>
      <c r="C138" s="111"/>
      <c r="D138" s="111"/>
      <c r="E138" s="131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4"/>
      <c r="R138" s="112"/>
      <c r="S138" s="120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6"/>
      <c r="BE138" s="116"/>
      <c r="BF138" s="116"/>
      <c r="BG138" s="116"/>
      <c r="BH138" s="116"/>
      <c r="BI138" s="116"/>
      <c r="BJ138" s="116"/>
      <c r="BK138" s="112"/>
      <c r="BL138" s="112"/>
      <c r="BM138" s="116"/>
      <c r="BN138" s="116"/>
    </row>
    <row r="139" ht="30.75" customHeight="1">
      <c r="A139" s="109"/>
      <c r="B139" s="110"/>
      <c r="C139" s="111"/>
      <c r="D139" s="111"/>
      <c r="E139" s="131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4"/>
      <c r="R139" s="112"/>
      <c r="S139" s="137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6"/>
      <c r="BE139" s="116"/>
      <c r="BF139" s="116"/>
      <c r="BG139" s="116"/>
      <c r="BH139" s="116"/>
      <c r="BI139" s="116"/>
      <c r="BJ139" s="116"/>
      <c r="BK139" s="112"/>
      <c r="BL139" s="112"/>
      <c r="BM139" s="116"/>
      <c r="BN139" s="116"/>
    </row>
    <row r="140" ht="30.75" customHeight="1">
      <c r="A140" s="109"/>
      <c r="B140" s="110"/>
      <c r="C140" s="111"/>
      <c r="D140" s="111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4"/>
      <c r="R140" s="112"/>
      <c r="S140" s="137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6"/>
      <c r="BE140" s="116"/>
      <c r="BF140" s="116"/>
      <c r="BG140" s="116"/>
      <c r="BH140" s="116"/>
      <c r="BI140" s="116"/>
      <c r="BJ140" s="116"/>
      <c r="BK140" s="112"/>
      <c r="BL140" s="112"/>
      <c r="BM140" s="116"/>
      <c r="BN140" s="116"/>
    </row>
    <row r="141" ht="30.75" customHeight="1">
      <c r="A141" s="109"/>
      <c r="B141" s="110"/>
      <c r="C141" s="111"/>
      <c r="D141" s="111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4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6"/>
      <c r="BG141" s="112"/>
      <c r="BH141" s="112"/>
      <c r="BI141" s="112"/>
      <c r="BJ141" s="112"/>
      <c r="BK141" s="112"/>
      <c r="BL141" s="112"/>
      <c r="BM141" s="116"/>
      <c r="BN141" s="116"/>
    </row>
    <row r="142" ht="30.75" customHeight="1">
      <c r="A142" s="109"/>
      <c r="B142" s="110"/>
      <c r="C142" s="111"/>
      <c r="D142" s="111"/>
      <c r="E142" s="131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4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6"/>
      <c r="BG142" s="112"/>
      <c r="BH142" s="112"/>
      <c r="BI142" s="112"/>
      <c r="BJ142" s="112"/>
      <c r="BK142" s="112"/>
      <c r="BL142" s="112"/>
      <c r="BM142" s="116"/>
      <c r="BN142" s="116"/>
    </row>
    <row r="143" ht="30.75" customHeight="1">
      <c r="A143" s="109"/>
      <c r="B143" s="110"/>
      <c r="C143" s="111"/>
      <c r="D143" s="111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4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6"/>
      <c r="BG143" s="112"/>
      <c r="BH143" s="112"/>
      <c r="BI143" s="112"/>
      <c r="BJ143" s="112"/>
      <c r="BK143" s="112"/>
      <c r="BL143" s="112"/>
      <c r="BM143" s="116"/>
      <c r="BN143" s="116"/>
    </row>
    <row r="144" ht="30.75" customHeight="1">
      <c r="A144" s="109"/>
      <c r="B144" s="110"/>
      <c r="C144" s="111"/>
      <c r="D144" s="111"/>
      <c r="E144" s="131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4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6"/>
      <c r="BG144" s="112"/>
      <c r="BH144" s="112"/>
      <c r="BI144" s="112"/>
      <c r="BJ144" s="112"/>
      <c r="BK144" s="112"/>
      <c r="BL144" s="112"/>
      <c r="BM144" s="116"/>
      <c r="BN144" s="116"/>
    </row>
    <row r="145" ht="30.75" customHeight="1">
      <c r="A145" s="109"/>
      <c r="B145" s="110"/>
      <c r="C145" s="111"/>
      <c r="D145" s="111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4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6"/>
      <c r="BG145" s="112"/>
      <c r="BH145" s="112"/>
      <c r="BI145" s="112"/>
      <c r="BJ145" s="112"/>
      <c r="BK145" s="112"/>
      <c r="BL145" s="112"/>
      <c r="BM145" s="116"/>
      <c r="BN145" s="116"/>
    </row>
    <row r="146" ht="30.75" customHeight="1">
      <c r="A146" s="109"/>
      <c r="B146" s="110"/>
      <c r="C146" s="111"/>
      <c r="D146" s="111"/>
      <c r="E146" s="131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4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6"/>
      <c r="BE146" s="116"/>
      <c r="BF146" s="116"/>
      <c r="BG146" s="116"/>
      <c r="BH146" s="116"/>
      <c r="BI146" s="116"/>
      <c r="BJ146" s="116"/>
      <c r="BK146" s="112"/>
      <c r="BL146" s="112"/>
      <c r="BM146" s="116"/>
      <c r="BN146" s="116"/>
    </row>
    <row r="147" ht="30.75" customHeight="1">
      <c r="A147" s="109"/>
      <c r="B147" s="110"/>
      <c r="C147" s="111"/>
      <c r="D147" s="111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4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6"/>
      <c r="BE147" s="116"/>
      <c r="BF147" s="116"/>
      <c r="BG147" s="116"/>
      <c r="BH147" s="116"/>
      <c r="BI147" s="116"/>
      <c r="BJ147" s="116"/>
      <c r="BK147" s="112"/>
      <c r="BL147" s="112"/>
      <c r="BM147" s="116"/>
      <c r="BN147" s="116"/>
    </row>
    <row r="148" ht="30.75" customHeight="1">
      <c r="A148" s="109"/>
      <c r="B148" s="110"/>
      <c r="C148" s="111"/>
      <c r="D148" s="111"/>
      <c r="E148" s="131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4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6"/>
      <c r="BE148" s="116"/>
      <c r="BF148" s="116"/>
      <c r="BG148" s="112"/>
      <c r="BH148" s="112"/>
      <c r="BI148" s="112"/>
      <c r="BJ148" s="112"/>
      <c r="BK148" s="116"/>
      <c r="BL148" s="112"/>
      <c r="BM148" s="116"/>
      <c r="BN148" s="116"/>
    </row>
    <row r="149" ht="30.75" customHeight="1">
      <c r="A149" s="109"/>
      <c r="B149" s="110"/>
      <c r="C149" s="111"/>
      <c r="D149" s="111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4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6"/>
      <c r="BE149" s="116"/>
      <c r="BF149" s="116"/>
      <c r="BG149" s="116"/>
      <c r="BH149" s="116"/>
      <c r="BI149" s="116"/>
      <c r="BJ149" s="116"/>
      <c r="BK149" s="112"/>
      <c r="BL149" s="112"/>
      <c r="BM149" s="116"/>
      <c r="BN149" s="116"/>
    </row>
    <row r="150" ht="30.75" customHeight="1">
      <c r="A150" s="109"/>
      <c r="B150" s="110"/>
      <c r="C150" s="111"/>
      <c r="D150" s="111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4"/>
      <c r="R150" s="112"/>
      <c r="S150" s="120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6"/>
      <c r="BE150" s="116"/>
      <c r="BF150" s="116"/>
      <c r="BG150" s="112"/>
      <c r="BH150" s="112"/>
      <c r="BI150" s="112"/>
      <c r="BJ150" s="112"/>
      <c r="BK150" s="112"/>
      <c r="BL150" s="112"/>
      <c r="BM150" s="116"/>
      <c r="BN150" s="116"/>
    </row>
    <row r="151" ht="30.75" customHeight="1">
      <c r="A151" s="109"/>
      <c r="B151" s="110"/>
      <c r="C151" s="111"/>
      <c r="D151" s="111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4"/>
      <c r="R151" s="112"/>
      <c r="S151" s="137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6"/>
      <c r="BE151" s="116"/>
      <c r="BF151" s="116"/>
      <c r="BG151" s="112"/>
      <c r="BH151" s="116"/>
      <c r="BI151" s="116"/>
      <c r="BJ151" s="116"/>
      <c r="BK151" s="112"/>
      <c r="BL151" s="112"/>
      <c r="BM151" s="116"/>
      <c r="BN151" s="116"/>
    </row>
    <row r="152" ht="30.75" customHeight="1">
      <c r="A152" s="109"/>
      <c r="B152" s="110"/>
      <c r="C152" s="111"/>
      <c r="D152" s="111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4"/>
      <c r="R152" s="112"/>
      <c r="S152" s="137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6"/>
      <c r="BE152" s="116"/>
      <c r="BF152" s="116"/>
      <c r="BG152" s="112"/>
      <c r="BH152" s="116"/>
      <c r="BI152" s="116"/>
      <c r="BJ152" s="116"/>
      <c r="BK152" s="112"/>
      <c r="BL152" s="112"/>
      <c r="BM152" s="116"/>
      <c r="BN152" s="116"/>
    </row>
    <row r="153" ht="30.75" customHeight="1">
      <c r="A153" s="109"/>
      <c r="B153" s="110"/>
      <c r="C153" s="111"/>
      <c r="D153" s="111"/>
      <c r="E153" s="131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4"/>
      <c r="R153" s="112"/>
      <c r="S153" s="120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6"/>
      <c r="BE153" s="116"/>
      <c r="BF153" s="116"/>
      <c r="BG153" s="117"/>
      <c r="BH153" s="112"/>
      <c r="BI153" s="112"/>
      <c r="BJ153" s="112"/>
      <c r="BK153" s="116"/>
      <c r="BL153" s="112"/>
      <c r="BM153" s="116"/>
      <c r="BN153" s="116"/>
    </row>
    <row r="154" ht="30.75" customHeight="1">
      <c r="A154" s="109"/>
      <c r="B154" s="110"/>
      <c r="C154" s="111"/>
      <c r="D154" s="111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4"/>
      <c r="R154" s="112"/>
      <c r="S154" s="137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6"/>
      <c r="BE154" s="116"/>
      <c r="BF154" s="116"/>
      <c r="BG154" s="112"/>
      <c r="BH154" s="116"/>
      <c r="BI154" s="116"/>
      <c r="BJ154" s="116"/>
      <c r="BK154" s="112"/>
      <c r="BL154" s="112"/>
      <c r="BM154" s="116"/>
      <c r="BN154" s="116"/>
    </row>
    <row r="155" ht="30.75" customHeight="1">
      <c r="A155" s="109"/>
      <c r="B155" s="110"/>
      <c r="C155" s="111"/>
      <c r="D155" s="111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4"/>
      <c r="R155" s="112"/>
      <c r="S155" s="137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6"/>
      <c r="BE155" s="116"/>
      <c r="BF155" s="116"/>
      <c r="BG155" s="112"/>
      <c r="BH155" s="116"/>
      <c r="BI155" s="116"/>
      <c r="BJ155" s="116"/>
      <c r="BK155" s="112"/>
      <c r="BL155" s="112"/>
      <c r="BM155" s="116"/>
      <c r="BN155" s="116"/>
    </row>
    <row r="156" ht="30.75" customHeight="1">
      <c r="A156" s="109"/>
      <c r="B156" s="110"/>
      <c r="C156" s="111"/>
      <c r="D156" s="111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4"/>
      <c r="R156" s="112"/>
      <c r="S156" s="115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6"/>
      <c r="BE156" s="116"/>
      <c r="BF156" s="116"/>
      <c r="BG156" s="116"/>
      <c r="BH156" s="116"/>
      <c r="BI156" s="116"/>
      <c r="BJ156" s="116"/>
      <c r="BK156" s="112"/>
      <c r="BL156" s="112"/>
      <c r="BM156" s="116"/>
      <c r="BN156" s="116"/>
    </row>
    <row r="157" ht="30.75" customHeight="1">
      <c r="A157" s="109"/>
      <c r="B157" s="110"/>
      <c r="C157" s="111"/>
      <c r="D157" s="111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4"/>
      <c r="R157" s="112"/>
      <c r="S157" s="120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6"/>
      <c r="BG157" s="112"/>
      <c r="BH157" s="112"/>
      <c r="BI157" s="112"/>
      <c r="BJ157" s="112"/>
      <c r="BK157" s="112"/>
      <c r="BL157" s="112"/>
      <c r="BM157" s="116"/>
      <c r="BN157" s="116"/>
    </row>
    <row r="158" ht="30.75" customHeight="1">
      <c r="A158" s="109"/>
      <c r="B158" s="110"/>
      <c r="C158" s="111"/>
      <c r="D158" s="111"/>
      <c r="E158" s="131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4"/>
      <c r="R158" s="112"/>
      <c r="S158" s="120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6"/>
      <c r="BG158" s="112"/>
      <c r="BH158" s="112"/>
      <c r="BI158" s="112"/>
      <c r="BJ158" s="112"/>
      <c r="BK158" s="112"/>
      <c r="BL158" s="112"/>
      <c r="BM158" s="116"/>
      <c r="BN158" s="116"/>
    </row>
    <row r="159" ht="30.75" customHeight="1">
      <c r="A159" s="109"/>
      <c r="B159" s="110"/>
      <c r="C159" s="111"/>
      <c r="D159" s="111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4"/>
      <c r="R159" s="112"/>
      <c r="S159" s="137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6"/>
      <c r="BE159" s="116"/>
      <c r="BF159" s="116"/>
      <c r="BG159" s="116"/>
      <c r="BH159" s="116"/>
      <c r="BI159" s="116"/>
      <c r="BJ159" s="116"/>
      <c r="BK159" s="112"/>
      <c r="BL159" s="112"/>
      <c r="BM159" s="116"/>
      <c r="BN159" s="116"/>
    </row>
    <row r="160" ht="30.75" customHeight="1">
      <c r="A160" s="109"/>
      <c r="B160" s="110"/>
      <c r="C160" s="111"/>
      <c r="D160" s="111"/>
      <c r="E160" s="131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4"/>
      <c r="R160" s="112"/>
      <c r="S160" s="137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6"/>
      <c r="BE160" s="116"/>
      <c r="BF160" s="116"/>
      <c r="BG160" s="116"/>
      <c r="BH160" s="116"/>
      <c r="BI160" s="116"/>
      <c r="BJ160" s="116"/>
      <c r="BK160" s="112"/>
      <c r="BL160" s="112"/>
      <c r="BM160" s="116"/>
      <c r="BN160" s="116"/>
    </row>
    <row r="161" ht="30.75" customHeight="1">
      <c r="A161" s="109"/>
      <c r="B161" s="110"/>
      <c r="C161" s="111"/>
      <c r="D161" s="111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4"/>
      <c r="R161" s="112"/>
      <c r="S161" s="120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6"/>
      <c r="BG161" s="112"/>
      <c r="BH161" s="112"/>
      <c r="BI161" s="112"/>
      <c r="BJ161" s="112"/>
      <c r="BK161" s="112"/>
      <c r="BL161" s="112"/>
      <c r="BM161" s="116"/>
      <c r="BN161" s="116"/>
    </row>
    <row r="162" ht="30.75" customHeight="1">
      <c r="A162" s="109"/>
      <c r="B162" s="110"/>
      <c r="C162" s="111"/>
      <c r="D162" s="111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4"/>
      <c r="R162" s="112"/>
      <c r="S162" s="120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6"/>
      <c r="BE162" s="116"/>
      <c r="BF162" s="116"/>
      <c r="BG162" s="112"/>
      <c r="BH162" s="112"/>
      <c r="BI162" s="112"/>
      <c r="BJ162" s="112"/>
      <c r="BK162" s="116"/>
      <c r="BL162" s="112"/>
      <c r="BM162" s="116"/>
      <c r="BN162" s="116"/>
    </row>
    <row r="163" ht="30.75" customHeight="1">
      <c r="A163" s="109"/>
      <c r="B163" s="110"/>
      <c r="C163" s="111"/>
      <c r="D163" s="111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4"/>
      <c r="R163" s="112"/>
      <c r="S163" s="137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6"/>
      <c r="BE163" s="116"/>
      <c r="BF163" s="116"/>
      <c r="BG163" s="112"/>
      <c r="BH163" s="116"/>
      <c r="BI163" s="116"/>
      <c r="BJ163" s="116"/>
      <c r="BK163" s="112"/>
      <c r="BL163" s="112"/>
      <c r="BM163" s="116"/>
      <c r="BN163" s="116"/>
    </row>
    <row r="164" ht="30.75" customHeight="1">
      <c r="A164" s="109"/>
      <c r="B164" s="110"/>
      <c r="C164" s="111"/>
      <c r="D164" s="111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33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6"/>
      <c r="BE164" s="116"/>
      <c r="BF164" s="116"/>
      <c r="BG164" s="112"/>
      <c r="BH164" s="112"/>
      <c r="BI164" s="112"/>
      <c r="BJ164" s="112"/>
      <c r="BK164" s="112"/>
      <c r="BL164" s="112"/>
      <c r="BM164" s="116"/>
      <c r="BN164" s="116"/>
    </row>
    <row r="165" ht="30.75" customHeight="1">
      <c r="A165" s="109"/>
      <c r="B165" s="110"/>
      <c r="C165" s="111"/>
      <c r="D165" s="111"/>
      <c r="E165" s="112"/>
      <c r="F165" s="112"/>
      <c r="G165" s="112"/>
      <c r="H165" s="112"/>
      <c r="I165" s="112"/>
      <c r="J165" s="112"/>
      <c r="K165" s="112"/>
      <c r="L165" s="112"/>
      <c r="M165" s="112"/>
      <c r="N165" s="117"/>
      <c r="O165" s="112"/>
      <c r="P165" s="112"/>
      <c r="Q165" s="114"/>
      <c r="R165" s="112"/>
      <c r="S165" s="120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6"/>
      <c r="BE165" s="116"/>
      <c r="BF165" s="116"/>
      <c r="BG165" s="112"/>
      <c r="BH165" s="112"/>
      <c r="BI165" s="112"/>
      <c r="BJ165" s="112"/>
      <c r="BK165" s="116"/>
      <c r="BL165" s="112"/>
      <c r="BM165" s="116"/>
      <c r="BN165" s="116"/>
    </row>
    <row r="166" ht="30.75" customHeight="1">
      <c r="A166" s="109"/>
      <c r="B166" s="110"/>
      <c r="C166" s="111"/>
      <c r="D166" s="111"/>
      <c r="E166" s="131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4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6"/>
      <c r="BG166" s="112"/>
      <c r="BH166" s="112"/>
      <c r="BI166" s="112"/>
      <c r="BJ166" s="112"/>
      <c r="BK166" s="112"/>
      <c r="BL166" s="112"/>
      <c r="BM166" s="116"/>
      <c r="BN166" s="116"/>
    </row>
    <row r="167" ht="30.75" customHeight="1">
      <c r="A167" s="109"/>
      <c r="B167" s="110"/>
      <c r="C167" s="111"/>
      <c r="D167" s="111"/>
      <c r="E167" s="131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4"/>
      <c r="R167" s="112"/>
      <c r="S167" s="120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6"/>
      <c r="BE167" s="116"/>
      <c r="BF167" s="116"/>
      <c r="BG167" s="116"/>
      <c r="BH167" s="116"/>
      <c r="BI167" s="116"/>
      <c r="BJ167" s="116"/>
      <c r="BK167" s="112"/>
      <c r="BL167" s="112"/>
      <c r="BM167" s="116"/>
      <c r="BN167" s="116"/>
    </row>
    <row r="168" ht="30.75" customHeight="1">
      <c r="A168" s="109"/>
      <c r="B168" s="110"/>
      <c r="C168" s="111"/>
      <c r="D168" s="111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4"/>
      <c r="R168" s="112"/>
      <c r="S168" s="120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6"/>
      <c r="BE168" s="116"/>
      <c r="BF168" s="116"/>
      <c r="BG168" s="112"/>
      <c r="BH168" s="112"/>
      <c r="BI168" s="112"/>
      <c r="BJ168" s="112"/>
      <c r="BK168" s="116"/>
      <c r="BL168" s="112"/>
      <c r="BM168" s="116"/>
      <c r="BN168" s="116"/>
    </row>
    <row r="169" ht="30.75" customHeight="1">
      <c r="A169" s="109"/>
      <c r="B169" s="110"/>
      <c r="C169" s="111"/>
      <c r="D169" s="111"/>
      <c r="E169" s="131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4"/>
      <c r="R169" s="112"/>
      <c r="S169" s="120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6"/>
      <c r="BE169" s="116"/>
      <c r="BF169" s="116"/>
      <c r="BG169" s="112"/>
      <c r="BH169" s="112"/>
      <c r="BI169" s="112"/>
      <c r="BJ169" s="112"/>
      <c r="BK169" s="116"/>
      <c r="BL169" s="112"/>
      <c r="BM169" s="116"/>
      <c r="BN169" s="116"/>
    </row>
    <row r="170" ht="30.75" customHeight="1">
      <c r="A170" s="109"/>
      <c r="B170" s="110"/>
      <c r="C170" s="111"/>
      <c r="D170" s="111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33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6"/>
      <c r="BE170" s="116"/>
      <c r="BF170" s="116"/>
      <c r="BG170" s="116"/>
      <c r="BH170" s="116"/>
      <c r="BI170" s="116"/>
      <c r="BJ170" s="116"/>
      <c r="BK170" s="112"/>
      <c r="BL170" s="112"/>
      <c r="BM170" s="116"/>
      <c r="BN170" s="116"/>
    </row>
    <row r="171" ht="30.75" customHeight="1">
      <c r="A171" s="109"/>
      <c r="B171" s="110"/>
      <c r="C171" s="111"/>
      <c r="D171" s="111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4"/>
      <c r="R171" s="112"/>
      <c r="S171" s="137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6"/>
      <c r="BE171" s="116"/>
      <c r="BF171" s="116"/>
      <c r="BG171" s="117"/>
      <c r="BH171" s="116"/>
      <c r="BI171" s="116"/>
      <c r="BJ171" s="116"/>
      <c r="BK171" s="116"/>
      <c r="BL171" s="112"/>
      <c r="BM171" s="116"/>
      <c r="BN171" s="116"/>
    </row>
    <row r="172" ht="30.75" customHeight="1">
      <c r="A172" s="109"/>
      <c r="B172" s="110"/>
      <c r="C172" s="111"/>
      <c r="D172" s="111"/>
      <c r="E172" s="112"/>
      <c r="F172" s="112"/>
      <c r="G172" s="112"/>
      <c r="H172" s="112"/>
      <c r="I172" s="118"/>
      <c r="J172" s="112"/>
      <c r="K172" s="112"/>
      <c r="L172" s="112"/>
      <c r="M172" s="112"/>
      <c r="N172" s="112"/>
      <c r="O172" s="112"/>
      <c r="P172" s="112"/>
      <c r="Q172" s="114"/>
      <c r="R172" s="112"/>
      <c r="S172" s="137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6"/>
      <c r="BE172" s="116"/>
      <c r="BF172" s="116"/>
      <c r="BG172" s="112"/>
      <c r="BH172" s="112"/>
      <c r="BI172" s="112"/>
      <c r="BJ172" s="112"/>
      <c r="BK172" s="116"/>
      <c r="BL172" s="112"/>
      <c r="BM172" s="116"/>
      <c r="BN172" s="116"/>
    </row>
    <row r="173" ht="30.75" customHeight="1">
      <c r="A173" s="109"/>
      <c r="B173" s="110"/>
      <c r="C173" s="111"/>
      <c r="D173" s="111"/>
      <c r="E173" s="112"/>
      <c r="F173" s="112"/>
      <c r="G173" s="112"/>
      <c r="H173" s="112"/>
      <c r="I173" s="118"/>
      <c r="J173" s="112"/>
      <c r="K173" s="112"/>
      <c r="L173" s="112"/>
      <c r="M173" s="112"/>
      <c r="N173" s="112"/>
      <c r="O173" s="112"/>
      <c r="P173" s="112"/>
      <c r="Q173" s="114"/>
      <c r="R173" s="112"/>
      <c r="S173" s="137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6"/>
      <c r="BE173" s="116"/>
      <c r="BF173" s="116"/>
      <c r="BG173" s="112"/>
      <c r="BH173" s="112"/>
      <c r="BI173" s="112"/>
      <c r="BJ173" s="112"/>
      <c r="BK173" s="116"/>
      <c r="BL173" s="112"/>
      <c r="BM173" s="116"/>
      <c r="BN173" s="116"/>
    </row>
    <row r="174" ht="30.75" customHeight="1">
      <c r="A174" s="109"/>
      <c r="B174" s="110"/>
      <c r="C174" s="111"/>
      <c r="D174" s="111"/>
      <c r="E174" s="112"/>
      <c r="F174" s="112"/>
      <c r="G174" s="112"/>
      <c r="H174" s="112"/>
      <c r="I174" s="118"/>
      <c r="J174" s="112"/>
      <c r="K174" s="112"/>
      <c r="L174" s="112"/>
      <c r="M174" s="112"/>
      <c r="N174" s="112"/>
      <c r="O174" s="112"/>
      <c r="P174" s="112"/>
      <c r="Q174" s="114"/>
      <c r="R174" s="112"/>
      <c r="S174" s="137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6"/>
      <c r="BE174" s="116"/>
      <c r="BF174" s="116"/>
      <c r="BG174" s="112"/>
      <c r="BH174" s="112"/>
      <c r="BI174" s="112"/>
      <c r="BJ174" s="112"/>
      <c r="BK174" s="116"/>
      <c r="BL174" s="112"/>
      <c r="BM174" s="116"/>
      <c r="BN174" s="116"/>
    </row>
    <row r="175" ht="30.75" customHeight="1">
      <c r="A175" s="109"/>
      <c r="B175" s="110"/>
      <c r="C175" s="111"/>
      <c r="D175" s="111"/>
      <c r="E175" s="112"/>
      <c r="F175" s="112"/>
      <c r="G175" s="112"/>
      <c r="H175" s="112"/>
      <c r="I175" s="118"/>
      <c r="J175" s="112"/>
      <c r="K175" s="112"/>
      <c r="L175" s="112"/>
      <c r="M175" s="112"/>
      <c r="N175" s="112"/>
      <c r="O175" s="112"/>
      <c r="P175" s="112"/>
      <c r="Q175" s="114"/>
      <c r="R175" s="112"/>
      <c r="S175" s="137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6"/>
      <c r="BE175" s="116"/>
      <c r="BF175" s="116"/>
      <c r="BG175" s="112"/>
      <c r="BH175" s="112"/>
      <c r="BI175" s="112"/>
      <c r="BJ175" s="112"/>
      <c r="BK175" s="116"/>
      <c r="BL175" s="112"/>
      <c r="BM175" s="116"/>
      <c r="BN175" s="116"/>
    </row>
    <row r="176" ht="30.75" customHeight="1">
      <c r="A176" s="109"/>
      <c r="B176" s="110"/>
      <c r="C176" s="111"/>
      <c r="D176" s="111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4"/>
      <c r="R176" s="112"/>
      <c r="S176" s="115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6"/>
      <c r="BE176" s="116"/>
      <c r="BF176" s="116"/>
      <c r="BG176" s="116"/>
      <c r="BH176" s="116"/>
      <c r="BI176" s="116"/>
      <c r="BJ176" s="116"/>
      <c r="BK176" s="112"/>
      <c r="BL176" s="112"/>
      <c r="BM176" s="116"/>
      <c r="BN176" s="116"/>
    </row>
    <row r="177" ht="30.75" customHeight="1">
      <c r="A177" s="109"/>
      <c r="B177" s="110"/>
      <c r="C177" s="111"/>
      <c r="D177" s="111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4"/>
      <c r="R177" s="112"/>
      <c r="S177" s="115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6"/>
      <c r="BE177" s="116"/>
      <c r="BF177" s="116"/>
      <c r="BG177" s="116"/>
      <c r="BH177" s="116"/>
      <c r="BI177" s="116"/>
      <c r="BJ177" s="116"/>
      <c r="BK177" s="112"/>
      <c r="BL177" s="112"/>
      <c r="BM177" s="116"/>
      <c r="BN177" s="116"/>
    </row>
    <row r="178" ht="30.75" customHeight="1">
      <c r="A178" s="109"/>
      <c r="B178" s="110"/>
      <c r="C178" s="111"/>
      <c r="D178" s="111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4"/>
      <c r="R178" s="112"/>
      <c r="S178" s="120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6"/>
      <c r="BE178" s="116"/>
      <c r="BF178" s="116"/>
      <c r="BG178" s="112"/>
      <c r="BH178" s="112"/>
      <c r="BI178" s="112"/>
      <c r="BJ178" s="112"/>
      <c r="BK178" s="116"/>
      <c r="BL178" s="112"/>
      <c r="BM178" s="116"/>
      <c r="BN178" s="116"/>
    </row>
    <row r="179" ht="30.75" customHeight="1">
      <c r="A179" s="109"/>
      <c r="B179" s="110"/>
      <c r="C179" s="111"/>
      <c r="D179" s="111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4"/>
      <c r="R179" s="112"/>
      <c r="S179" s="120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6"/>
      <c r="BE179" s="116"/>
      <c r="BF179" s="116"/>
      <c r="BG179" s="112"/>
      <c r="BH179" s="112"/>
      <c r="BI179" s="112"/>
      <c r="BJ179" s="112"/>
      <c r="BK179" s="116"/>
      <c r="BL179" s="112"/>
      <c r="BM179" s="116"/>
      <c r="BN179" s="116"/>
    </row>
    <row r="180" ht="30.75" customHeight="1">
      <c r="A180" s="109"/>
      <c r="B180" s="110"/>
      <c r="C180" s="111"/>
      <c r="D180" s="111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4"/>
      <c r="R180" s="112"/>
      <c r="S180" s="13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6"/>
      <c r="BE180" s="116"/>
      <c r="BF180" s="116"/>
      <c r="BG180" s="117"/>
      <c r="BH180" s="116"/>
      <c r="BI180" s="116"/>
      <c r="BJ180" s="116"/>
      <c r="BK180" s="116"/>
      <c r="BL180" s="112"/>
      <c r="BM180" s="116"/>
      <c r="BN180" s="116"/>
    </row>
    <row r="181" ht="30.75" customHeight="1">
      <c r="A181" s="109"/>
      <c r="B181" s="110"/>
      <c r="C181" s="111"/>
      <c r="D181" s="111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4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6"/>
      <c r="BE181" s="116"/>
      <c r="BF181" s="116"/>
      <c r="BG181" s="112"/>
      <c r="BH181" s="112"/>
      <c r="BI181" s="112"/>
      <c r="BJ181" s="112"/>
      <c r="BK181" s="116"/>
      <c r="BL181" s="112"/>
      <c r="BM181" s="116"/>
      <c r="BN181" s="116"/>
    </row>
    <row r="182" ht="30.75" customHeight="1">
      <c r="A182" s="109"/>
      <c r="B182" s="110"/>
      <c r="C182" s="111"/>
      <c r="D182" s="111"/>
      <c r="E182" s="112"/>
      <c r="F182" s="112"/>
      <c r="G182" s="112"/>
      <c r="H182" s="112"/>
      <c r="I182" s="118"/>
      <c r="J182" s="112"/>
      <c r="K182" s="112"/>
      <c r="L182" s="112"/>
      <c r="M182" s="112"/>
      <c r="N182" s="112"/>
      <c r="O182" s="112"/>
      <c r="P182" s="112"/>
      <c r="Q182" s="114"/>
      <c r="R182" s="112"/>
      <c r="S182" s="120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6"/>
      <c r="BE182" s="116"/>
      <c r="BF182" s="116"/>
      <c r="BG182" s="116"/>
      <c r="BH182" s="116"/>
      <c r="BI182" s="116"/>
      <c r="BJ182" s="116"/>
      <c r="BK182" s="112"/>
      <c r="BL182" s="112"/>
      <c r="BM182" s="116"/>
      <c r="BN182" s="116"/>
    </row>
    <row r="183" ht="30.75" customHeight="1">
      <c r="A183" s="109"/>
      <c r="B183" s="110"/>
      <c r="C183" s="111"/>
      <c r="D183" s="111"/>
      <c r="E183" s="112"/>
      <c r="F183" s="112"/>
      <c r="G183" s="112"/>
      <c r="H183" s="112"/>
      <c r="I183" s="118"/>
      <c r="J183" s="112"/>
      <c r="K183" s="112"/>
      <c r="L183" s="112"/>
      <c r="M183" s="112"/>
      <c r="N183" s="112"/>
      <c r="O183" s="112"/>
      <c r="P183" s="112"/>
      <c r="Q183" s="114"/>
      <c r="R183" s="112"/>
      <c r="S183" s="120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6"/>
      <c r="BE183" s="116"/>
      <c r="BF183" s="116"/>
      <c r="BG183" s="116"/>
      <c r="BH183" s="116"/>
      <c r="BI183" s="116"/>
      <c r="BJ183" s="116"/>
      <c r="BK183" s="112"/>
      <c r="BL183" s="112"/>
      <c r="BM183" s="116"/>
      <c r="BN183" s="116"/>
    </row>
    <row r="184" ht="30.75" customHeight="1">
      <c r="A184" s="109"/>
      <c r="B184" s="110"/>
      <c r="C184" s="111"/>
      <c r="D184" s="111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4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6"/>
      <c r="BE184" s="116"/>
      <c r="BF184" s="116"/>
      <c r="BG184" s="117"/>
      <c r="BH184" s="116"/>
      <c r="BI184" s="116"/>
      <c r="BJ184" s="116"/>
      <c r="BK184" s="112"/>
      <c r="BL184" s="112"/>
      <c r="BM184" s="116"/>
      <c r="BN184" s="116"/>
    </row>
    <row r="185" ht="30.75" customHeight="1">
      <c r="A185" s="109"/>
      <c r="B185" s="110"/>
      <c r="C185" s="111"/>
      <c r="D185" s="111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4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6"/>
      <c r="BE185" s="116"/>
      <c r="BF185" s="116"/>
      <c r="BG185" s="112"/>
      <c r="BH185" s="112"/>
      <c r="BI185" s="112"/>
      <c r="BJ185" s="112"/>
      <c r="BK185" s="116"/>
      <c r="BL185" s="112"/>
      <c r="BM185" s="116"/>
      <c r="BN185" s="116"/>
    </row>
    <row r="186" ht="30.75" customHeight="1">
      <c r="A186" s="109"/>
      <c r="B186" s="110"/>
      <c r="C186" s="111"/>
      <c r="D186" s="111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4"/>
      <c r="R186" s="112"/>
      <c r="S186" s="13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6"/>
      <c r="BE186" s="116"/>
      <c r="BF186" s="116"/>
      <c r="BG186" s="117"/>
      <c r="BH186" s="116"/>
      <c r="BI186" s="116"/>
      <c r="BJ186" s="116"/>
      <c r="BK186" s="116"/>
      <c r="BL186" s="112"/>
      <c r="BM186" s="116"/>
      <c r="BN186" s="116"/>
    </row>
    <row r="187" ht="30.75" customHeight="1">
      <c r="A187" s="109"/>
      <c r="B187" s="110"/>
      <c r="C187" s="111"/>
      <c r="D187" s="111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4"/>
      <c r="R187" s="112"/>
      <c r="S187" s="13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6"/>
      <c r="BE187" s="116"/>
      <c r="BF187" s="116"/>
      <c r="BG187" s="117"/>
      <c r="BH187" s="116"/>
      <c r="BI187" s="116"/>
      <c r="BJ187" s="116"/>
      <c r="BK187" s="116"/>
      <c r="BL187" s="112"/>
      <c r="BM187" s="116"/>
      <c r="BN187" s="116"/>
    </row>
    <row r="188" ht="30.75" customHeight="1">
      <c r="A188" s="109"/>
      <c r="B188" s="110"/>
      <c r="C188" s="111"/>
      <c r="D188" s="111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4"/>
      <c r="R188" s="112"/>
      <c r="S188" s="13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6"/>
      <c r="BE188" s="116"/>
      <c r="BF188" s="116"/>
      <c r="BG188" s="117"/>
      <c r="BH188" s="116"/>
      <c r="BI188" s="116"/>
      <c r="BJ188" s="116"/>
      <c r="BK188" s="116"/>
      <c r="BL188" s="112"/>
      <c r="BM188" s="116"/>
      <c r="BN188" s="116"/>
    </row>
    <row r="189" ht="30.75" customHeight="1">
      <c r="A189" s="109"/>
      <c r="B189" s="110"/>
      <c r="C189" s="111"/>
      <c r="D189" s="111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4"/>
      <c r="R189" s="112"/>
      <c r="S189" s="13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6"/>
      <c r="BE189" s="116"/>
      <c r="BF189" s="116"/>
      <c r="BG189" s="117"/>
      <c r="BH189" s="116"/>
      <c r="BI189" s="116"/>
      <c r="BJ189" s="116"/>
      <c r="BK189" s="116"/>
      <c r="BL189" s="112"/>
      <c r="BM189" s="116"/>
      <c r="BN189" s="116"/>
    </row>
    <row r="190" ht="30.75" customHeight="1">
      <c r="A190" s="109"/>
      <c r="B190" s="110"/>
      <c r="C190" s="111"/>
      <c r="D190" s="111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4"/>
      <c r="R190" s="112"/>
      <c r="S190" s="13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6"/>
      <c r="BE190" s="116"/>
      <c r="BF190" s="116"/>
      <c r="BG190" s="117"/>
      <c r="BH190" s="116"/>
      <c r="BI190" s="116"/>
      <c r="BJ190" s="116"/>
      <c r="BK190" s="116"/>
      <c r="BL190" s="112"/>
      <c r="BM190" s="116"/>
      <c r="BN190" s="116"/>
    </row>
    <row r="191" ht="30.75" customHeight="1">
      <c r="A191" s="109"/>
      <c r="B191" s="110"/>
      <c r="C191" s="111"/>
      <c r="D191" s="111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4"/>
      <c r="R191" s="112"/>
      <c r="S191" s="13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6"/>
      <c r="BE191" s="116"/>
      <c r="BF191" s="116"/>
      <c r="BG191" s="117"/>
      <c r="BH191" s="116"/>
      <c r="BI191" s="116"/>
      <c r="BJ191" s="116"/>
      <c r="BK191" s="116"/>
      <c r="BL191" s="112"/>
      <c r="BM191" s="116"/>
      <c r="BN191" s="116"/>
    </row>
    <row r="192" ht="30.75" customHeight="1">
      <c r="A192" s="109"/>
      <c r="B192" s="110"/>
      <c r="C192" s="111"/>
      <c r="D192" s="111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4"/>
      <c r="R192" s="112"/>
      <c r="S192" s="13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6"/>
      <c r="BE192" s="116"/>
      <c r="BF192" s="116"/>
      <c r="BG192" s="117"/>
      <c r="BH192" s="116"/>
      <c r="BI192" s="116"/>
      <c r="BJ192" s="116"/>
      <c r="BK192" s="116"/>
      <c r="BL192" s="112"/>
      <c r="BM192" s="116"/>
      <c r="BN192" s="116"/>
    </row>
    <row r="193" ht="30.75" customHeight="1">
      <c r="A193" s="109"/>
      <c r="B193" s="110"/>
      <c r="C193" s="111"/>
      <c r="D193" s="111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4"/>
      <c r="R193" s="112"/>
      <c r="S193" s="13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6"/>
      <c r="BE193" s="116"/>
      <c r="BF193" s="116"/>
      <c r="BG193" s="117"/>
      <c r="BH193" s="116"/>
      <c r="BI193" s="116"/>
      <c r="BJ193" s="116"/>
      <c r="BK193" s="116"/>
      <c r="BL193" s="112"/>
      <c r="BM193" s="116"/>
      <c r="BN193" s="116"/>
    </row>
    <row r="194" ht="30.75" customHeight="1">
      <c r="A194" s="109"/>
      <c r="B194" s="110"/>
      <c r="C194" s="111"/>
      <c r="D194" s="111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4"/>
      <c r="R194" s="112"/>
      <c r="S194" s="132"/>
      <c r="T194" s="112"/>
      <c r="U194" s="112"/>
      <c r="V194" s="138"/>
      <c r="W194" s="138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6"/>
      <c r="BG194" s="112"/>
      <c r="BH194" s="112"/>
      <c r="BI194" s="112"/>
      <c r="BJ194" s="112"/>
      <c r="BK194" s="112"/>
      <c r="BL194" s="112"/>
      <c r="BM194" s="116"/>
      <c r="BN194" s="116"/>
    </row>
    <row r="195" ht="30.75" customHeight="1">
      <c r="A195" s="109"/>
      <c r="B195" s="110"/>
      <c r="C195" s="111"/>
      <c r="D195" s="111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4"/>
      <c r="R195" s="112"/>
      <c r="S195" s="132"/>
      <c r="T195" s="112"/>
      <c r="U195" s="112"/>
      <c r="V195" s="138"/>
      <c r="W195" s="138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6"/>
      <c r="BG195" s="112"/>
      <c r="BH195" s="112"/>
      <c r="BI195" s="112"/>
      <c r="BJ195" s="112"/>
      <c r="BK195" s="112"/>
      <c r="BL195" s="112"/>
      <c r="BM195" s="116"/>
      <c r="BN195" s="116"/>
    </row>
    <row r="196" ht="30.75" customHeight="1">
      <c r="A196" s="109"/>
      <c r="B196" s="110"/>
      <c r="C196" s="111"/>
      <c r="D196" s="111"/>
      <c r="E196" s="112"/>
      <c r="F196" s="112"/>
      <c r="G196" s="112"/>
      <c r="H196" s="112"/>
      <c r="I196" s="112"/>
      <c r="J196" s="112"/>
      <c r="K196" s="112"/>
      <c r="L196" s="112"/>
      <c r="M196" s="112"/>
      <c r="N196" s="131"/>
      <c r="O196" s="112"/>
      <c r="P196" s="112"/>
      <c r="Q196" s="114"/>
      <c r="R196" s="112"/>
      <c r="S196" s="13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6"/>
      <c r="BE196" s="116"/>
      <c r="BF196" s="116"/>
      <c r="BG196" s="112"/>
      <c r="BH196" s="112"/>
      <c r="BI196" s="112"/>
      <c r="BJ196" s="112"/>
      <c r="BK196" s="116"/>
      <c r="BL196" s="112"/>
      <c r="BM196" s="116"/>
      <c r="BN196" s="116"/>
    </row>
    <row r="197" ht="30.75" customHeight="1">
      <c r="A197" s="109"/>
      <c r="B197" s="110"/>
      <c r="C197" s="111"/>
      <c r="D197" s="111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4"/>
      <c r="R197" s="112"/>
      <c r="S197" s="13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6"/>
      <c r="BE197" s="116"/>
      <c r="BF197" s="116"/>
      <c r="BG197" s="112"/>
      <c r="BH197" s="112"/>
      <c r="BI197" s="112"/>
      <c r="BJ197" s="112"/>
      <c r="BK197" s="116"/>
      <c r="BL197" s="112"/>
      <c r="BM197" s="116"/>
      <c r="BN197" s="116"/>
    </row>
    <row r="198" ht="30.75" customHeight="1">
      <c r="A198" s="109"/>
      <c r="B198" s="110"/>
      <c r="C198" s="111"/>
      <c r="D198" s="111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4"/>
      <c r="R198" s="112"/>
      <c r="S198" s="13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6"/>
      <c r="BE198" s="116"/>
      <c r="BF198" s="116"/>
      <c r="BG198" s="117"/>
      <c r="BH198" s="116"/>
      <c r="BI198" s="116"/>
      <c r="BJ198" s="116"/>
      <c r="BK198" s="112"/>
      <c r="BL198" s="112"/>
      <c r="BM198" s="116"/>
      <c r="BN198" s="116"/>
    </row>
    <row r="199" ht="30.75" customHeight="1">
      <c r="A199" s="109"/>
      <c r="B199" s="110"/>
      <c r="C199" s="111"/>
      <c r="D199" s="111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4"/>
      <c r="R199" s="112"/>
      <c r="S199" s="13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6"/>
      <c r="BE199" s="116"/>
      <c r="BF199" s="116"/>
      <c r="BG199" s="112"/>
      <c r="BH199" s="112"/>
      <c r="BI199" s="112"/>
      <c r="BJ199" s="112"/>
      <c r="BK199" s="116"/>
      <c r="BL199" s="112"/>
      <c r="BM199" s="116"/>
      <c r="BN199" s="116"/>
    </row>
    <row r="200" ht="30.75" customHeight="1">
      <c r="A200" s="109"/>
      <c r="B200" s="110"/>
      <c r="C200" s="111"/>
      <c r="D200" s="111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4"/>
      <c r="R200" s="112"/>
      <c r="S200" s="13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6"/>
      <c r="BE200" s="116"/>
      <c r="BF200" s="116"/>
      <c r="BG200" s="117"/>
      <c r="BH200" s="116"/>
      <c r="BI200" s="116"/>
      <c r="BJ200" s="116"/>
      <c r="BK200" s="116"/>
      <c r="BL200" s="112"/>
      <c r="BM200" s="116"/>
      <c r="BN200" s="116"/>
    </row>
    <row r="201" ht="30.75" customHeight="1">
      <c r="A201" s="109"/>
      <c r="B201" s="110"/>
      <c r="C201" s="111"/>
      <c r="D201" s="111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4"/>
      <c r="R201" s="112"/>
      <c r="S201" s="13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6"/>
      <c r="BE201" s="116"/>
      <c r="BF201" s="116"/>
      <c r="BG201" s="116"/>
      <c r="BH201" s="116"/>
      <c r="BI201" s="116"/>
      <c r="BJ201" s="116"/>
      <c r="BK201" s="116"/>
      <c r="BL201" s="112"/>
      <c r="BM201" s="116"/>
      <c r="BN201" s="116"/>
    </row>
    <row r="202" ht="30.75" customHeight="1">
      <c r="A202" s="109"/>
      <c r="B202" s="110"/>
      <c r="C202" s="111"/>
      <c r="D202" s="111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4"/>
      <c r="R202" s="112"/>
      <c r="S202" s="13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6"/>
      <c r="BE202" s="116"/>
      <c r="BF202" s="116"/>
      <c r="BG202" s="112"/>
      <c r="BH202" s="112"/>
      <c r="BI202" s="112"/>
      <c r="BJ202" s="112"/>
      <c r="BK202" s="116"/>
      <c r="BL202" s="112"/>
      <c r="BM202" s="116"/>
      <c r="BN202" s="116"/>
    </row>
    <row r="203" ht="30.75" customHeight="1">
      <c r="A203" s="109"/>
      <c r="B203" s="110"/>
      <c r="C203" s="111"/>
      <c r="D203" s="111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4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6"/>
      <c r="BG203" s="112"/>
      <c r="BH203" s="112"/>
      <c r="BI203" s="112"/>
      <c r="BJ203" s="112"/>
      <c r="BK203" s="112"/>
      <c r="BL203" s="112"/>
      <c r="BM203" s="116"/>
      <c r="BN203" s="116"/>
    </row>
    <row r="204" ht="30.75" customHeight="1">
      <c r="A204" s="109"/>
      <c r="B204" s="110"/>
      <c r="C204" s="111"/>
      <c r="D204" s="111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4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6"/>
      <c r="BG204" s="112"/>
      <c r="BH204" s="112"/>
      <c r="BI204" s="112"/>
      <c r="BJ204" s="112"/>
      <c r="BK204" s="112"/>
      <c r="BL204" s="112"/>
      <c r="BM204" s="116"/>
      <c r="BN204" s="116"/>
    </row>
    <row r="205" ht="30.75" customHeight="1">
      <c r="A205" s="109"/>
      <c r="B205" s="110"/>
      <c r="C205" s="111"/>
      <c r="D205" s="111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4"/>
      <c r="R205" s="112"/>
      <c r="S205" s="13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6"/>
      <c r="BG205" s="112"/>
      <c r="BH205" s="112"/>
      <c r="BI205" s="112"/>
      <c r="BJ205" s="112"/>
      <c r="BK205" s="112"/>
      <c r="BL205" s="112"/>
      <c r="BM205" s="116"/>
      <c r="BN205" s="116"/>
    </row>
    <row r="206" ht="30.75" customHeight="1">
      <c r="A206" s="109"/>
      <c r="B206" s="110"/>
      <c r="C206" s="111"/>
      <c r="D206" s="111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4"/>
      <c r="R206" s="112"/>
      <c r="S206" s="13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6"/>
      <c r="BG206" s="112"/>
      <c r="BH206" s="112"/>
      <c r="BI206" s="112"/>
      <c r="BJ206" s="112"/>
      <c r="BK206" s="112"/>
      <c r="BL206" s="112"/>
      <c r="BM206" s="116"/>
      <c r="BN206" s="116"/>
    </row>
    <row r="207" ht="30.75" customHeight="1">
      <c r="A207" s="109"/>
      <c r="B207" s="110"/>
      <c r="C207" s="111"/>
      <c r="D207" s="111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4"/>
      <c r="R207" s="112"/>
      <c r="S207" s="132"/>
      <c r="T207" s="112"/>
      <c r="U207" s="112"/>
      <c r="V207" s="112"/>
      <c r="W207" s="138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6"/>
      <c r="BE207" s="116"/>
      <c r="BF207" s="116"/>
      <c r="BG207" s="116"/>
      <c r="BH207" s="116"/>
      <c r="BI207" s="116"/>
      <c r="BJ207" s="116"/>
      <c r="BK207" s="116"/>
      <c r="BL207" s="112"/>
      <c r="BM207" s="116"/>
      <c r="BN207" s="116"/>
    </row>
    <row r="208" ht="30.75" customHeight="1">
      <c r="A208" s="109"/>
      <c r="B208" s="110"/>
      <c r="C208" s="111"/>
      <c r="D208" s="111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4"/>
      <c r="R208" s="112"/>
      <c r="S208" s="13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6"/>
      <c r="BE208" s="116"/>
      <c r="BF208" s="116"/>
      <c r="BG208" s="116"/>
      <c r="BH208" s="116"/>
      <c r="BI208" s="116"/>
      <c r="BJ208" s="116"/>
      <c r="BK208" s="112"/>
      <c r="BL208" s="112"/>
      <c r="BM208" s="116"/>
      <c r="BN208" s="116"/>
    </row>
    <row r="209" ht="30.75" customHeight="1">
      <c r="A209" s="109"/>
      <c r="B209" s="110"/>
      <c r="C209" s="111"/>
      <c r="D209" s="111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4"/>
      <c r="R209" s="112"/>
      <c r="S209" s="132"/>
      <c r="T209" s="112"/>
      <c r="U209" s="112"/>
      <c r="V209" s="112"/>
      <c r="W209" s="138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6"/>
      <c r="BE209" s="116"/>
      <c r="BF209" s="116"/>
      <c r="BG209" s="117"/>
      <c r="BH209" s="116"/>
      <c r="BI209" s="116"/>
      <c r="BJ209" s="116"/>
      <c r="BK209" s="116"/>
      <c r="BL209" s="112"/>
      <c r="BM209" s="116"/>
      <c r="BN209" s="116"/>
    </row>
    <row r="210" ht="30.75" customHeight="1">
      <c r="A210" s="109"/>
      <c r="B210" s="110"/>
      <c r="C210" s="111"/>
      <c r="D210" s="111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4"/>
      <c r="R210" s="112"/>
      <c r="S210" s="132"/>
      <c r="T210" s="112"/>
      <c r="U210" s="112"/>
      <c r="V210" s="138"/>
      <c r="W210" s="138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6"/>
      <c r="BE210" s="116"/>
      <c r="BF210" s="116"/>
      <c r="BG210" s="117"/>
      <c r="BH210" s="112"/>
      <c r="BI210" s="112"/>
      <c r="BJ210" s="112"/>
      <c r="BK210" s="116"/>
      <c r="BL210" s="112"/>
      <c r="BM210" s="116"/>
      <c r="BN210" s="116"/>
    </row>
    <row r="211" ht="30.75" customHeight="1">
      <c r="A211" s="109"/>
      <c r="B211" s="110"/>
      <c r="C211" s="111"/>
      <c r="D211" s="111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4"/>
      <c r="R211" s="112"/>
      <c r="S211" s="132"/>
      <c r="T211" s="112"/>
      <c r="U211" s="112"/>
      <c r="V211" s="138"/>
      <c r="W211" s="138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6"/>
      <c r="BE211" s="116"/>
      <c r="BF211" s="116"/>
      <c r="BG211" s="117"/>
      <c r="BH211" s="112"/>
      <c r="BI211" s="112"/>
      <c r="BJ211" s="112"/>
      <c r="BK211" s="116"/>
      <c r="BL211" s="112"/>
      <c r="BM211" s="116"/>
      <c r="BN211" s="116"/>
    </row>
    <row r="212" ht="30.75" customHeight="1">
      <c r="A212" s="109"/>
      <c r="B212" s="110"/>
      <c r="C212" s="111"/>
      <c r="D212" s="111"/>
      <c r="E212" s="112"/>
      <c r="F212" s="112"/>
      <c r="G212" s="112"/>
      <c r="H212" s="112"/>
      <c r="I212" s="112"/>
      <c r="J212" s="112"/>
      <c r="K212" s="112"/>
      <c r="L212" s="112"/>
      <c r="M212" s="112"/>
      <c r="N212" s="131"/>
      <c r="O212" s="112"/>
      <c r="P212" s="112"/>
      <c r="Q212" s="114"/>
      <c r="R212" s="112"/>
      <c r="S212" s="13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6"/>
      <c r="BE212" s="116"/>
      <c r="BF212" s="116"/>
      <c r="BG212" s="112"/>
      <c r="BH212" s="112"/>
      <c r="BI212" s="112"/>
      <c r="BJ212" s="112"/>
      <c r="BK212" s="116"/>
      <c r="BL212" s="112"/>
      <c r="BM212" s="116"/>
      <c r="BN212" s="116"/>
    </row>
    <row r="213" ht="30.75" customHeight="1">
      <c r="A213" s="109"/>
      <c r="B213" s="110"/>
      <c r="C213" s="111"/>
      <c r="D213" s="111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4"/>
      <c r="R213" s="112"/>
      <c r="S213" s="115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6"/>
      <c r="BE213" s="116"/>
      <c r="BF213" s="116"/>
      <c r="BG213" s="112"/>
      <c r="BH213" s="112"/>
      <c r="BI213" s="112"/>
      <c r="BJ213" s="112"/>
      <c r="BK213" s="116"/>
      <c r="BL213" s="112"/>
      <c r="BM213" s="116"/>
      <c r="BN213" s="116"/>
    </row>
    <row r="214" ht="30.75" customHeight="1">
      <c r="A214" s="109"/>
      <c r="B214" s="110"/>
      <c r="C214" s="111"/>
      <c r="D214" s="111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4"/>
      <c r="R214" s="112"/>
      <c r="S214" s="13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6"/>
      <c r="BE214" s="116"/>
      <c r="BF214" s="116"/>
      <c r="BG214" s="117"/>
      <c r="BH214" s="116"/>
      <c r="BI214" s="116"/>
      <c r="BJ214" s="116"/>
      <c r="BK214" s="112"/>
      <c r="BL214" s="112"/>
      <c r="BM214" s="116"/>
      <c r="BN214" s="116"/>
    </row>
    <row r="215" ht="30.75" customHeight="1">
      <c r="A215" s="109"/>
      <c r="B215" s="110"/>
      <c r="C215" s="111"/>
      <c r="D215" s="111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4"/>
      <c r="R215" s="112"/>
      <c r="S215" s="13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6"/>
      <c r="BE215" s="116"/>
      <c r="BF215" s="116"/>
      <c r="BG215" s="112"/>
      <c r="BH215" s="112"/>
      <c r="BI215" s="112"/>
      <c r="BJ215" s="112"/>
      <c r="BK215" s="116"/>
      <c r="BL215" s="112"/>
      <c r="BM215" s="116"/>
      <c r="BN215" s="116"/>
    </row>
    <row r="216" ht="30.75" customHeight="1">
      <c r="A216" s="109"/>
      <c r="B216" s="110"/>
      <c r="C216" s="111"/>
      <c r="D216" s="111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4"/>
      <c r="R216" s="112"/>
      <c r="S216" s="13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6"/>
      <c r="BE216" s="116"/>
      <c r="BF216" s="116"/>
      <c r="BG216" s="112"/>
      <c r="BH216" s="112"/>
      <c r="BI216" s="112"/>
      <c r="BJ216" s="112"/>
      <c r="BK216" s="116"/>
      <c r="BL216" s="112"/>
      <c r="BM216" s="116"/>
      <c r="BN216" s="116"/>
    </row>
    <row r="217" ht="30.75" customHeight="1">
      <c r="A217" s="109"/>
      <c r="B217" s="110"/>
      <c r="C217" s="111"/>
      <c r="D217" s="111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4"/>
      <c r="R217" s="112"/>
      <c r="S217" s="13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6"/>
      <c r="BE217" s="116"/>
      <c r="BF217" s="116"/>
      <c r="BG217" s="116"/>
      <c r="BH217" s="116"/>
      <c r="BI217" s="116"/>
      <c r="BJ217" s="116"/>
      <c r="BK217" s="116"/>
      <c r="BL217" s="112"/>
      <c r="BM217" s="116"/>
      <c r="BN217" s="116"/>
    </row>
    <row r="218" ht="30.75" customHeight="1">
      <c r="A218" s="109"/>
      <c r="B218" s="110"/>
      <c r="C218" s="111"/>
      <c r="D218" s="111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4"/>
      <c r="R218" s="112"/>
      <c r="S218" s="13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6"/>
      <c r="BE218" s="116"/>
      <c r="BF218" s="116"/>
      <c r="BG218" s="116"/>
      <c r="BH218" s="116"/>
      <c r="BI218" s="116"/>
      <c r="BJ218" s="116"/>
      <c r="BK218" s="116"/>
      <c r="BL218" s="112"/>
      <c r="BM218" s="116"/>
      <c r="BN218" s="116"/>
    </row>
    <row r="219" ht="30.75" customHeight="1">
      <c r="A219" s="109"/>
      <c r="B219" s="110"/>
      <c r="C219" s="111"/>
      <c r="D219" s="111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4"/>
      <c r="R219" s="112"/>
      <c r="S219" s="13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6"/>
      <c r="BE219" s="116"/>
      <c r="BF219" s="116"/>
      <c r="BG219" s="116"/>
      <c r="BH219" s="116"/>
      <c r="BI219" s="116"/>
      <c r="BJ219" s="116"/>
      <c r="BK219" s="116"/>
      <c r="BL219" s="112"/>
      <c r="BM219" s="116"/>
      <c r="BN219" s="116"/>
    </row>
    <row r="220" ht="30.75" customHeight="1">
      <c r="A220" s="109"/>
      <c r="B220" s="110"/>
      <c r="C220" s="111"/>
      <c r="D220" s="111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4"/>
      <c r="R220" s="112"/>
      <c r="S220" s="13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6"/>
      <c r="BE220" s="116"/>
      <c r="BF220" s="116"/>
      <c r="BG220" s="116"/>
      <c r="BH220" s="116"/>
      <c r="BI220" s="116"/>
      <c r="BJ220" s="116"/>
      <c r="BK220" s="116"/>
      <c r="BL220" s="112"/>
      <c r="BM220" s="116"/>
      <c r="BN220" s="116"/>
    </row>
    <row r="221" ht="30.75" customHeight="1">
      <c r="A221" s="109"/>
      <c r="B221" s="110"/>
      <c r="C221" s="111"/>
      <c r="D221" s="111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4"/>
      <c r="R221" s="112"/>
      <c r="S221" s="13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6"/>
      <c r="BG221" s="112"/>
      <c r="BH221" s="112"/>
      <c r="BI221" s="112"/>
      <c r="BJ221" s="112"/>
      <c r="BK221" s="112"/>
      <c r="BL221" s="112"/>
      <c r="BM221" s="116"/>
      <c r="BN221" s="116"/>
    </row>
    <row r="222" ht="30.75" customHeight="1">
      <c r="A222" s="109"/>
      <c r="B222" s="110"/>
      <c r="C222" s="111"/>
      <c r="D222" s="111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4"/>
      <c r="R222" s="112"/>
      <c r="S222" s="115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6"/>
      <c r="BE222" s="116"/>
      <c r="BF222" s="116"/>
      <c r="BG222" s="112"/>
      <c r="BH222" s="112"/>
      <c r="BI222" s="112"/>
      <c r="BJ222" s="112"/>
      <c r="BK222" s="116"/>
      <c r="BL222" s="112"/>
      <c r="BM222" s="116"/>
      <c r="BN222" s="116"/>
    </row>
    <row r="223" ht="30.75" customHeight="1">
      <c r="A223" s="109"/>
      <c r="B223" s="110"/>
      <c r="C223" s="111"/>
      <c r="D223" s="111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4"/>
      <c r="R223" s="112"/>
      <c r="S223" s="13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6"/>
      <c r="BE223" s="116"/>
      <c r="BF223" s="116"/>
      <c r="BG223" s="116"/>
      <c r="BH223" s="116"/>
      <c r="BI223" s="116"/>
      <c r="BJ223" s="116"/>
      <c r="BK223" s="112"/>
      <c r="BL223" s="112"/>
      <c r="BM223" s="116"/>
      <c r="BN223" s="116"/>
    </row>
    <row r="224" ht="30.75" customHeight="1">
      <c r="A224" s="109"/>
      <c r="B224" s="110"/>
      <c r="C224" s="111"/>
      <c r="D224" s="111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4"/>
      <c r="R224" s="112"/>
      <c r="S224" s="13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6"/>
      <c r="BG224" s="112"/>
      <c r="BH224" s="112"/>
      <c r="BI224" s="112"/>
      <c r="BJ224" s="112"/>
      <c r="BK224" s="112"/>
      <c r="BL224" s="112"/>
      <c r="BM224" s="116"/>
      <c r="BN224" s="116"/>
    </row>
    <row r="225" ht="30.75" customHeight="1">
      <c r="A225" s="109"/>
      <c r="B225" s="110"/>
      <c r="C225" s="111"/>
      <c r="D225" s="111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4"/>
      <c r="R225" s="112"/>
      <c r="S225" s="13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6"/>
      <c r="BG225" s="112"/>
      <c r="BH225" s="112"/>
      <c r="BI225" s="112"/>
      <c r="BJ225" s="112"/>
      <c r="BK225" s="112"/>
      <c r="BL225" s="112"/>
      <c r="BM225" s="116"/>
      <c r="BN225" s="116"/>
    </row>
    <row r="226" ht="30.75" customHeight="1">
      <c r="A226" s="109"/>
      <c r="B226" s="110"/>
      <c r="C226" s="111"/>
      <c r="D226" s="111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4"/>
      <c r="R226" s="112"/>
      <c r="S226" s="115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6"/>
      <c r="BE226" s="116"/>
      <c r="BF226" s="116"/>
      <c r="BG226" s="112"/>
      <c r="BH226" s="112"/>
      <c r="BI226" s="112"/>
      <c r="BJ226" s="112"/>
      <c r="BK226" s="116"/>
      <c r="BL226" s="112"/>
      <c r="BM226" s="116"/>
      <c r="BN226" s="116"/>
    </row>
    <row r="227" ht="30.75" customHeight="1">
      <c r="A227" s="109"/>
      <c r="B227" s="110"/>
      <c r="C227" s="111"/>
      <c r="D227" s="111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4"/>
      <c r="R227" s="112"/>
      <c r="S227" s="115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6"/>
      <c r="BE227" s="116"/>
      <c r="BF227" s="116"/>
      <c r="BG227" s="112"/>
      <c r="BH227" s="112"/>
      <c r="BI227" s="112"/>
      <c r="BJ227" s="112"/>
      <c r="BK227" s="116"/>
      <c r="BL227" s="112"/>
      <c r="BM227" s="116"/>
      <c r="BN227" s="116"/>
    </row>
    <row r="228" ht="30.75" customHeight="1">
      <c r="A228" s="109"/>
      <c r="B228" s="110"/>
      <c r="C228" s="111"/>
      <c r="D228" s="111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4"/>
      <c r="R228" s="112"/>
      <c r="S228" s="13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6"/>
      <c r="BG228" s="112"/>
      <c r="BH228" s="112"/>
      <c r="BI228" s="112"/>
      <c r="BJ228" s="112"/>
      <c r="BK228" s="112"/>
      <c r="BL228" s="112"/>
      <c r="BM228" s="116"/>
      <c r="BN228" s="116"/>
    </row>
    <row r="229" ht="30.75" customHeight="1">
      <c r="A229" s="109"/>
      <c r="B229" s="110"/>
      <c r="C229" s="111"/>
      <c r="D229" s="111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4"/>
      <c r="R229" s="112"/>
      <c r="S229" s="13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6"/>
      <c r="BG229" s="112"/>
      <c r="BH229" s="112"/>
      <c r="BI229" s="112"/>
      <c r="BJ229" s="112"/>
      <c r="BK229" s="112"/>
      <c r="BL229" s="112"/>
      <c r="BM229" s="116"/>
      <c r="BN229" s="116"/>
    </row>
    <row r="230" ht="30.75" customHeight="1">
      <c r="A230" s="109"/>
      <c r="B230" s="110"/>
      <c r="C230" s="111"/>
      <c r="D230" s="111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4"/>
      <c r="R230" s="112"/>
      <c r="S230" s="115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6"/>
      <c r="BE230" s="116"/>
      <c r="BF230" s="116"/>
      <c r="BG230" s="112"/>
      <c r="BH230" s="112"/>
      <c r="BI230" s="112"/>
      <c r="BJ230" s="112"/>
      <c r="BK230" s="116"/>
      <c r="BL230" s="112"/>
      <c r="BM230" s="116"/>
      <c r="BN230" s="116"/>
    </row>
    <row r="231" ht="30.75" customHeight="1">
      <c r="A231" s="109"/>
      <c r="B231" s="110"/>
      <c r="C231" s="111"/>
      <c r="D231" s="111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4"/>
      <c r="R231" s="112"/>
      <c r="S231" s="115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6"/>
      <c r="BE231" s="116"/>
      <c r="BF231" s="116"/>
      <c r="BG231" s="112"/>
      <c r="BH231" s="112"/>
      <c r="BI231" s="112"/>
      <c r="BJ231" s="112"/>
      <c r="BK231" s="116"/>
      <c r="BL231" s="112"/>
      <c r="BM231" s="116"/>
      <c r="BN231" s="116"/>
    </row>
    <row r="232" ht="30.75" customHeight="1">
      <c r="A232" s="109"/>
      <c r="B232" s="110"/>
      <c r="C232" s="111"/>
      <c r="D232" s="111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4"/>
      <c r="R232" s="112"/>
      <c r="S232" s="13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6"/>
      <c r="BE232" s="116"/>
      <c r="BF232" s="116"/>
      <c r="BG232" s="117"/>
      <c r="BH232" s="116"/>
      <c r="BI232" s="116"/>
      <c r="BJ232" s="116"/>
      <c r="BK232" s="116"/>
      <c r="BL232" s="112"/>
      <c r="BM232" s="116"/>
      <c r="BN232" s="116"/>
    </row>
    <row r="233" ht="30.75" customHeight="1">
      <c r="A233" s="109"/>
      <c r="B233" s="110"/>
      <c r="C233" s="111"/>
      <c r="D233" s="111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4"/>
      <c r="R233" s="112"/>
      <c r="S233" s="115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6"/>
      <c r="BE233" s="116"/>
      <c r="BF233" s="116"/>
      <c r="BG233" s="112"/>
      <c r="BH233" s="112"/>
      <c r="BI233" s="112"/>
      <c r="BJ233" s="112"/>
      <c r="BK233" s="116"/>
      <c r="BL233" s="112"/>
      <c r="BM233" s="116"/>
      <c r="BN233" s="116"/>
    </row>
    <row r="234" ht="30.75" customHeight="1">
      <c r="A234" s="109"/>
      <c r="B234" s="110"/>
      <c r="C234" s="111"/>
      <c r="D234" s="111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4"/>
      <c r="R234" s="112"/>
      <c r="S234" s="115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6"/>
      <c r="BE234" s="116"/>
      <c r="BF234" s="116"/>
      <c r="BG234" s="112"/>
      <c r="BH234" s="112"/>
      <c r="BI234" s="112"/>
      <c r="BJ234" s="112"/>
      <c r="BK234" s="116"/>
      <c r="BL234" s="112"/>
      <c r="BM234" s="116"/>
      <c r="BN234" s="116"/>
    </row>
    <row r="235" ht="30.75" customHeight="1">
      <c r="A235" s="109"/>
      <c r="B235" s="110"/>
      <c r="C235" s="111"/>
      <c r="D235" s="111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4"/>
      <c r="R235" s="112"/>
      <c r="S235" s="13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6"/>
      <c r="BE235" s="116"/>
      <c r="BF235" s="116"/>
      <c r="BG235" s="117"/>
      <c r="BH235" s="116"/>
      <c r="BI235" s="116"/>
      <c r="BJ235" s="116"/>
      <c r="BK235" s="116"/>
      <c r="BL235" s="112"/>
      <c r="BM235" s="116"/>
      <c r="BN235" s="116"/>
    </row>
    <row r="236" ht="30.75" customHeight="1">
      <c r="A236" s="109"/>
      <c r="B236" s="110"/>
      <c r="C236" s="111"/>
      <c r="D236" s="111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4"/>
      <c r="R236" s="112"/>
      <c r="S236" s="115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6"/>
      <c r="BE236" s="116"/>
      <c r="BF236" s="116"/>
      <c r="BG236" s="112"/>
      <c r="BH236" s="112"/>
      <c r="BI236" s="112"/>
      <c r="BJ236" s="112"/>
      <c r="BK236" s="116"/>
      <c r="BL236" s="112"/>
      <c r="BM236" s="116"/>
      <c r="BN236" s="116"/>
    </row>
    <row r="237" ht="30.75" customHeight="1">
      <c r="A237" s="109"/>
      <c r="B237" s="110"/>
      <c r="C237" s="111"/>
      <c r="D237" s="111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4"/>
      <c r="R237" s="112"/>
      <c r="S237" s="115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6"/>
      <c r="BE237" s="116"/>
      <c r="BF237" s="116"/>
      <c r="BG237" s="112"/>
      <c r="BH237" s="112"/>
      <c r="BI237" s="112"/>
      <c r="BJ237" s="112"/>
      <c r="BK237" s="116"/>
      <c r="BL237" s="112"/>
      <c r="BM237" s="116"/>
      <c r="BN237" s="116"/>
    </row>
    <row r="238" ht="30.75" customHeight="1">
      <c r="A238" s="109"/>
      <c r="B238" s="110"/>
      <c r="C238" s="111"/>
      <c r="D238" s="111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4"/>
      <c r="R238" s="112"/>
      <c r="S238" s="115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6"/>
      <c r="BE238" s="116"/>
      <c r="BF238" s="116"/>
      <c r="BG238" s="112"/>
      <c r="BH238" s="112"/>
      <c r="BI238" s="112"/>
      <c r="BJ238" s="112"/>
      <c r="BK238" s="116"/>
      <c r="BL238" s="112"/>
      <c r="BM238" s="116"/>
      <c r="BN238" s="116"/>
    </row>
    <row r="239" ht="30.75" customHeight="1">
      <c r="A239" s="109"/>
      <c r="B239" s="110"/>
      <c r="C239" s="111"/>
      <c r="D239" s="111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4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6"/>
      <c r="BE239" s="116"/>
      <c r="BF239" s="116"/>
      <c r="BG239" s="112"/>
      <c r="BH239" s="112"/>
      <c r="BI239" s="112"/>
      <c r="BJ239" s="112"/>
      <c r="BK239" s="134"/>
      <c r="BL239" s="112"/>
      <c r="BM239" s="116"/>
      <c r="BN239" s="116"/>
    </row>
    <row r="240" ht="30.75" customHeight="1">
      <c r="A240" s="109"/>
      <c r="B240" s="110"/>
      <c r="C240" s="111"/>
      <c r="D240" s="111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4"/>
      <c r="R240" s="112"/>
      <c r="S240" s="13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6"/>
      <c r="BG240" s="112"/>
      <c r="BH240" s="112"/>
      <c r="BI240" s="112"/>
      <c r="BJ240" s="112"/>
      <c r="BK240" s="112"/>
      <c r="BL240" s="112"/>
      <c r="BM240" s="116"/>
      <c r="BN240" s="116"/>
    </row>
    <row r="241" ht="30.75" customHeight="1">
      <c r="A241" s="109"/>
      <c r="B241" s="110"/>
      <c r="C241" s="111"/>
      <c r="D241" s="111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4"/>
      <c r="R241" s="112"/>
      <c r="S241" s="13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6"/>
      <c r="BG241" s="112"/>
      <c r="BH241" s="112"/>
      <c r="BI241" s="112"/>
      <c r="BJ241" s="112"/>
      <c r="BK241" s="112"/>
      <c r="BL241" s="112"/>
      <c r="BM241" s="116"/>
      <c r="BN241" s="116"/>
    </row>
    <row r="242" ht="30.75" customHeight="1">
      <c r="A242" s="109"/>
      <c r="B242" s="110"/>
      <c r="C242" s="111"/>
      <c r="D242" s="111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4"/>
      <c r="R242" s="112"/>
      <c r="S242" s="115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6"/>
      <c r="BE242" s="116"/>
      <c r="BF242" s="116"/>
      <c r="BG242" s="112"/>
      <c r="BH242" s="112"/>
      <c r="BI242" s="112"/>
      <c r="BJ242" s="112"/>
      <c r="BK242" s="116"/>
      <c r="BL242" s="112"/>
      <c r="BM242" s="116"/>
      <c r="BN242" s="116"/>
    </row>
    <row r="243" ht="30.75" customHeight="1">
      <c r="A243" s="109"/>
      <c r="B243" s="110"/>
      <c r="C243" s="111"/>
      <c r="D243" s="111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4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6"/>
      <c r="BF243" s="116"/>
      <c r="BG243" s="112"/>
      <c r="BH243" s="112"/>
      <c r="BI243" s="112"/>
      <c r="BJ243" s="112"/>
      <c r="BK243" s="116"/>
      <c r="BL243" s="112"/>
      <c r="BM243" s="116"/>
      <c r="BN243" s="116"/>
    </row>
    <row r="244" ht="30.75" customHeight="1">
      <c r="A244" s="109"/>
      <c r="B244" s="110"/>
      <c r="C244" s="111"/>
      <c r="D244" s="111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4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6"/>
      <c r="BF244" s="116"/>
      <c r="BG244" s="112"/>
      <c r="BH244" s="112"/>
      <c r="BI244" s="112"/>
      <c r="BJ244" s="112"/>
      <c r="BK244" s="116"/>
      <c r="BL244" s="112"/>
      <c r="BM244" s="116"/>
      <c r="BN244" s="116"/>
    </row>
    <row r="245" ht="30.75" customHeight="1">
      <c r="A245" s="109"/>
      <c r="B245" s="110"/>
      <c r="C245" s="111"/>
      <c r="D245" s="111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4"/>
      <c r="R245" s="112"/>
      <c r="S245" s="13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6"/>
      <c r="BE245" s="116"/>
      <c r="BF245" s="116"/>
      <c r="BG245" s="112"/>
      <c r="BH245" s="112"/>
      <c r="BI245" s="112"/>
      <c r="BJ245" s="112"/>
      <c r="BK245" s="116"/>
      <c r="BL245" s="112"/>
      <c r="BM245" s="116"/>
      <c r="BN245" s="116"/>
    </row>
    <row r="246" ht="30.75" customHeight="1">
      <c r="A246" s="109"/>
      <c r="B246" s="110"/>
      <c r="C246" s="111"/>
      <c r="D246" s="111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4"/>
      <c r="R246" s="112"/>
      <c r="S246" s="115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6"/>
      <c r="BE246" s="116"/>
      <c r="BF246" s="116"/>
      <c r="BG246" s="112"/>
      <c r="BH246" s="112"/>
      <c r="BI246" s="112"/>
      <c r="BJ246" s="112"/>
      <c r="BK246" s="116"/>
      <c r="BL246" s="112"/>
      <c r="BM246" s="116"/>
      <c r="BN246" s="116"/>
    </row>
    <row r="247" ht="30.75" customHeight="1">
      <c r="A247" s="109"/>
      <c r="B247" s="110"/>
      <c r="C247" s="111"/>
      <c r="D247" s="111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4"/>
      <c r="R247" s="112"/>
      <c r="S247" s="115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6"/>
      <c r="BE247" s="116"/>
      <c r="BF247" s="116"/>
      <c r="BG247" s="112"/>
      <c r="BH247" s="112"/>
      <c r="BI247" s="112"/>
      <c r="BJ247" s="112"/>
      <c r="BK247" s="116"/>
      <c r="BL247" s="112"/>
      <c r="BM247" s="116"/>
      <c r="BN247" s="116"/>
    </row>
    <row r="248" ht="30.75" customHeight="1">
      <c r="A248" s="109"/>
      <c r="B248" s="110"/>
      <c r="C248" s="111"/>
      <c r="D248" s="111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4"/>
      <c r="R248" s="112"/>
      <c r="S248" s="115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6"/>
      <c r="BE248" s="116"/>
      <c r="BF248" s="116"/>
      <c r="BG248" s="112"/>
      <c r="BH248" s="112"/>
      <c r="BI248" s="112"/>
      <c r="BJ248" s="112"/>
      <c r="BK248" s="116"/>
      <c r="BL248" s="112"/>
      <c r="BM248" s="116"/>
      <c r="BN248" s="116"/>
    </row>
    <row r="249" ht="30.75" customHeight="1">
      <c r="A249" s="109"/>
      <c r="B249" s="110"/>
      <c r="C249" s="111"/>
      <c r="D249" s="111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4"/>
      <c r="R249" s="112"/>
      <c r="S249" s="115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6"/>
      <c r="BE249" s="116"/>
      <c r="BF249" s="116"/>
      <c r="BG249" s="112"/>
      <c r="BH249" s="112"/>
      <c r="BI249" s="112"/>
      <c r="BJ249" s="112"/>
      <c r="BK249" s="116"/>
      <c r="BL249" s="112"/>
      <c r="BM249" s="116"/>
      <c r="BN249" s="116"/>
    </row>
    <row r="250" ht="30.75" customHeight="1">
      <c r="A250" s="109"/>
      <c r="B250" s="110"/>
      <c r="C250" s="111"/>
      <c r="D250" s="111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4"/>
      <c r="R250" s="112"/>
      <c r="S250" s="115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6"/>
      <c r="BE250" s="116"/>
      <c r="BF250" s="116"/>
      <c r="BG250" s="112"/>
      <c r="BH250" s="112"/>
      <c r="BI250" s="112"/>
      <c r="BJ250" s="112"/>
      <c r="BK250" s="116"/>
      <c r="BL250" s="112"/>
      <c r="BM250" s="116"/>
      <c r="BN250" s="116"/>
    </row>
    <row r="251" ht="30.75" customHeight="1">
      <c r="A251" s="109"/>
      <c r="B251" s="110"/>
      <c r="C251" s="111"/>
      <c r="D251" s="111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4"/>
      <c r="R251" s="112"/>
      <c r="S251" s="115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6"/>
      <c r="BE251" s="116"/>
      <c r="BF251" s="116"/>
      <c r="BG251" s="112"/>
      <c r="BH251" s="112"/>
      <c r="BI251" s="112"/>
      <c r="BJ251" s="112"/>
      <c r="BK251" s="116"/>
      <c r="BL251" s="112"/>
      <c r="BM251" s="116"/>
      <c r="BN251" s="116"/>
    </row>
    <row r="252" ht="30.75" customHeight="1">
      <c r="A252" s="109"/>
      <c r="B252" s="110"/>
      <c r="C252" s="111"/>
      <c r="D252" s="111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4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6"/>
      <c r="BE252" s="116"/>
      <c r="BF252" s="116"/>
      <c r="BG252" s="116"/>
      <c r="BH252" s="116"/>
      <c r="BI252" s="116"/>
      <c r="BJ252" s="116"/>
      <c r="BK252" s="112"/>
      <c r="BL252" s="112"/>
      <c r="BM252" s="116"/>
      <c r="BN252" s="116"/>
    </row>
    <row r="253" ht="30.75" customHeight="1">
      <c r="A253" s="109"/>
      <c r="B253" s="110"/>
      <c r="C253" s="111"/>
      <c r="D253" s="111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4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6"/>
      <c r="BE253" s="116"/>
      <c r="BF253" s="116"/>
      <c r="BG253" s="116"/>
      <c r="BH253" s="116"/>
      <c r="BI253" s="116"/>
      <c r="BJ253" s="116"/>
      <c r="BK253" s="112"/>
      <c r="BL253" s="112"/>
      <c r="BM253" s="116"/>
      <c r="BN253" s="116"/>
    </row>
    <row r="254" ht="30.75" customHeight="1">
      <c r="A254" s="109"/>
      <c r="B254" s="110"/>
      <c r="C254" s="111"/>
      <c r="D254" s="111"/>
      <c r="E254" s="112"/>
      <c r="F254" s="112"/>
      <c r="G254" s="112"/>
      <c r="H254" s="112"/>
      <c r="I254" s="118"/>
      <c r="J254" s="112"/>
      <c r="K254" s="112"/>
      <c r="L254" s="112"/>
      <c r="M254" s="112"/>
      <c r="N254" s="112"/>
      <c r="O254" s="112"/>
      <c r="P254" s="112"/>
      <c r="Q254" s="114"/>
      <c r="R254" s="112"/>
      <c r="S254" s="13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6"/>
      <c r="BE254" s="116"/>
      <c r="BF254" s="116"/>
      <c r="BG254" s="116"/>
      <c r="BH254" s="116"/>
      <c r="BI254" s="116"/>
      <c r="BJ254" s="116"/>
      <c r="BK254" s="112"/>
      <c r="BL254" s="112"/>
      <c r="BM254" s="116"/>
      <c r="BN254" s="116"/>
    </row>
    <row r="255" ht="30.75" customHeight="1">
      <c r="A255" s="109"/>
      <c r="B255" s="110"/>
      <c r="C255" s="111"/>
      <c r="D255" s="111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4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6"/>
      <c r="BE255" s="116"/>
      <c r="BF255" s="116"/>
      <c r="BG255" s="116"/>
      <c r="BH255" s="116"/>
      <c r="BI255" s="116"/>
      <c r="BJ255" s="116"/>
      <c r="BK255" s="112"/>
      <c r="BL255" s="112"/>
      <c r="BM255" s="116"/>
      <c r="BN255" s="116"/>
    </row>
    <row r="256" ht="30.75" customHeight="1">
      <c r="A256" s="109"/>
      <c r="B256" s="110"/>
      <c r="C256" s="111"/>
      <c r="D256" s="111"/>
      <c r="E256" s="112"/>
      <c r="F256" s="112"/>
      <c r="G256" s="112"/>
      <c r="H256" s="112"/>
      <c r="I256" s="118"/>
      <c r="J256" s="112"/>
      <c r="K256" s="112"/>
      <c r="L256" s="112"/>
      <c r="M256" s="112"/>
      <c r="N256" s="112"/>
      <c r="O256" s="112"/>
      <c r="P256" s="112"/>
      <c r="Q256" s="114"/>
      <c r="R256" s="112"/>
      <c r="S256" s="13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6"/>
      <c r="BE256" s="116"/>
      <c r="BF256" s="116"/>
      <c r="BG256" s="112"/>
      <c r="BH256" s="112"/>
      <c r="BI256" s="112"/>
      <c r="BJ256" s="112"/>
      <c r="BK256" s="116"/>
      <c r="BL256" s="112"/>
      <c r="BM256" s="116"/>
      <c r="BN256" s="116"/>
    </row>
    <row r="257" ht="30.75" customHeight="1">
      <c r="A257" s="109"/>
      <c r="B257" s="110"/>
      <c r="C257" s="111"/>
      <c r="D257" s="111"/>
      <c r="E257" s="112"/>
      <c r="F257" s="112"/>
      <c r="G257" s="112"/>
      <c r="H257" s="112"/>
      <c r="I257" s="118"/>
      <c r="J257" s="112"/>
      <c r="K257" s="112"/>
      <c r="L257" s="112"/>
      <c r="M257" s="112"/>
      <c r="N257" s="112"/>
      <c r="O257" s="112"/>
      <c r="P257" s="112"/>
      <c r="Q257" s="114"/>
      <c r="R257" s="112"/>
      <c r="S257" s="13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6"/>
      <c r="BE257" s="116"/>
      <c r="BF257" s="116"/>
      <c r="BG257" s="112"/>
      <c r="BH257" s="112"/>
      <c r="BI257" s="112"/>
      <c r="BJ257" s="112"/>
      <c r="BK257" s="116"/>
      <c r="BL257" s="112"/>
      <c r="BM257" s="116"/>
      <c r="BN257" s="116"/>
    </row>
    <row r="258" ht="30.75" customHeight="1">
      <c r="A258" s="109"/>
      <c r="B258" s="110"/>
      <c r="C258" s="111"/>
      <c r="D258" s="111"/>
      <c r="E258" s="112"/>
      <c r="F258" s="112"/>
      <c r="G258" s="112"/>
      <c r="H258" s="112"/>
      <c r="I258" s="118"/>
      <c r="J258" s="112"/>
      <c r="K258" s="112"/>
      <c r="L258" s="112"/>
      <c r="M258" s="112"/>
      <c r="N258" s="112"/>
      <c r="O258" s="112"/>
      <c r="P258" s="112"/>
      <c r="Q258" s="114"/>
      <c r="R258" s="112"/>
      <c r="S258" s="13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37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6"/>
      <c r="BE258" s="116"/>
      <c r="BF258" s="116"/>
      <c r="BG258" s="116"/>
      <c r="BH258" s="116"/>
      <c r="BI258" s="116"/>
      <c r="BJ258" s="116"/>
      <c r="BK258" s="116"/>
      <c r="BL258" s="112"/>
      <c r="BM258" s="116"/>
      <c r="BN258" s="116"/>
    </row>
    <row r="259" ht="30.75" customHeight="1">
      <c r="A259" s="109"/>
      <c r="B259" s="110"/>
      <c r="C259" s="111"/>
      <c r="D259" s="111"/>
      <c r="E259" s="112"/>
      <c r="F259" s="112"/>
      <c r="G259" s="112"/>
      <c r="H259" s="112"/>
      <c r="I259" s="118"/>
      <c r="J259" s="112"/>
      <c r="K259" s="112"/>
      <c r="L259" s="112"/>
      <c r="M259" s="112"/>
      <c r="N259" s="112"/>
      <c r="O259" s="112"/>
      <c r="P259" s="112"/>
      <c r="Q259" s="114"/>
      <c r="R259" s="112"/>
      <c r="S259" s="13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37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6"/>
      <c r="BE259" s="116"/>
      <c r="BF259" s="116"/>
      <c r="BG259" s="116"/>
      <c r="BH259" s="116"/>
      <c r="BI259" s="116"/>
      <c r="BJ259" s="116"/>
      <c r="BK259" s="112"/>
      <c r="BL259" s="112"/>
      <c r="BM259" s="116"/>
      <c r="BN259" s="116"/>
    </row>
    <row r="260" ht="30.75" customHeight="1">
      <c r="A260" s="109"/>
      <c r="B260" s="110"/>
      <c r="C260" s="111"/>
      <c r="D260" s="111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4"/>
      <c r="R260" s="112"/>
      <c r="S260" s="13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6"/>
      <c r="BE260" s="116"/>
      <c r="BF260" s="116"/>
      <c r="BG260" s="116"/>
      <c r="BH260" s="116"/>
      <c r="BI260" s="116"/>
      <c r="BJ260" s="116"/>
      <c r="BK260" s="112"/>
      <c r="BL260" s="112"/>
      <c r="BM260" s="116"/>
      <c r="BN260" s="116"/>
    </row>
    <row r="261" ht="30.75" customHeight="1">
      <c r="A261" s="109"/>
      <c r="B261" s="110"/>
      <c r="C261" s="111"/>
      <c r="D261" s="111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4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6"/>
      <c r="BE261" s="116"/>
      <c r="BF261" s="116"/>
      <c r="BG261" s="116"/>
      <c r="BH261" s="116"/>
      <c r="BI261" s="116"/>
      <c r="BJ261" s="116"/>
      <c r="BK261" s="112"/>
      <c r="BL261" s="112"/>
      <c r="BM261" s="116"/>
      <c r="BN261" s="116"/>
    </row>
    <row r="262" ht="30.75" customHeight="1">
      <c r="A262" s="109"/>
      <c r="B262" s="110"/>
      <c r="C262" s="111"/>
      <c r="D262" s="111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4"/>
      <c r="R262" s="112"/>
      <c r="S262" s="132"/>
      <c r="T262" s="112"/>
      <c r="U262" s="112"/>
      <c r="V262" s="138"/>
      <c r="W262" s="138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6"/>
      <c r="BG262" s="112"/>
      <c r="BH262" s="112"/>
      <c r="BI262" s="112"/>
      <c r="BJ262" s="112"/>
      <c r="BK262" s="112"/>
      <c r="BL262" s="112"/>
      <c r="BM262" s="116"/>
      <c r="BN262" s="116"/>
    </row>
    <row r="263" ht="30.75" customHeight="1">
      <c r="A263" s="109"/>
      <c r="B263" s="110"/>
      <c r="C263" s="111"/>
      <c r="D263" s="111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33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6"/>
      <c r="BE263" s="116"/>
      <c r="BF263" s="116"/>
      <c r="BG263" s="116"/>
      <c r="BH263" s="116"/>
      <c r="BI263" s="116"/>
      <c r="BJ263" s="116"/>
      <c r="BK263" s="112"/>
      <c r="BL263" s="112"/>
      <c r="BM263" s="116"/>
      <c r="BN263" s="116"/>
    </row>
    <row r="264" ht="30.75" customHeight="1">
      <c r="A264" s="109"/>
      <c r="B264" s="110"/>
      <c r="C264" s="111"/>
      <c r="D264" s="111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4"/>
      <c r="R264" s="112"/>
      <c r="S264" s="115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6"/>
      <c r="BE264" s="116"/>
      <c r="BF264" s="116"/>
      <c r="BG264" s="112"/>
      <c r="BH264" s="112"/>
      <c r="BI264" s="112"/>
      <c r="BJ264" s="112"/>
      <c r="BK264" s="116"/>
      <c r="BL264" s="112"/>
      <c r="BM264" s="116"/>
      <c r="BN264" s="116"/>
    </row>
    <row r="265" ht="30.75" customHeight="1">
      <c r="A265" s="109"/>
      <c r="B265" s="110"/>
      <c r="C265" s="111"/>
      <c r="D265" s="111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33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6"/>
      <c r="BE265" s="116"/>
      <c r="BF265" s="116"/>
      <c r="BG265" s="116"/>
      <c r="BH265" s="134"/>
      <c r="BI265" s="116"/>
      <c r="BJ265" s="116"/>
      <c r="BK265" s="116"/>
      <c r="BL265" s="112"/>
      <c r="BM265" s="116"/>
      <c r="BN265" s="116"/>
    </row>
    <row r="266" ht="30.75" customHeight="1">
      <c r="A266" s="109"/>
      <c r="B266" s="110"/>
      <c r="C266" s="111"/>
      <c r="D266" s="111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33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6"/>
      <c r="BE266" s="116"/>
      <c r="BF266" s="116"/>
      <c r="BG266" s="116"/>
      <c r="BH266" s="116"/>
      <c r="BI266" s="116"/>
      <c r="BJ266" s="116"/>
      <c r="BK266" s="112"/>
      <c r="BL266" s="112"/>
      <c r="BM266" s="116"/>
      <c r="BN266" s="116"/>
    </row>
    <row r="267" ht="30.75" customHeight="1">
      <c r="A267" s="109"/>
      <c r="B267" s="110"/>
      <c r="C267" s="111"/>
      <c r="D267" s="111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33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6"/>
      <c r="BE267" s="116"/>
      <c r="BF267" s="116"/>
      <c r="BG267" s="116"/>
      <c r="BH267" s="116"/>
      <c r="BI267" s="116"/>
      <c r="BJ267" s="116"/>
      <c r="BK267" s="112"/>
      <c r="BL267" s="112"/>
      <c r="BM267" s="116"/>
      <c r="BN267" s="116"/>
    </row>
    <row r="268" ht="30.75" customHeight="1">
      <c r="A268" s="109"/>
      <c r="B268" s="110"/>
      <c r="C268" s="111"/>
      <c r="D268" s="111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33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6"/>
      <c r="BE268" s="116"/>
      <c r="BF268" s="116"/>
      <c r="BG268" s="116"/>
      <c r="BH268" s="134"/>
      <c r="BI268" s="116"/>
      <c r="BJ268" s="116"/>
      <c r="BK268" s="116"/>
      <c r="BL268" s="112"/>
      <c r="BM268" s="116"/>
      <c r="BN268" s="116"/>
    </row>
    <row r="269" ht="30.75" customHeight="1">
      <c r="A269" s="109"/>
      <c r="B269" s="110"/>
      <c r="C269" s="111"/>
      <c r="D269" s="111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33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6"/>
      <c r="BE269" s="116"/>
      <c r="BF269" s="116"/>
      <c r="BG269" s="116"/>
      <c r="BH269" s="134"/>
      <c r="BI269" s="116"/>
      <c r="BJ269" s="116"/>
      <c r="BK269" s="116"/>
      <c r="BL269" s="112"/>
      <c r="BM269" s="116"/>
      <c r="BN269" s="116"/>
    </row>
    <row r="270" ht="30.75" customHeight="1">
      <c r="A270" s="109"/>
      <c r="B270" s="110"/>
      <c r="C270" s="111"/>
      <c r="D270" s="111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33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6"/>
      <c r="BE270" s="116"/>
      <c r="BF270" s="116"/>
      <c r="BG270" s="116"/>
      <c r="BH270" s="116"/>
      <c r="BI270" s="116"/>
      <c r="BJ270" s="116"/>
      <c r="BK270" s="116"/>
      <c r="BL270" s="112"/>
      <c r="BM270" s="116"/>
      <c r="BN270" s="116"/>
    </row>
    <row r="271" ht="30.75" customHeight="1">
      <c r="A271" s="109"/>
      <c r="B271" s="110"/>
      <c r="C271" s="111"/>
      <c r="D271" s="111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33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6"/>
      <c r="BE271" s="116"/>
      <c r="BF271" s="116"/>
      <c r="BG271" s="116"/>
      <c r="BH271" s="134"/>
      <c r="BI271" s="116"/>
      <c r="BJ271" s="116"/>
      <c r="BK271" s="116"/>
      <c r="BL271" s="112"/>
      <c r="BM271" s="116"/>
      <c r="BN271" s="116"/>
    </row>
    <row r="272" ht="30.75" customHeight="1">
      <c r="A272" s="109"/>
      <c r="B272" s="110"/>
      <c r="C272" s="111"/>
      <c r="D272" s="111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4"/>
      <c r="R272" s="112"/>
      <c r="S272" s="115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6"/>
      <c r="BE272" s="116"/>
      <c r="BF272" s="116"/>
      <c r="BG272" s="112"/>
      <c r="BH272" s="112"/>
      <c r="BI272" s="112"/>
      <c r="BJ272" s="112"/>
      <c r="BK272" s="116"/>
      <c r="BL272" s="112"/>
      <c r="BM272" s="116"/>
      <c r="BN272" s="116"/>
    </row>
    <row r="273" ht="30.75" customHeight="1">
      <c r="A273" s="109"/>
      <c r="B273" s="110"/>
      <c r="C273" s="111"/>
      <c r="D273" s="111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4"/>
      <c r="R273" s="112"/>
      <c r="S273" s="115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6"/>
      <c r="BE273" s="116"/>
      <c r="BF273" s="116"/>
      <c r="BG273" s="112"/>
      <c r="BH273" s="112"/>
      <c r="BI273" s="112"/>
      <c r="BJ273" s="112"/>
      <c r="BK273" s="116"/>
      <c r="BL273" s="112"/>
      <c r="BM273" s="116"/>
      <c r="BN273" s="116"/>
    </row>
    <row r="274" ht="30.75" customHeight="1">
      <c r="A274" s="109"/>
      <c r="B274" s="110"/>
      <c r="C274" s="111"/>
      <c r="D274" s="111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4"/>
      <c r="R274" s="112"/>
      <c r="S274" s="115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6"/>
      <c r="BE274" s="116"/>
      <c r="BF274" s="116"/>
      <c r="BG274" s="112"/>
      <c r="BH274" s="112"/>
      <c r="BI274" s="112"/>
      <c r="BJ274" s="112"/>
      <c r="BK274" s="116"/>
      <c r="BL274" s="112"/>
      <c r="BM274" s="116"/>
      <c r="BN274" s="116"/>
    </row>
    <row r="275" ht="30.75" customHeight="1">
      <c r="A275" s="109"/>
      <c r="B275" s="110"/>
      <c r="C275" s="111"/>
      <c r="D275" s="111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4"/>
      <c r="R275" s="112"/>
      <c r="S275" s="115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6"/>
      <c r="BE275" s="116"/>
      <c r="BF275" s="116"/>
      <c r="BG275" s="112"/>
      <c r="BH275" s="112"/>
      <c r="BI275" s="112"/>
      <c r="BJ275" s="112"/>
      <c r="BK275" s="116"/>
      <c r="BL275" s="112"/>
      <c r="BM275" s="116"/>
      <c r="BN275" s="116"/>
    </row>
    <row r="276" ht="30.75" customHeight="1">
      <c r="A276" s="109"/>
      <c r="B276" s="110"/>
      <c r="C276" s="111"/>
      <c r="D276" s="111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4"/>
      <c r="R276" s="112"/>
      <c r="S276" s="115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6"/>
      <c r="BE276" s="116"/>
      <c r="BF276" s="116"/>
      <c r="BG276" s="112"/>
      <c r="BH276" s="112"/>
      <c r="BI276" s="112"/>
      <c r="BJ276" s="112"/>
      <c r="BK276" s="116"/>
      <c r="BL276" s="112"/>
      <c r="BM276" s="116"/>
      <c r="BN276" s="116"/>
    </row>
    <row r="277" ht="30.75" customHeight="1">
      <c r="A277" s="109"/>
      <c r="B277" s="110"/>
      <c r="C277" s="111"/>
      <c r="D277" s="111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33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6"/>
      <c r="BE277" s="116"/>
      <c r="BF277" s="116"/>
      <c r="BG277" s="116"/>
      <c r="BH277" s="116"/>
      <c r="BI277" s="116"/>
      <c r="BJ277" s="116"/>
      <c r="BK277" s="116"/>
      <c r="BL277" s="112"/>
      <c r="BM277" s="116"/>
      <c r="BN277" s="116"/>
    </row>
    <row r="278" ht="30.75" customHeight="1">
      <c r="A278" s="109"/>
      <c r="B278" s="110"/>
      <c r="C278" s="111"/>
      <c r="D278" s="111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4"/>
      <c r="R278" s="112"/>
      <c r="S278" s="115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6"/>
      <c r="BE278" s="116"/>
      <c r="BF278" s="116"/>
      <c r="BG278" s="112"/>
      <c r="BH278" s="112"/>
      <c r="BI278" s="112"/>
      <c r="BJ278" s="112"/>
      <c r="BK278" s="116"/>
      <c r="BL278" s="112"/>
      <c r="BM278" s="116"/>
      <c r="BN278" s="116"/>
    </row>
    <row r="279" ht="30.75" customHeight="1">
      <c r="A279" s="109"/>
      <c r="B279" s="110"/>
      <c r="C279" s="111"/>
      <c r="D279" s="111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33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6"/>
      <c r="BE279" s="116"/>
      <c r="BF279" s="116"/>
      <c r="BG279" s="116"/>
      <c r="BH279" s="116"/>
      <c r="BI279" s="116"/>
      <c r="BJ279" s="116"/>
      <c r="BK279" s="116"/>
      <c r="BL279" s="112"/>
      <c r="BM279" s="116"/>
      <c r="BN279" s="116"/>
    </row>
    <row r="280" ht="30.75" customHeight="1">
      <c r="A280" s="109"/>
      <c r="B280" s="110"/>
      <c r="C280" s="111"/>
      <c r="D280" s="111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4"/>
      <c r="R280" s="112"/>
      <c r="S280" s="115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6"/>
      <c r="BE280" s="116"/>
      <c r="BF280" s="116"/>
      <c r="BG280" s="112"/>
      <c r="BH280" s="112"/>
      <c r="BI280" s="112"/>
      <c r="BJ280" s="112"/>
      <c r="BK280" s="116"/>
      <c r="BL280" s="112"/>
      <c r="BM280" s="116"/>
      <c r="BN280" s="116"/>
    </row>
    <row r="281" ht="30.75" customHeight="1">
      <c r="A281" s="109"/>
      <c r="B281" s="110"/>
      <c r="C281" s="111"/>
      <c r="D281" s="111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4"/>
      <c r="R281" s="112"/>
      <c r="S281" s="115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6"/>
      <c r="BE281" s="116"/>
      <c r="BF281" s="116"/>
      <c r="BG281" s="112"/>
      <c r="BH281" s="112"/>
      <c r="BI281" s="112"/>
      <c r="BJ281" s="112"/>
      <c r="BK281" s="116"/>
      <c r="BL281" s="112"/>
      <c r="BM281" s="116"/>
      <c r="BN281" s="116"/>
    </row>
    <row r="282" ht="30.75" customHeight="1">
      <c r="A282" s="109"/>
      <c r="B282" s="110"/>
      <c r="C282" s="111"/>
      <c r="D282" s="111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4"/>
      <c r="R282" s="112"/>
      <c r="S282" s="115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6"/>
      <c r="BE282" s="116"/>
      <c r="BF282" s="116"/>
      <c r="BG282" s="112"/>
      <c r="BH282" s="112"/>
      <c r="BI282" s="112"/>
      <c r="BJ282" s="112"/>
      <c r="BK282" s="116"/>
      <c r="BL282" s="112"/>
      <c r="BM282" s="116"/>
      <c r="BN282" s="116"/>
    </row>
    <row r="283" ht="30.75" customHeight="1">
      <c r="A283" s="109"/>
      <c r="B283" s="110"/>
      <c r="C283" s="111"/>
      <c r="D283" s="111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33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6"/>
      <c r="BE283" s="116"/>
      <c r="BF283" s="116"/>
      <c r="BG283" s="112"/>
      <c r="BH283" s="112"/>
      <c r="BI283" s="112"/>
      <c r="BJ283" s="112"/>
      <c r="BK283" s="112"/>
      <c r="BL283" s="112"/>
      <c r="BM283" s="116"/>
      <c r="BN283" s="116"/>
    </row>
    <row r="284" ht="30.75" customHeight="1">
      <c r="A284" s="109"/>
      <c r="B284" s="110"/>
      <c r="C284" s="111"/>
      <c r="D284" s="111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33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6"/>
      <c r="BE284" s="116"/>
      <c r="BF284" s="116"/>
      <c r="BG284" s="112"/>
      <c r="BH284" s="112"/>
      <c r="BI284" s="112"/>
      <c r="BJ284" s="112"/>
      <c r="BK284" s="112"/>
      <c r="BL284" s="112"/>
      <c r="BM284" s="116"/>
      <c r="BN284" s="116"/>
    </row>
    <row r="285" ht="30.75" customHeight="1">
      <c r="A285" s="109"/>
      <c r="B285" s="110"/>
      <c r="C285" s="111"/>
      <c r="D285" s="111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4"/>
      <c r="R285" s="112"/>
      <c r="S285" s="115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6"/>
      <c r="BE285" s="116"/>
      <c r="BF285" s="116"/>
      <c r="BG285" s="112"/>
      <c r="BH285" s="112"/>
      <c r="BI285" s="112"/>
      <c r="BJ285" s="112"/>
      <c r="BK285" s="116"/>
      <c r="BL285" s="112"/>
      <c r="BM285" s="116"/>
      <c r="BN285" s="116"/>
    </row>
    <row r="286" ht="30.75" customHeight="1">
      <c r="A286" s="109"/>
      <c r="B286" s="110"/>
      <c r="C286" s="111"/>
      <c r="D286" s="111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33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6"/>
      <c r="BE286" s="116"/>
      <c r="BF286" s="116"/>
      <c r="BG286" s="112"/>
      <c r="BH286" s="112"/>
      <c r="BI286" s="112"/>
      <c r="BJ286" s="112"/>
      <c r="BK286" s="112"/>
      <c r="BL286" s="112"/>
      <c r="BM286" s="116"/>
      <c r="BN286" s="116"/>
    </row>
    <row r="287" ht="30.75" customHeight="1">
      <c r="A287" s="109"/>
      <c r="B287" s="110"/>
      <c r="C287" s="111"/>
      <c r="D287" s="111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4"/>
      <c r="R287" s="112"/>
      <c r="S287" s="115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6"/>
      <c r="BE287" s="116"/>
      <c r="BF287" s="116"/>
      <c r="BG287" s="112"/>
      <c r="BH287" s="112"/>
      <c r="BI287" s="112"/>
      <c r="BJ287" s="112"/>
      <c r="BK287" s="116"/>
      <c r="BL287" s="112"/>
      <c r="BM287" s="116"/>
      <c r="BN287" s="116"/>
    </row>
    <row r="288" ht="30.75" customHeight="1">
      <c r="A288" s="109"/>
      <c r="B288" s="110"/>
      <c r="C288" s="111"/>
      <c r="D288" s="111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4"/>
      <c r="R288" s="112"/>
      <c r="S288" s="115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6"/>
      <c r="BE288" s="116"/>
      <c r="BF288" s="116"/>
      <c r="BG288" s="112"/>
      <c r="BH288" s="112"/>
      <c r="BI288" s="112"/>
      <c r="BJ288" s="112"/>
      <c r="BK288" s="116"/>
      <c r="BL288" s="112"/>
      <c r="BM288" s="116"/>
      <c r="BN288" s="116"/>
    </row>
    <row r="289" ht="30.75" customHeight="1">
      <c r="A289" s="109"/>
      <c r="B289" s="110"/>
      <c r="C289" s="111"/>
      <c r="D289" s="111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33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6"/>
      <c r="BE289" s="116"/>
      <c r="BF289" s="116"/>
      <c r="BG289" s="112"/>
      <c r="BH289" s="112"/>
      <c r="BI289" s="112"/>
      <c r="BJ289" s="112"/>
      <c r="BK289" s="112"/>
      <c r="BL289" s="112"/>
      <c r="BM289" s="116"/>
      <c r="BN289" s="116"/>
    </row>
    <row r="290" ht="30.75" customHeight="1">
      <c r="A290" s="109"/>
      <c r="B290" s="110"/>
      <c r="C290" s="111"/>
      <c r="D290" s="111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4"/>
      <c r="R290" s="112"/>
      <c r="S290" s="115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6"/>
      <c r="BE290" s="116"/>
      <c r="BF290" s="116"/>
      <c r="BG290" s="112"/>
      <c r="BH290" s="112"/>
      <c r="BI290" s="112"/>
      <c r="BJ290" s="112"/>
      <c r="BK290" s="116"/>
      <c r="BL290" s="112"/>
      <c r="BM290" s="116"/>
      <c r="BN290" s="116"/>
    </row>
    <row r="291" ht="30.75" customHeight="1">
      <c r="A291" s="109"/>
      <c r="B291" s="110"/>
      <c r="C291" s="111"/>
      <c r="D291" s="111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33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6"/>
      <c r="BE291" s="116"/>
      <c r="BF291" s="116"/>
      <c r="BG291" s="112"/>
      <c r="BH291" s="112"/>
      <c r="BI291" s="112"/>
      <c r="BJ291" s="112"/>
      <c r="BK291" s="112"/>
      <c r="BL291" s="112"/>
      <c r="BM291" s="116"/>
      <c r="BN291" s="116"/>
    </row>
    <row r="292" ht="30.75" customHeight="1">
      <c r="A292" s="109"/>
      <c r="B292" s="110"/>
      <c r="C292" s="111"/>
      <c r="D292" s="111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33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6"/>
      <c r="BG292" s="112"/>
      <c r="BH292" s="112"/>
      <c r="BI292" s="112"/>
      <c r="BJ292" s="112"/>
      <c r="BK292" s="112"/>
      <c r="BL292" s="112"/>
      <c r="BM292" s="116"/>
      <c r="BN292" s="116"/>
    </row>
    <row r="293" ht="30.75" customHeight="1">
      <c r="A293" s="109"/>
      <c r="B293" s="110"/>
      <c r="C293" s="111"/>
      <c r="D293" s="111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33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6"/>
      <c r="BE293" s="116"/>
      <c r="BF293" s="116"/>
      <c r="BG293" s="112"/>
      <c r="BH293" s="112"/>
      <c r="BI293" s="112"/>
      <c r="BJ293" s="112"/>
      <c r="BK293" s="112"/>
      <c r="BL293" s="112"/>
      <c r="BM293" s="116"/>
      <c r="BN293" s="116"/>
    </row>
    <row r="294" ht="30.75" customHeight="1">
      <c r="A294" s="109"/>
      <c r="B294" s="110"/>
      <c r="C294" s="111"/>
      <c r="D294" s="111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4"/>
      <c r="R294" s="112"/>
      <c r="S294" s="115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6"/>
      <c r="BE294" s="116"/>
      <c r="BF294" s="116"/>
      <c r="BG294" s="112"/>
      <c r="BH294" s="112"/>
      <c r="BI294" s="112"/>
      <c r="BJ294" s="112"/>
      <c r="BK294" s="116"/>
      <c r="BL294" s="112"/>
      <c r="BM294" s="116"/>
      <c r="BN294" s="116"/>
    </row>
    <row r="295" ht="30.75" customHeight="1">
      <c r="A295" s="109"/>
      <c r="B295" s="110"/>
      <c r="C295" s="111"/>
      <c r="D295" s="111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33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6"/>
      <c r="BE295" s="116"/>
      <c r="BF295" s="116"/>
      <c r="BG295" s="112"/>
      <c r="BH295" s="112"/>
      <c r="BI295" s="112"/>
      <c r="BJ295" s="112"/>
      <c r="BK295" s="112"/>
      <c r="BL295" s="112"/>
      <c r="BM295" s="116"/>
      <c r="BN295" s="116"/>
    </row>
    <row r="296" ht="30.75" customHeight="1">
      <c r="A296" s="109"/>
      <c r="B296" s="110"/>
      <c r="C296" s="111"/>
      <c r="D296" s="111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4"/>
      <c r="R296" s="112"/>
      <c r="S296" s="115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6"/>
      <c r="BE296" s="116"/>
      <c r="BF296" s="116"/>
      <c r="BG296" s="112"/>
      <c r="BH296" s="112"/>
      <c r="BI296" s="112"/>
      <c r="BJ296" s="112"/>
      <c r="BK296" s="116"/>
      <c r="BL296" s="112"/>
      <c r="BM296" s="116"/>
      <c r="BN296" s="116"/>
    </row>
    <row r="297" ht="30.75" customHeight="1">
      <c r="A297" s="109"/>
      <c r="B297" s="110"/>
      <c r="C297" s="111"/>
      <c r="D297" s="111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33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6"/>
      <c r="BE297" s="116"/>
      <c r="BF297" s="116"/>
      <c r="BG297" s="112"/>
      <c r="BH297" s="112"/>
      <c r="BI297" s="112"/>
      <c r="BJ297" s="112"/>
      <c r="BK297" s="112"/>
      <c r="BL297" s="112"/>
      <c r="BM297" s="116"/>
      <c r="BN297" s="116"/>
    </row>
    <row r="298" ht="30.75" customHeight="1">
      <c r="A298" s="109"/>
      <c r="B298" s="110"/>
      <c r="C298" s="111"/>
      <c r="D298" s="111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33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6"/>
      <c r="BE298" s="116"/>
      <c r="BF298" s="116"/>
      <c r="BG298" s="112"/>
      <c r="BH298" s="112"/>
      <c r="BI298" s="112"/>
      <c r="BJ298" s="112"/>
      <c r="BK298" s="112"/>
      <c r="BL298" s="112"/>
      <c r="BM298" s="116"/>
      <c r="BN298" s="116"/>
    </row>
    <row r="299" ht="30.75" customHeight="1">
      <c r="A299" s="109"/>
      <c r="B299" s="110"/>
      <c r="C299" s="111"/>
      <c r="D299" s="111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4"/>
      <c r="R299" s="112"/>
      <c r="S299" s="115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6"/>
      <c r="BE299" s="116"/>
      <c r="BF299" s="116"/>
      <c r="BG299" s="112"/>
      <c r="BH299" s="112"/>
      <c r="BI299" s="112"/>
      <c r="BJ299" s="112"/>
      <c r="BK299" s="116"/>
      <c r="BL299" s="112"/>
      <c r="BM299" s="116"/>
      <c r="BN299" s="116"/>
    </row>
    <row r="300" ht="30.75" customHeight="1">
      <c r="A300" s="109"/>
      <c r="B300" s="110"/>
      <c r="C300" s="111"/>
      <c r="D300" s="111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4"/>
      <c r="R300" s="112"/>
      <c r="S300" s="13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6"/>
      <c r="BG300" s="112"/>
      <c r="BH300" s="112"/>
      <c r="BI300" s="112"/>
      <c r="BJ300" s="112"/>
      <c r="BK300" s="112"/>
      <c r="BL300" s="112"/>
      <c r="BM300" s="116"/>
      <c r="BN300" s="116"/>
    </row>
    <row r="301" ht="30.75" customHeight="1">
      <c r="A301" s="109"/>
      <c r="B301" s="110"/>
      <c r="C301" s="111"/>
      <c r="D301" s="111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33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6"/>
      <c r="BE301" s="116"/>
      <c r="BF301" s="116"/>
      <c r="BG301" s="116"/>
      <c r="BH301" s="116"/>
      <c r="BI301" s="116"/>
      <c r="BJ301" s="116"/>
      <c r="BK301" s="112"/>
      <c r="BL301" s="112"/>
      <c r="BM301" s="116"/>
      <c r="BN301" s="116"/>
    </row>
    <row r="302" ht="30.75" customHeight="1">
      <c r="A302" s="109"/>
      <c r="B302" s="110"/>
      <c r="C302" s="111"/>
      <c r="D302" s="111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33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6"/>
      <c r="BG302" s="112"/>
      <c r="BH302" s="112"/>
      <c r="BI302" s="112"/>
      <c r="BJ302" s="112"/>
      <c r="BK302" s="112"/>
      <c r="BL302" s="112"/>
      <c r="BM302" s="116"/>
      <c r="BN302" s="116"/>
    </row>
    <row r="303" ht="30.75" customHeight="1">
      <c r="A303" s="109"/>
      <c r="B303" s="110"/>
      <c r="C303" s="111"/>
      <c r="D303" s="111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33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6"/>
      <c r="BE303" s="116"/>
      <c r="BF303" s="116"/>
      <c r="BG303" s="112"/>
      <c r="BH303" s="112"/>
      <c r="BI303" s="112"/>
      <c r="BJ303" s="112"/>
      <c r="BK303" s="112"/>
      <c r="BL303" s="112"/>
      <c r="BM303" s="116"/>
      <c r="BN303" s="116"/>
    </row>
    <row r="304" ht="30.75" customHeight="1">
      <c r="A304" s="109"/>
      <c r="B304" s="110"/>
      <c r="C304" s="111"/>
      <c r="D304" s="111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33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6"/>
      <c r="BE304" s="116"/>
      <c r="BF304" s="116"/>
      <c r="BG304" s="116"/>
      <c r="BH304" s="116"/>
      <c r="BI304" s="116"/>
      <c r="BJ304" s="116"/>
      <c r="BK304" s="116"/>
      <c r="BL304" s="112"/>
      <c r="BM304" s="116"/>
      <c r="BN304" s="116"/>
    </row>
    <row r="305" ht="30.75" customHeight="1">
      <c r="A305" s="109"/>
      <c r="B305" s="110"/>
      <c r="C305" s="111"/>
      <c r="D305" s="111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33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6"/>
      <c r="BE305" s="116"/>
      <c r="BF305" s="116"/>
      <c r="BG305" s="112"/>
      <c r="BH305" s="112"/>
      <c r="BI305" s="112"/>
      <c r="BJ305" s="112"/>
      <c r="BK305" s="112"/>
      <c r="BL305" s="112"/>
      <c r="BM305" s="116"/>
      <c r="BN305" s="116"/>
    </row>
    <row r="306" ht="30.75" customHeight="1">
      <c r="A306" s="109"/>
      <c r="B306" s="110"/>
      <c r="C306" s="111"/>
      <c r="D306" s="111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4"/>
      <c r="R306" s="112"/>
      <c r="S306" s="115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6"/>
      <c r="BE306" s="116"/>
      <c r="BF306" s="116"/>
      <c r="BG306" s="112"/>
      <c r="BH306" s="112"/>
      <c r="BI306" s="112"/>
      <c r="BJ306" s="112"/>
      <c r="BK306" s="116"/>
      <c r="BL306" s="112"/>
      <c r="BM306" s="116"/>
      <c r="BN306" s="116"/>
    </row>
    <row r="307" ht="30.75" customHeight="1">
      <c r="A307" s="109"/>
      <c r="B307" s="110"/>
      <c r="C307" s="111"/>
      <c r="D307" s="111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33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6"/>
      <c r="BE307" s="116"/>
      <c r="BF307" s="116"/>
      <c r="BG307" s="116"/>
      <c r="BH307" s="116"/>
      <c r="BI307" s="116"/>
      <c r="BJ307" s="116"/>
      <c r="BK307" s="112"/>
      <c r="BL307" s="112"/>
      <c r="BM307" s="116"/>
      <c r="BN307" s="116"/>
    </row>
    <row r="308" ht="30.75" customHeight="1">
      <c r="A308" s="109"/>
      <c r="B308" s="110"/>
      <c r="C308" s="111"/>
      <c r="D308" s="111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33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6"/>
      <c r="BE308" s="116"/>
      <c r="BF308" s="116"/>
      <c r="BG308" s="112"/>
      <c r="BH308" s="112"/>
      <c r="BI308" s="112"/>
      <c r="BJ308" s="112"/>
      <c r="BK308" s="112"/>
      <c r="BL308" s="112"/>
      <c r="BM308" s="116"/>
      <c r="BN308" s="116"/>
    </row>
    <row r="309" ht="30.75" customHeight="1">
      <c r="A309" s="109"/>
      <c r="B309" s="110"/>
      <c r="C309" s="111"/>
      <c r="D309" s="111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4"/>
      <c r="R309" s="112"/>
      <c r="S309" s="115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6"/>
      <c r="BE309" s="116"/>
      <c r="BF309" s="116"/>
      <c r="BG309" s="112"/>
      <c r="BH309" s="112"/>
      <c r="BI309" s="112"/>
      <c r="BJ309" s="112"/>
      <c r="BK309" s="116"/>
      <c r="BL309" s="112"/>
      <c r="BM309" s="116"/>
      <c r="BN309" s="116"/>
    </row>
    <row r="310" ht="30.75" customHeight="1">
      <c r="A310" s="109"/>
      <c r="B310" s="110"/>
      <c r="C310" s="111"/>
      <c r="D310" s="111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33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6"/>
      <c r="BE310" s="116"/>
      <c r="BF310" s="116"/>
      <c r="BG310" s="112"/>
      <c r="BH310" s="112"/>
      <c r="BI310" s="112"/>
      <c r="BJ310" s="112"/>
      <c r="BK310" s="112"/>
      <c r="BL310" s="112"/>
      <c r="BM310" s="116"/>
      <c r="BN310" s="116"/>
    </row>
    <row r="311" ht="30.75" customHeight="1">
      <c r="A311" s="109"/>
      <c r="B311" s="110"/>
      <c r="C311" s="111"/>
      <c r="D311" s="111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4"/>
      <c r="R311" s="112"/>
      <c r="S311" s="115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6"/>
      <c r="BE311" s="116"/>
      <c r="BF311" s="116"/>
      <c r="BG311" s="112"/>
      <c r="BH311" s="112"/>
      <c r="BI311" s="112"/>
      <c r="BJ311" s="112"/>
      <c r="BK311" s="116"/>
      <c r="BL311" s="112"/>
      <c r="BM311" s="116"/>
      <c r="BN311" s="116"/>
    </row>
    <row r="312" ht="30.75" customHeight="1">
      <c r="A312" s="109"/>
      <c r="B312" s="110"/>
      <c r="C312" s="111"/>
      <c r="D312" s="111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4"/>
      <c r="R312" s="112"/>
      <c r="S312" s="115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6"/>
      <c r="BE312" s="116"/>
      <c r="BF312" s="116"/>
      <c r="BG312" s="112"/>
      <c r="BH312" s="112"/>
      <c r="BI312" s="112"/>
      <c r="BJ312" s="112"/>
      <c r="BK312" s="116"/>
      <c r="BL312" s="112"/>
      <c r="BM312" s="116"/>
      <c r="BN312" s="116"/>
    </row>
    <row r="313" ht="30.75" customHeight="1">
      <c r="A313" s="109"/>
      <c r="B313" s="110"/>
      <c r="C313" s="111"/>
      <c r="D313" s="111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4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6"/>
      <c r="BE313" s="116"/>
      <c r="BF313" s="116"/>
      <c r="BG313" s="112"/>
      <c r="BH313" s="112"/>
      <c r="BI313" s="112"/>
      <c r="BJ313" s="112"/>
      <c r="BK313" s="116"/>
      <c r="BL313" s="112"/>
      <c r="BM313" s="116"/>
      <c r="BN313" s="116"/>
    </row>
    <row r="314" ht="30.75" customHeight="1">
      <c r="A314" s="109"/>
      <c r="B314" s="110"/>
      <c r="C314" s="111"/>
      <c r="D314" s="111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4"/>
      <c r="R314" s="112"/>
      <c r="S314" s="115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6"/>
      <c r="BE314" s="116"/>
      <c r="BF314" s="116"/>
      <c r="BG314" s="112"/>
      <c r="BH314" s="112"/>
      <c r="BI314" s="112"/>
      <c r="BJ314" s="112"/>
      <c r="BK314" s="116"/>
      <c r="BL314" s="112"/>
      <c r="BM314" s="116"/>
      <c r="BN314" s="116"/>
    </row>
    <row r="315" ht="30.75" customHeight="1">
      <c r="A315" s="109"/>
      <c r="B315" s="110"/>
      <c r="C315" s="111"/>
      <c r="D315" s="111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4"/>
      <c r="R315" s="112"/>
      <c r="S315" s="115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6"/>
      <c r="BE315" s="116"/>
      <c r="BF315" s="116"/>
      <c r="BG315" s="112"/>
      <c r="BH315" s="112"/>
      <c r="BI315" s="112"/>
      <c r="BJ315" s="112"/>
      <c r="BK315" s="116"/>
      <c r="BL315" s="112"/>
      <c r="BM315" s="116"/>
      <c r="BN315" s="116"/>
    </row>
    <row r="316" ht="30.75" customHeight="1">
      <c r="A316" s="109"/>
      <c r="B316" s="110"/>
      <c r="C316" s="111"/>
      <c r="D316" s="111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4"/>
      <c r="R316" s="112"/>
      <c r="S316" s="115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6"/>
      <c r="BE316" s="116"/>
      <c r="BF316" s="116"/>
      <c r="BG316" s="112"/>
      <c r="BH316" s="112"/>
      <c r="BI316" s="112"/>
      <c r="BJ316" s="112"/>
      <c r="BK316" s="116"/>
      <c r="BL316" s="112"/>
      <c r="BM316" s="116"/>
      <c r="BN316" s="116"/>
    </row>
    <row r="317" ht="30.75" customHeight="1">
      <c r="A317" s="109"/>
      <c r="B317" s="110"/>
      <c r="C317" s="111"/>
      <c r="D317" s="111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33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6"/>
      <c r="BE317" s="116"/>
      <c r="BF317" s="116"/>
      <c r="BG317" s="116"/>
      <c r="BH317" s="116"/>
      <c r="BI317" s="116"/>
      <c r="BJ317" s="116"/>
      <c r="BK317" s="112"/>
      <c r="BL317" s="112"/>
      <c r="BM317" s="116"/>
      <c r="BN317" s="116"/>
    </row>
    <row r="318" ht="30.75" customHeight="1">
      <c r="A318" s="109"/>
      <c r="B318" s="110"/>
      <c r="C318" s="111"/>
      <c r="D318" s="111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33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6"/>
      <c r="BE318" s="116"/>
      <c r="BF318" s="116"/>
      <c r="BG318" s="116"/>
      <c r="BH318" s="116"/>
      <c r="BI318" s="116"/>
      <c r="BJ318" s="116"/>
      <c r="BK318" s="112"/>
      <c r="BL318" s="112"/>
      <c r="BM318" s="116"/>
      <c r="BN318" s="116"/>
    </row>
    <row r="319" ht="30.75" customHeight="1">
      <c r="A319" s="109"/>
      <c r="B319" s="110"/>
      <c r="C319" s="111"/>
      <c r="D319" s="111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33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6"/>
      <c r="BE319" s="116"/>
      <c r="BF319" s="116"/>
      <c r="BG319" s="112"/>
      <c r="BH319" s="112"/>
      <c r="BI319" s="112"/>
      <c r="BJ319" s="112"/>
      <c r="BK319" s="112"/>
      <c r="BL319" s="112"/>
      <c r="BM319" s="116"/>
      <c r="BN319" s="116"/>
    </row>
    <row r="320" ht="30.75" customHeight="1">
      <c r="A320" s="109"/>
      <c r="B320" s="110"/>
      <c r="C320" s="111"/>
      <c r="D320" s="111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4"/>
      <c r="R320" s="112"/>
      <c r="S320" s="115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6"/>
      <c r="BE320" s="116"/>
      <c r="BF320" s="116"/>
      <c r="BG320" s="112"/>
      <c r="BH320" s="112"/>
      <c r="BI320" s="112"/>
      <c r="BJ320" s="112"/>
      <c r="BK320" s="116"/>
      <c r="BL320" s="112"/>
      <c r="BM320" s="116"/>
      <c r="BN320" s="116"/>
    </row>
    <row r="321" ht="30.75" customHeight="1">
      <c r="A321" s="109"/>
      <c r="B321" s="110"/>
      <c r="C321" s="111"/>
      <c r="D321" s="111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4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6"/>
      <c r="BE321" s="116"/>
      <c r="BF321" s="116"/>
      <c r="BG321" s="116"/>
      <c r="BH321" s="116"/>
      <c r="BI321" s="116"/>
      <c r="BJ321" s="116"/>
      <c r="BK321" s="116"/>
      <c r="BL321" s="112"/>
      <c r="BM321" s="116"/>
      <c r="BN321" s="116"/>
    </row>
    <row r="322" ht="30.75" customHeight="1">
      <c r="A322" s="109"/>
      <c r="B322" s="110"/>
      <c r="C322" s="111"/>
      <c r="D322" s="111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4"/>
      <c r="R322" s="112"/>
      <c r="S322" s="112"/>
      <c r="T322" s="112"/>
      <c r="U322" s="112"/>
      <c r="V322" s="112"/>
      <c r="W322" s="112"/>
      <c r="X322" s="120"/>
      <c r="Y322" s="112"/>
      <c r="Z322" s="120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6"/>
      <c r="BG322" s="112"/>
      <c r="BH322" s="112"/>
      <c r="BI322" s="112"/>
      <c r="BJ322" s="112"/>
      <c r="BK322" s="112"/>
      <c r="BL322" s="112"/>
      <c r="BM322" s="116"/>
      <c r="BN322" s="116"/>
    </row>
    <row r="323" ht="30.75" customHeight="1">
      <c r="A323" s="109"/>
      <c r="B323" s="110"/>
      <c r="C323" s="111"/>
      <c r="D323" s="111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4"/>
      <c r="R323" s="112"/>
      <c r="S323" s="115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6"/>
      <c r="BE323" s="116"/>
      <c r="BF323" s="116"/>
      <c r="BG323" s="112"/>
      <c r="BH323" s="112"/>
      <c r="BI323" s="112"/>
      <c r="BJ323" s="112"/>
      <c r="BK323" s="116"/>
      <c r="BL323" s="112"/>
      <c r="BM323" s="116"/>
      <c r="BN323" s="116"/>
    </row>
    <row r="324" ht="30.75" customHeight="1">
      <c r="A324" s="109"/>
      <c r="B324" s="110"/>
      <c r="C324" s="111"/>
      <c r="D324" s="111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4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6"/>
      <c r="BE324" s="116"/>
      <c r="BF324" s="116"/>
      <c r="BG324" s="112"/>
      <c r="BH324" s="112"/>
      <c r="BI324" s="112"/>
      <c r="BJ324" s="112"/>
      <c r="BK324" s="116"/>
      <c r="BL324" s="112"/>
      <c r="BM324" s="116"/>
      <c r="BN324" s="116"/>
    </row>
    <row r="325" ht="30.75" customHeight="1">
      <c r="A325" s="109"/>
      <c r="B325" s="110"/>
      <c r="C325" s="111"/>
      <c r="D325" s="111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4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6"/>
      <c r="BG325" s="112"/>
      <c r="BH325" s="112"/>
      <c r="BI325" s="112"/>
      <c r="BJ325" s="112"/>
      <c r="BK325" s="112"/>
      <c r="BL325" s="112"/>
      <c r="BM325" s="116"/>
      <c r="BN325" s="116"/>
    </row>
    <row r="326" ht="30.75" customHeight="1">
      <c r="A326" s="109"/>
      <c r="B326" s="110"/>
      <c r="C326" s="111"/>
      <c r="D326" s="111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4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6"/>
      <c r="BG326" s="112"/>
      <c r="BH326" s="112"/>
      <c r="BI326" s="112"/>
      <c r="BJ326" s="112"/>
      <c r="BK326" s="112"/>
      <c r="BL326" s="112"/>
      <c r="BM326" s="116"/>
      <c r="BN326" s="116"/>
    </row>
    <row r="327" ht="30.75" customHeight="1">
      <c r="A327" s="109"/>
      <c r="B327" s="110"/>
      <c r="C327" s="111"/>
      <c r="D327" s="111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4"/>
      <c r="R327" s="112"/>
      <c r="S327" s="115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6"/>
      <c r="BE327" s="116"/>
      <c r="BF327" s="116"/>
      <c r="BG327" s="112"/>
      <c r="BH327" s="112"/>
      <c r="BI327" s="112"/>
      <c r="BJ327" s="112"/>
      <c r="BK327" s="116"/>
      <c r="BL327" s="112"/>
      <c r="BM327" s="116"/>
      <c r="BN327" s="116"/>
    </row>
    <row r="328" ht="30.75" customHeight="1">
      <c r="A328" s="109"/>
      <c r="B328" s="110"/>
      <c r="C328" s="111"/>
      <c r="D328" s="111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4"/>
      <c r="R328" s="112"/>
      <c r="S328" s="112"/>
      <c r="T328" s="112"/>
      <c r="U328" s="112"/>
      <c r="V328" s="112"/>
      <c r="W328" s="112"/>
      <c r="X328" s="120"/>
      <c r="Y328" s="112"/>
      <c r="Z328" s="120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6"/>
      <c r="BG328" s="112"/>
      <c r="BH328" s="112"/>
      <c r="BI328" s="112"/>
      <c r="BJ328" s="112"/>
      <c r="BK328" s="112"/>
      <c r="BL328" s="112"/>
      <c r="BM328" s="116"/>
      <c r="BN328" s="116"/>
    </row>
    <row r="329" ht="30.75" customHeight="1">
      <c r="A329" s="109"/>
      <c r="B329" s="110"/>
      <c r="C329" s="111"/>
      <c r="D329" s="111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4"/>
      <c r="R329" s="112"/>
      <c r="S329" s="115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6"/>
      <c r="BE329" s="116"/>
      <c r="BF329" s="116"/>
      <c r="BG329" s="112"/>
      <c r="BH329" s="112"/>
      <c r="BI329" s="112"/>
      <c r="BJ329" s="112"/>
      <c r="BK329" s="116"/>
      <c r="BL329" s="112"/>
      <c r="BM329" s="116"/>
      <c r="BN329" s="116"/>
    </row>
    <row r="330" ht="30.75" customHeight="1">
      <c r="A330" s="109"/>
      <c r="B330" s="110"/>
      <c r="C330" s="111"/>
      <c r="D330" s="111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4"/>
      <c r="R330" s="112"/>
      <c r="S330" s="112"/>
      <c r="T330" s="112"/>
      <c r="U330" s="112"/>
      <c r="V330" s="112"/>
      <c r="W330" s="112"/>
      <c r="X330" s="120"/>
      <c r="Y330" s="112"/>
      <c r="Z330" s="120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6"/>
      <c r="BE330" s="116"/>
      <c r="BF330" s="116"/>
      <c r="BG330" s="112"/>
      <c r="BH330" s="112"/>
      <c r="BI330" s="112"/>
      <c r="BJ330" s="112"/>
      <c r="BK330" s="116"/>
      <c r="BL330" s="112"/>
      <c r="BM330" s="116"/>
      <c r="BN330" s="116"/>
    </row>
    <row r="331" ht="30.75" customHeight="1">
      <c r="A331" s="109"/>
      <c r="B331" s="110"/>
      <c r="C331" s="111"/>
      <c r="D331" s="111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4"/>
      <c r="R331" s="112"/>
      <c r="S331" s="115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6"/>
      <c r="BE331" s="116"/>
      <c r="BF331" s="116"/>
      <c r="BG331" s="112"/>
      <c r="BH331" s="112"/>
      <c r="BI331" s="112"/>
      <c r="BJ331" s="112"/>
      <c r="BK331" s="116"/>
      <c r="BL331" s="112"/>
      <c r="BM331" s="116"/>
      <c r="BN331" s="116"/>
    </row>
    <row r="332" ht="30.75" customHeight="1">
      <c r="A332" s="109"/>
      <c r="B332" s="110"/>
      <c r="C332" s="111"/>
      <c r="D332" s="111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4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6"/>
      <c r="BG332" s="112"/>
      <c r="BH332" s="112"/>
      <c r="BI332" s="112"/>
      <c r="BJ332" s="112"/>
      <c r="BK332" s="112"/>
      <c r="BL332" s="112"/>
      <c r="BM332" s="116"/>
      <c r="BN332" s="116"/>
    </row>
    <row r="333" ht="30.75" customHeight="1">
      <c r="A333" s="109"/>
      <c r="B333" s="110"/>
      <c r="C333" s="111"/>
      <c r="D333" s="111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4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6"/>
      <c r="BE333" s="116"/>
      <c r="BF333" s="116"/>
      <c r="BG333" s="112"/>
      <c r="BH333" s="112"/>
      <c r="BI333" s="112"/>
      <c r="BJ333" s="112"/>
      <c r="BK333" s="116"/>
      <c r="BL333" s="112"/>
      <c r="BM333" s="116"/>
      <c r="BN333" s="116"/>
    </row>
    <row r="334" ht="30.75" customHeight="1">
      <c r="A334" s="109"/>
      <c r="B334" s="110"/>
      <c r="C334" s="111"/>
      <c r="D334" s="111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4"/>
      <c r="R334" s="112"/>
      <c r="S334" s="112"/>
      <c r="T334" s="112"/>
      <c r="U334" s="112"/>
      <c r="V334" s="112"/>
      <c r="W334" s="112"/>
      <c r="X334" s="120"/>
      <c r="Y334" s="112"/>
      <c r="Z334" s="120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6"/>
      <c r="BG334" s="112"/>
      <c r="BH334" s="112"/>
      <c r="BI334" s="112"/>
      <c r="BJ334" s="112"/>
      <c r="BK334" s="112"/>
      <c r="BL334" s="112"/>
      <c r="BM334" s="116"/>
      <c r="BN334" s="116"/>
    </row>
    <row r="335" ht="31.5" customHeight="1">
      <c r="A335" s="109"/>
      <c r="B335" s="110"/>
      <c r="C335" s="111"/>
      <c r="D335" s="111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4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6"/>
      <c r="BE335" s="116"/>
      <c r="BF335" s="116"/>
      <c r="BG335" s="116"/>
      <c r="BH335" s="116"/>
      <c r="BI335" s="116"/>
      <c r="BJ335" s="116"/>
      <c r="BK335" s="112"/>
      <c r="BL335" s="112"/>
      <c r="BM335" s="116"/>
      <c r="BN335" s="116"/>
    </row>
    <row r="336" ht="30.75" customHeight="1">
      <c r="A336" s="109"/>
      <c r="B336" s="110"/>
      <c r="C336" s="111"/>
      <c r="D336" s="111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4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6"/>
      <c r="BE336" s="116"/>
      <c r="BF336" s="116"/>
      <c r="BG336" s="116"/>
      <c r="BH336" s="116"/>
      <c r="BI336" s="116"/>
      <c r="BJ336" s="116"/>
      <c r="BK336" s="112"/>
      <c r="BL336" s="112"/>
      <c r="BM336" s="116"/>
      <c r="BN336" s="116"/>
    </row>
    <row r="337" ht="30.75" customHeight="1">
      <c r="A337" s="109"/>
      <c r="B337" s="110"/>
      <c r="C337" s="111"/>
      <c r="D337" s="111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33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6"/>
      <c r="BE337" s="116"/>
      <c r="BF337" s="116"/>
      <c r="BG337" s="116"/>
      <c r="BH337" s="116"/>
      <c r="BI337" s="116"/>
      <c r="BJ337" s="116"/>
      <c r="BK337" s="112"/>
      <c r="BL337" s="112"/>
      <c r="BM337" s="116"/>
      <c r="BN337" s="116"/>
    </row>
    <row r="338" ht="30.75" customHeight="1">
      <c r="A338" s="109"/>
      <c r="B338" s="110"/>
      <c r="C338" s="111"/>
      <c r="D338" s="111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4"/>
      <c r="R338" s="112"/>
      <c r="S338" s="115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6"/>
      <c r="BE338" s="116"/>
      <c r="BF338" s="116"/>
      <c r="BG338" s="116"/>
      <c r="BH338" s="116"/>
      <c r="BI338" s="116"/>
      <c r="BJ338" s="116"/>
      <c r="BK338" s="112"/>
      <c r="BL338" s="112"/>
      <c r="BM338" s="116"/>
      <c r="BN338" s="116"/>
    </row>
    <row r="339" ht="30.75" customHeight="1">
      <c r="A339" s="109"/>
      <c r="B339" s="110"/>
      <c r="C339" s="111"/>
      <c r="D339" s="111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4"/>
      <c r="R339" s="112"/>
      <c r="S339" s="115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6"/>
      <c r="BE339" s="116"/>
      <c r="BF339" s="116"/>
      <c r="BG339" s="112"/>
      <c r="BH339" s="112"/>
      <c r="BI339" s="112"/>
      <c r="BJ339" s="112"/>
      <c r="BK339" s="116"/>
      <c r="BL339" s="112"/>
      <c r="BM339" s="116"/>
      <c r="BN339" s="116"/>
    </row>
    <row r="340" ht="30.75" customHeight="1">
      <c r="A340" s="109"/>
      <c r="B340" s="110"/>
      <c r="C340" s="111"/>
      <c r="D340" s="111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4"/>
      <c r="R340" s="112"/>
      <c r="S340" s="115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6"/>
      <c r="BE340" s="116"/>
      <c r="BF340" s="116"/>
      <c r="BG340" s="112"/>
      <c r="BH340" s="112"/>
      <c r="BI340" s="112"/>
      <c r="BJ340" s="112"/>
      <c r="BK340" s="116"/>
      <c r="BL340" s="112"/>
      <c r="BM340" s="116"/>
      <c r="BN340" s="116"/>
    </row>
    <row r="341" ht="30.75" customHeight="1">
      <c r="A341" s="109"/>
      <c r="B341" s="110"/>
      <c r="C341" s="111"/>
      <c r="D341" s="111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4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6"/>
      <c r="BE341" s="116"/>
      <c r="BF341" s="116"/>
      <c r="BG341" s="117"/>
      <c r="BH341" s="112"/>
      <c r="BI341" s="112"/>
      <c r="BJ341" s="112"/>
      <c r="BK341" s="116"/>
      <c r="BL341" s="112"/>
      <c r="BM341" s="116"/>
      <c r="BN341" s="116"/>
    </row>
    <row r="342" ht="30.75" customHeight="1">
      <c r="A342" s="109"/>
      <c r="B342" s="110"/>
      <c r="C342" s="111"/>
      <c r="D342" s="111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4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6"/>
      <c r="BE342" s="116"/>
      <c r="BF342" s="116"/>
      <c r="BG342" s="112"/>
      <c r="BH342" s="112"/>
      <c r="BI342" s="112"/>
      <c r="BJ342" s="112"/>
      <c r="BK342" s="116"/>
      <c r="BL342" s="112"/>
      <c r="BM342" s="116"/>
      <c r="BN342" s="116"/>
    </row>
    <row r="343" ht="30.75" customHeight="1">
      <c r="A343" s="109"/>
      <c r="B343" s="110"/>
      <c r="C343" s="111"/>
      <c r="D343" s="111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4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6"/>
      <c r="BE343" s="116"/>
      <c r="BF343" s="116"/>
      <c r="BG343" s="112"/>
      <c r="BH343" s="112"/>
      <c r="BI343" s="112"/>
      <c r="BJ343" s="112"/>
      <c r="BK343" s="116"/>
      <c r="BL343" s="112"/>
      <c r="BM343" s="116"/>
      <c r="BN343" s="116"/>
    </row>
    <row r="344" ht="30.75" customHeight="1">
      <c r="A344" s="109"/>
      <c r="B344" s="110"/>
      <c r="C344" s="111"/>
      <c r="D344" s="111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4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6"/>
      <c r="BE344" s="116"/>
      <c r="BF344" s="116"/>
      <c r="BG344" s="117"/>
      <c r="BH344" s="112"/>
      <c r="BI344" s="112"/>
      <c r="BJ344" s="112"/>
      <c r="BK344" s="116"/>
      <c r="BL344" s="112"/>
      <c r="BM344" s="116"/>
      <c r="BN344" s="116"/>
    </row>
    <row r="345" ht="30.75" customHeight="1">
      <c r="A345" s="109"/>
      <c r="B345" s="110"/>
      <c r="C345" s="111"/>
      <c r="D345" s="111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4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6"/>
      <c r="BE345" s="116"/>
      <c r="BF345" s="116"/>
      <c r="BG345" s="117"/>
      <c r="BH345" s="116"/>
      <c r="BI345" s="116"/>
      <c r="BJ345" s="116"/>
      <c r="BK345" s="116"/>
      <c r="BL345" s="112"/>
      <c r="BM345" s="116"/>
      <c r="BN345" s="116"/>
    </row>
    <row r="346" ht="30.75" customHeight="1">
      <c r="A346" s="109"/>
      <c r="B346" s="110"/>
      <c r="C346" s="111"/>
      <c r="D346" s="111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4"/>
      <c r="R346" s="112"/>
      <c r="S346" s="120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6"/>
      <c r="BE346" s="116"/>
      <c r="BF346" s="116"/>
      <c r="BG346" s="112"/>
      <c r="BH346" s="112"/>
      <c r="BI346" s="112"/>
      <c r="BJ346" s="112"/>
      <c r="BK346" s="116"/>
      <c r="BL346" s="112"/>
      <c r="BM346" s="116"/>
      <c r="BN346" s="116"/>
    </row>
    <row r="347" ht="30.75" customHeight="1">
      <c r="A347" s="109"/>
      <c r="B347" s="110"/>
      <c r="C347" s="111"/>
      <c r="D347" s="111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4"/>
      <c r="R347" s="112"/>
      <c r="S347" s="120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6"/>
      <c r="BE347" s="116"/>
      <c r="BF347" s="116"/>
      <c r="BG347" s="112"/>
      <c r="BH347" s="112"/>
      <c r="BI347" s="112"/>
      <c r="BJ347" s="112"/>
      <c r="BK347" s="116"/>
      <c r="BL347" s="112"/>
      <c r="BM347" s="116"/>
      <c r="BN347" s="116"/>
    </row>
    <row r="348" ht="30.75" customHeight="1">
      <c r="A348" s="109"/>
      <c r="B348" s="110"/>
      <c r="C348" s="111"/>
      <c r="D348" s="111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4"/>
      <c r="R348" s="112"/>
      <c r="S348" s="120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6"/>
      <c r="BE348" s="116"/>
      <c r="BF348" s="116"/>
      <c r="BG348" s="112"/>
      <c r="BH348" s="112"/>
      <c r="BI348" s="112"/>
      <c r="BJ348" s="112"/>
      <c r="BK348" s="116"/>
      <c r="BL348" s="112"/>
      <c r="BM348" s="116"/>
      <c r="BN348" s="116"/>
    </row>
    <row r="349" ht="30.75" customHeight="1">
      <c r="A349" s="109"/>
      <c r="B349" s="110"/>
      <c r="C349" s="111"/>
      <c r="D349" s="111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4"/>
      <c r="R349" s="112"/>
      <c r="S349" s="120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6"/>
      <c r="BE349" s="116"/>
      <c r="BF349" s="116"/>
      <c r="BG349" s="112"/>
      <c r="BH349" s="112"/>
      <c r="BI349" s="112"/>
      <c r="BJ349" s="112"/>
      <c r="BK349" s="116"/>
      <c r="BL349" s="112"/>
      <c r="BM349" s="116"/>
      <c r="BN349" s="116"/>
    </row>
    <row r="350" ht="30.75" customHeight="1">
      <c r="A350" s="109"/>
      <c r="B350" s="110"/>
      <c r="C350" s="111"/>
      <c r="D350" s="111"/>
      <c r="E350" s="131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4"/>
      <c r="R350" s="112"/>
      <c r="S350" s="120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6"/>
      <c r="BE350" s="116"/>
      <c r="BF350" s="116"/>
      <c r="BG350" s="112"/>
      <c r="BH350" s="112"/>
      <c r="BI350" s="112"/>
      <c r="BJ350" s="112"/>
      <c r="BK350" s="116"/>
      <c r="BL350" s="112"/>
      <c r="BM350" s="116"/>
      <c r="BN350" s="116"/>
    </row>
    <row r="351" ht="30.75" customHeight="1">
      <c r="A351" s="109"/>
      <c r="B351" s="110"/>
      <c r="C351" s="111"/>
      <c r="D351" s="111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4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6"/>
      <c r="BE351" s="116"/>
      <c r="BF351" s="116"/>
      <c r="BG351" s="112"/>
      <c r="BH351" s="112"/>
      <c r="BI351" s="112"/>
      <c r="BJ351" s="112"/>
      <c r="BK351" s="116"/>
      <c r="BL351" s="112"/>
      <c r="BM351" s="116"/>
      <c r="BN351" s="116"/>
    </row>
    <row r="352" ht="30.75" customHeight="1">
      <c r="A352" s="109"/>
      <c r="B352" s="110"/>
      <c r="C352" s="111"/>
      <c r="D352" s="111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4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6"/>
      <c r="BE352" s="116"/>
      <c r="BF352" s="116"/>
      <c r="BG352" s="112"/>
      <c r="BH352" s="112"/>
      <c r="BI352" s="112"/>
      <c r="BJ352" s="112"/>
      <c r="BK352" s="116"/>
      <c r="BL352" s="112"/>
      <c r="BM352" s="116"/>
      <c r="BN352" s="116"/>
    </row>
    <row r="353" ht="30.75" customHeight="1">
      <c r="A353" s="109"/>
      <c r="B353" s="110"/>
      <c r="C353" s="111"/>
      <c r="D353" s="111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4"/>
      <c r="R353" s="112"/>
      <c r="S353" s="13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6"/>
      <c r="BE353" s="116"/>
      <c r="BF353" s="116"/>
      <c r="BG353" s="112"/>
      <c r="BH353" s="112"/>
      <c r="BI353" s="112"/>
      <c r="BJ353" s="112"/>
      <c r="BK353" s="116"/>
      <c r="BL353" s="112"/>
      <c r="BM353" s="116"/>
      <c r="BN353" s="116"/>
    </row>
    <row r="354" ht="30.75" customHeight="1">
      <c r="A354" s="109"/>
      <c r="B354" s="110"/>
      <c r="C354" s="111"/>
      <c r="D354" s="111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33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6"/>
      <c r="BE354" s="116"/>
      <c r="BF354" s="116"/>
      <c r="BG354" s="112"/>
      <c r="BH354" s="116"/>
      <c r="BI354" s="116"/>
      <c r="BJ354" s="116"/>
      <c r="BK354" s="112"/>
      <c r="BL354" s="112"/>
      <c r="BM354" s="116"/>
      <c r="BN354" s="116"/>
    </row>
    <row r="355" ht="30.75" customHeight="1">
      <c r="A355" s="109"/>
      <c r="B355" s="110"/>
      <c r="C355" s="111"/>
      <c r="D355" s="111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4"/>
      <c r="R355" s="112"/>
      <c r="S355" s="13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6"/>
      <c r="BE355" s="116"/>
      <c r="BF355" s="116"/>
      <c r="BG355" s="112"/>
      <c r="BH355" s="116"/>
      <c r="BI355" s="116"/>
      <c r="BJ355" s="116"/>
      <c r="BK355" s="112"/>
      <c r="BL355" s="112"/>
      <c r="BM355" s="116"/>
      <c r="BN355" s="116"/>
    </row>
    <row r="356" ht="30.75" customHeight="1">
      <c r="A356" s="109"/>
      <c r="B356" s="110"/>
      <c r="C356" s="111"/>
      <c r="D356" s="111"/>
      <c r="E356" s="131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4"/>
      <c r="R356" s="112"/>
      <c r="S356" s="120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6"/>
      <c r="BE356" s="116"/>
      <c r="BF356" s="116"/>
      <c r="BG356" s="112"/>
      <c r="BH356" s="112"/>
      <c r="BI356" s="112"/>
      <c r="BJ356" s="112"/>
      <c r="BK356" s="116"/>
      <c r="BL356" s="112"/>
      <c r="BM356" s="116"/>
      <c r="BN356" s="116"/>
    </row>
    <row r="357" ht="30.75" customHeight="1">
      <c r="A357" s="109"/>
      <c r="B357" s="110"/>
      <c r="C357" s="111"/>
      <c r="D357" s="111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4"/>
      <c r="R357" s="112"/>
      <c r="S357" s="120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6"/>
      <c r="BE357" s="116"/>
      <c r="BF357" s="116"/>
      <c r="BG357" s="112"/>
      <c r="BH357" s="112"/>
      <c r="BI357" s="112"/>
      <c r="BJ357" s="112"/>
      <c r="BK357" s="116"/>
      <c r="BL357" s="112"/>
      <c r="BM357" s="116"/>
      <c r="BN357" s="116"/>
    </row>
    <row r="358" ht="30.75" customHeight="1">
      <c r="A358" s="109"/>
      <c r="B358" s="110"/>
      <c r="C358" s="111"/>
      <c r="D358" s="111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4"/>
      <c r="R358" s="112"/>
      <c r="S358" s="13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6"/>
      <c r="BE358" s="116"/>
      <c r="BF358" s="116"/>
      <c r="BG358" s="112"/>
      <c r="BH358" s="112"/>
      <c r="BI358" s="112"/>
      <c r="BJ358" s="112"/>
      <c r="BK358" s="116"/>
      <c r="BL358" s="112"/>
      <c r="BM358" s="116"/>
      <c r="BN358" s="116"/>
    </row>
    <row r="359" ht="30.75" customHeight="1">
      <c r="A359" s="109"/>
      <c r="B359" s="110"/>
      <c r="C359" s="111"/>
      <c r="D359" s="111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4"/>
      <c r="R359" s="112"/>
      <c r="S359" s="115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6"/>
      <c r="BE359" s="116"/>
      <c r="BF359" s="116"/>
      <c r="BG359" s="112"/>
      <c r="BH359" s="112"/>
      <c r="BI359" s="112"/>
      <c r="BJ359" s="112"/>
      <c r="BK359" s="116"/>
      <c r="BL359" s="112"/>
      <c r="BM359" s="116"/>
      <c r="BN359" s="116"/>
    </row>
    <row r="360" ht="30.75" customHeight="1">
      <c r="A360" s="109"/>
      <c r="B360" s="110"/>
      <c r="C360" s="111"/>
      <c r="D360" s="111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4"/>
      <c r="R360" s="112"/>
      <c r="S360" s="115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6"/>
      <c r="BE360" s="116"/>
      <c r="BF360" s="116"/>
      <c r="BG360" s="112"/>
      <c r="BH360" s="112"/>
      <c r="BI360" s="112"/>
      <c r="BJ360" s="112"/>
      <c r="BK360" s="116"/>
      <c r="BL360" s="112"/>
      <c r="BM360" s="116"/>
      <c r="BN360" s="116"/>
    </row>
    <row r="361" ht="30.75" customHeight="1">
      <c r="A361" s="109"/>
      <c r="B361" s="110"/>
      <c r="C361" s="111"/>
      <c r="D361" s="111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4"/>
      <c r="R361" s="112"/>
      <c r="S361" s="120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6"/>
      <c r="BE361" s="116"/>
      <c r="BF361" s="116"/>
      <c r="BG361" s="112"/>
      <c r="BH361" s="112"/>
      <c r="BI361" s="112"/>
      <c r="BJ361" s="112"/>
      <c r="BK361" s="116"/>
      <c r="BL361" s="112"/>
      <c r="BM361" s="116"/>
      <c r="BN361" s="116"/>
    </row>
    <row r="362" ht="30.75" customHeight="1">
      <c r="A362" s="109"/>
      <c r="B362" s="110"/>
      <c r="C362" s="111"/>
      <c r="D362" s="111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4"/>
      <c r="R362" s="112"/>
      <c r="S362" s="120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6"/>
      <c r="BE362" s="116"/>
      <c r="BF362" s="116"/>
      <c r="BG362" s="112"/>
      <c r="BH362" s="112"/>
      <c r="BI362" s="112"/>
      <c r="BJ362" s="112"/>
      <c r="BK362" s="116"/>
      <c r="BL362" s="112"/>
      <c r="BM362" s="116"/>
      <c r="BN362" s="116"/>
    </row>
    <row r="363" ht="30.75" customHeight="1">
      <c r="A363" s="109"/>
      <c r="B363" s="110"/>
      <c r="C363" s="111"/>
      <c r="D363" s="111"/>
      <c r="E363" s="112"/>
      <c r="F363" s="112"/>
      <c r="G363" s="112"/>
      <c r="H363" s="112"/>
      <c r="I363" s="118"/>
      <c r="J363" s="112"/>
      <c r="K363" s="112"/>
      <c r="L363" s="112"/>
      <c r="M363" s="112"/>
      <c r="N363" s="112"/>
      <c r="O363" s="112"/>
      <c r="P363" s="112"/>
      <c r="Q363" s="114"/>
      <c r="R363" s="112"/>
      <c r="S363" s="120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6"/>
      <c r="BE363" s="116"/>
      <c r="BF363" s="116"/>
      <c r="BG363" s="112"/>
      <c r="BH363" s="112"/>
      <c r="BI363" s="112"/>
      <c r="BJ363" s="112"/>
      <c r="BK363" s="116"/>
      <c r="BL363" s="112"/>
      <c r="BM363" s="116"/>
      <c r="BN363" s="116"/>
    </row>
    <row r="364" ht="30.75" customHeight="1">
      <c r="A364" s="109"/>
      <c r="B364" s="110"/>
      <c r="C364" s="111"/>
      <c r="D364" s="111"/>
      <c r="E364" s="131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4"/>
      <c r="R364" s="112"/>
      <c r="S364" s="120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6"/>
      <c r="BE364" s="116"/>
      <c r="BF364" s="116"/>
      <c r="BG364" s="112"/>
      <c r="BH364" s="116"/>
      <c r="BI364" s="116"/>
      <c r="BJ364" s="116"/>
      <c r="BK364" s="116"/>
      <c r="BL364" s="112"/>
      <c r="BM364" s="116"/>
      <c r="BN364" s="116"/>
    </row>
    <row r="365" ht="30.75" customHeight="1">
      <c r="A365" s="109"/>
      <c r="B365" s="110"/>
      <c r="C365" s="111"/>
      <c r="D365" s="111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4"/>
      <c r="R365" s="112"/>
      <c r="S365" s="120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6"/>
      <c r="BE365" s="116"/>
      <c r="BF365" s="116"/>
      <c r="BG365" s="112"/>
      <c r="BH365" s="112"/>
      <c r="BI365" s="112"/>
      <c r="BJ365" s="112"/>
      <c r="BK365" s="116"/>
      <c r="BL365" s="112"/>
      <c r="BM365" s="116"/>
      <c r="BN365" s="116"/>
    </row>
    <row r="366" ht="30.75" customHeight="1">
      <c r="A366" s="109"/>
      <c r="B366" s="110"/>
      <c r="C366" s="111"/>
      <c r="D366" s="111"/>
      <c r="E366" s="131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4"/>
      <c r="R366" s="112"/>
      <c r="S366" s="120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6"/>
      <c r="BE366" s="116"/>
      <c r="BF366" s="116"/>
      <c r="BG366" s="112"/>
      <c r="BH366" s="112"/>
      <c r="BI366" s="112"/>
      <c r="BJ366" s="112"/>
      <c r="BK366" s="116"/>
      <c r="BL366" s="112"/>
      <c r="BM366" s="116"/>
      <c r="BN366" s="116"/>
    </row>
    <row r="367" ht="30.75" customHeight="1">
      <c r="A367" s="109"/>
      <c r="B367" s="110"/>
      <c r="C367" s="111"/>
      <c r="D367" s="111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4"/>
      <c r="R367" s="112"/>
      <c r="S367" s="120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6"/>
      <c r="BE367" s="116"/>
      <c r="BF367" s="116"/>
      <c r="BG367" s="112"/>
      <c r="BH367" s="112"/>
      <c r="BI367" s="112"/>
      <c r="BJ367" s="112"/>
      <c r="BK367" s="116"/>
      <c r="BL367" s="112"/>
      <c r="BM367" s="116"/>
      <c r="BN367" s="116"/>
    </row>
    <row r="368" ht="30.75" customHeight="1">
      <c r="A368" s="109"/>
      <c r="B368" s="110"/>
      <c r="C368" s="111"/>
      <c r="D368" s="111"/>
      <c r="E368" s="131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4"/>
      <c r="R368" s="112"/>
      <c r="S368" s="120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6"/>
      <c r="BE368" s="116"/>
      <c r="BF368" s="116"/>
      <c r="BG368" s="112"/>
      <c r="BH368" s="112"/>
      <c r="BI368" s="112"/>
      <c r="BJ368" s="112"/>
      <c r="BK368" s="116"/>
      <c r="BL368" s="112"/>
      <c r="BM368" s="116"/>
      <c r="BN368" s="116"/>
    </row>
    <row r="369" ht="30.75" customHeight="1">
      <c r="A369" s="109"/>
      <c r="B369" s="110"/>
      <c r="C369" s="111"/>
      <c r="D369" s="111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4"/>
      <c r="R369" s="112"/>
      <c r="S369" s="120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6"/>
      <c r="BE369" s="116"/>
      <c r="BF369" s="116"/>
      <c r="BG369" s="112"/>
      <c r="BH369" s="112"/>
      <c r="BI369" s="112"/>
      <c r="BJ369" s="112"/>
      <c r="BK369" s="116"/>
      <c r="BL369" s="112"/>
      <c r="BM369" s="116"/>
      <c r="BN369" s="116"/>
    </row>
    <row r="370" ht="30.75" customHeight="1">
      <c r="A370" s="109"/>
      <c r="B370" s="110"/>
      <c r="C370" s="111"/>
      <c r="D370" s="111"/>
      <c r="E370" s="131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4"/>
      <c r="R370" s="112"/>
      <c r="S370" s="120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6"/>
      <c r="BE370" s="116"/>
      <c r="BF370" s="116"/>
      <c r="BG370" s="112"/>
      <c r="BH370" s="112"/>
      <c r="BI370" s="112"/>
      <c r="BJ370" s="112"/>
      <c r="BK370" s="116"/>
      <c r="BL370" s="112"/>
      <c r="BM370" s="116"/>
      <c r="BN370" s="116"/>
    </row>
    <row r="371" ht="30.75" customHeight="1">
      <c r="A371" s="109"/>
      <c r="B371" s="110"/>
      <c r="C371" s="111"/>
      <c r="D371" s="111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4"/>
      <c r="R371" s="112"/>
      <c r="S371" s="13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6"/>
      <c r="BE371" s="116"/>
      <c r="BF371" s="116"/>
      <c r="BG371" s="112"/>
      <c r="BH371" s="116"/>
      <c r="BI371" s="116"/>
      <c r="BJ371" s="116"/>
      <c r="BK371" s="112"/>
      <c r="BL371" s="112"/>
      <c r="BM371" s="116"/>
      <c r="BN371" s="116"/>
    </row>
    <row r="372" ht="30.75" customHeight="1">
      <c r="A372" s="109"/>
      <c r="B372" s="110"/>
      <c r="C372" s="111"/>
      <c r="D372" s="111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4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6"/>
      <c r="BE372" s="116"/>
      <c r="BF372" s="116"/>
      <c r="BG372" s="112"/>
      <c r="BH372" s="116"/>
      <c r="BI372" s="116"/>
      <c r="BJ372" s="116"/>
      <c r="BK372" s="112"/>
      <c r="BL372" s="112"/>
      <c r="BM372" s="116"/>
      <c r="BN372" s="116"/>
    </row>
    <row r="373" ht="30.75" customHeight="1">
      <c r="A373" s="109"/>
      <c r="B373" s="110"/>
      <c r="C373" s="111"/>
      <c r="D373" s="111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33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6"/>
      <c r="BE373" s="116"/>
      <c r="BF373" s="116"/>
      <c r="BG373" s="112"/>
      <c r="BH373" s="112"/>
      <c r="BI373" s="112"/>
      <c r="BJ373" s="112"/>
      <c r="BK373" s="112"/>
      <c r="BL373" s="112"/>
      <c r="BM373" s="116"/>
      <c r="BN373" s="116"/>
    </row>
    <row r="374" ht="30.75" customHeight="1">
      <c r="A374" s="109"/>
      <c r="B374" s="110"/>
      <c r="C374" s="111"/>
      <c r="D374" s="111"/>
      <c r="E374" s="131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4"/>
      <c r="R374" s="112"/>
      <c r="S374" s="120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6"/>
      <c r="BE374" s="116"/>
      <c r="BF374" s="116"/>
      <c r="BG374" s="112"/>
      <c r="BH374" s="116"/>
      <c r="BI374" s="116"/>
      <c r="BJ374" s="116"/>
      <c r="BK374" s="112"/>
      <c r="BL374" s="112"/>
      <c r="BM374" s="116"/>
      <c r="BN374" s="116"/>
    </row>
    <row r="375" ht="30.75" customHeight="1">
      <c r="A375" s="109"/>
      <c r="B375" s="110"/>
      <c r="C375" s="111"/>
      <c r="D375" s="111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33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6"/>
      <c r="BE375" s="116"/>
      <c r="BF375" s="116"/>
      <c r="BG375" s="112"/>
      <c r="BH375" s="112"/>
      <c r="BI375" s="112"/>
      <c r="BJ375" s="112"/>
      <c r="BK375" s="112"/>
      <c r="BL375" s="112"/>
      <c r="BM375" s="116"/>
      <c r="BN375" s="116"/>
    </row>
    <row r="376" ht="30.75" customHeight="1">
      <c r="A376" s="109"/>
      <c r="B376" s="110"/>
      <c r="C376" s="111"/>
      <c r="D376" s="111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33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6"/>
      <c r="BE376" s="116"/>
      <c r="BF376" s="116"/>
      <c r="BG376" s="112"/>
      <c r="BH376" s="112"/>
      <c r="BI376" s="112"/>
      <c r="BJ376" s="112"/>
      <c r="BK376" s="112"/>
      <c r="BL376" s="112"/>
      <c r="BM376" s="116"/>
      <c r="BN376" s="116"/>
    </row>
    <row r="377" ht="30.75" customHeight="1">
      <c r="A377" s="109"/>
      <c r="B377" s="110"/>
      <c r="C377" s="111"/>
      <c r="D377" s="111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4"/>
      <c r="R377" s="112"/>
      <c r="S377" s="13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6"/>
      <c r="BE377" s="116"/>
      <c r="BF377" s="116"/>
      <c r="BG377" s="117"/>
      <c r="BH377" s="116"/>
      <c r="BI377" s="116"/>
      <c r="BJ377" s="116"/>
      <c r="BK377" s="116"/>
      <c r="BL377" s="112"/>
      <c r="BM377" s="116"/>
      <c r="BN377" s="116"/>
    </row>
    <row r="378" ht="30.75" customHeight="1">
      <c r="A378" s="109"/>
      <c r="B378" s="110"/>
      <c r="C378" s="111"/>
      <c r="D378" s="111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4"/>
      <c r="R378" s="112"/>
      <c r="S378" s="13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6"/>
      <c r="BE378" s="116"/>
      <c r="BF378" s="116"/>
      <c r="BG378" s="117"/>
      <c r="BH378" s="116"/>
      <c r="BI378" s="116"/>
      <c r="BJ378" s="116"/>
      <c r="BK378" s="116"/>
      <c r="BL378" s="112"/>
      <c r="BM378" s="116"/>
      <c r="BN378" s="116"/>
    </row>
    <row r="379" ht="30.75" customHeight="1">
      <c r="A379" s="109"/>
      <c r="B379" s="110"/>
      <c r="C379" s="111"/>
      <c r="D379" s="111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4"/>
      <c r="R379" s="112"/>
      <c r="S379" s="137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6"/>
      <c r="BE379" s="116"/>
      <c r="BF379" s="116"/>
      <c r="BG379" s="112"/>
      <c r="BH379" s="116"/>
      <c r="BI379" s="116"/>
      <c r="BJ379" s="116"/>
      <c r="BK379" s="112"/>
      <c r="BL379" s="112"/>
      <c r="BM379" s="116"/>
      <c r="BN379" s="116"/>
    </row>
    <row r="380" ht="30.75" customHeight="1">
      <c r="A380" s="109"/>
      <c r="B380" s="110"/>
      <c r="C380" s="111"/>
      <c r="D380" s="111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4"/>
      <c r="R380" s="112"/>
      <c r="S380" s="13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6"/>
      <c r="BE380" s="116"/>
      <c r="BF380" s="116"/>
      <c r="BG380" s="117"/>
      <c r="BH380" s="112"/>
      <c r="BI380" s="112"/>
      <c r="BJ380" s="112"/>
      <c r="BK380" s="116"/>
      <c r="BL380" s="112"/>
      <c r="BM380" s="116"/>
      <c r="BN380" s="116"/>
    </row>
    <row r="381" ht="30.75" customHeight="1">
      <c r="A381" s="109"/>
      <c r="B381" s="110"/>
      <c r="C381" s="111"/>
      <c r="D381" s="111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4"/>
      <c r="R381" s="112"/>
      <c r="S381" s="13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6"/>
      <c r="BE381" s="116"/>
      <c r="BF381" s="116"/>
      <c r="BG381" s="117"/>
      <c r="BH381" s="112"/>
      <c r="BI381" s="112"/>
      <c r="BJ381" s="112"/>
      <c r="BK381" s="116"/>
      <c r="BL381" s="112"/>
      <c r="BM381" s="116"/>
      <c r="BN381" s="116"/>
    </row>
    <row r="382" ht="30.75" customHeight="1">
      <c r="A382" s="109"/>
      <c r="B382" s="110"/>
      <c r="C382" s="111"/>
      <c r="D382" s="111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4"/>
      <c r="R382" s="112"/>
      <c r="S382" s="115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6"/>
      <c r="BE382" s="116"/>
      <c r="BF382" s="116"/>
      <c r="BG382" s="117"/>
      <c r="BH382" s="112"/>
      <c r="BI382" s="112"/>
      <c r="BJ382" s="112"/>
      <c r="BK382" s="116"/>
      <c r="BL382" s="112"/>
      <c r="BM382" s="116"/>
      <c r="BN382" s="116"/>
    </row>
    <row r="383" ht="30.75" customHeight="1">
      <c r="A383" s="109"/>
      <c r="B383" s="110"/>
      <c r="C383" s="111"/>
      <c r="D383" s="111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4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6"/>
      <c r="BE383" s="116"/>
      <c r="BF383" s="116"/>
      <c r="BG383" s="117"/>
      <c r="BH383" s="112"/>
      <c r="BI383" s="112"/>
      <c r="BJ383" s="112"/>
      <c r="BK383" s="116"/>
      <c r="BL383" s="112"/>
      <c r="BM383" s="116"/>
      <c r="BN383" s="116"/>
    </row>
    <row r="384" ht="30.75" customHeight="1">
      <c r="A384" s="109"/>
      <c r="B384" s="110"/>
      <c r="C384" s="111"/>
      <c r="D384" s="111"/>
      <c r="E384" s="131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4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6"/>
      <c r="BE384" s="116"/>
      <c r="BF384" s="116"/>
      <c r="BG384" s="117"/>
      <c r="BH384" s="112"/>
      <c r="BI384" s="112"/>
      <c r="BJ384" s="112"/>
      <c r="BK384" s="116"/>
      <c r="BL384" s="112"/>
      <c r="BM384" s="116"/>
      <c r="BN384" s="116"/>
    </row>
    <row r="385" ht="30.75" customHeight="1">
      <c r="A385" s="109"/>
      <c r="B385" s="110"/>
      <c r="C385" s="110"/>
      <c r="D385" s="110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21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6"/>
      <c r="BG385" s="112"/>
      <c r="BH385" s="121"/>
      <c r="BI385" s="112"/>
      <c r="BJ385" s="121"/>
      <c r="BK385" s="112"/>
      <c r="BL385" s="112"/>
      <c r="BM385" s="116"/>
      <c r="BN385" s="112"/>
    </row>
    <row r="386" ht="30.75" customHeight="1">
      <c r="A386" s="109"/>
      <c r="B386" s="110"/>
      <c r="C386" s="110"/>
      <c r="D386" s="110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21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6"/>
      <c r="BG386" s="112"/>
      <c r="BH386" s="121"/>
      <c r="BI386" s="112"/>
      <c r="BJ386" s="121"/>
      <c r="BK386" s="112"/>
      <c r="BL386" s="112"/>
      <c r="BM386" s="116"/>
      <c r="BN386" s="112"/>
    </row>
    <row r="387" ht="30.75" customHeight="1">
      <c r="A387" s="109"/>
      <c r="B387" s="110"/>
      <c r="C387" s="110"/>
      <c r="D387" s="110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21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6"/>
      <c r="BG387" s="112"/>
      <c r="BH387" s="121"/>
      <c r="BI387" s="112"/>
      <c r="BJ387" s="121"/>
      <c r="BK387" s="112"/>
      <c r="BL387" s="112"/>
      <c r="BM387" s="116"/>
      <c r="BN387" s="112"/>
    </row>
    <row r="388" ht="30.75" customHeight="1">
      <c r="A388" s="109"/>
      <c r="B388" s="110"/>
      <c r="C388" s="110"/>
      <c r="D388" s="110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21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6"/>
      <c r="BG388" s="112"/>
      <c r="BH388" s="121"/>
      <c r="BI388" s="112"/>
      <c r="BJ388" s="121"/>
      <c r="BK388" s="112"/>
      <c r="BL388" s="112"/>
      <c r="BM388" s="116"/>
      <c r="BN388" s="112"/>
    </row>
    <row r="389" ht="30.75" customHeight="1">
      <c r="A389" s="109"/>
      <c r="B389" s="110"/>
      <c r="C389" s="110"/>
      <c r="D389" s="110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21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6"/>
      <c r="BG389" s="112"/>
      <c r="BH389" s="121"/>
      <c r="BI389" s="112"/>
      <c r="BJ389" s="121"/>
      <c r="BK389" s="112"/>
      <c r="BL389" s="112"/>
      <c r="BM389" s="116"/>
      <c r="BN389" s="112"/>
    </row>
    <row r="390" ht="30.75" customHeight="1">
      <c r="A390" s="109"/>
      <c r="B390" s="110"/>
      <c r="C390" s="110"/>
      <c r="D390" s="110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21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6"/>
      <c r="BG390" s="112"/>
      <c r="BH390" s="121"/>
      <c r="BI390" s="112"/>
      <c r="BJ390" s="121"/>
      <c r="BK390" s="112"/>
      <c r="BL390" s="112"/>
      <c r="BM390" s="116"/>
      <c r="BN390" s="112"/>
    </row>
    <row r="391" ht="30.75" customHeight="1">
      <c r="A391" s="109"/>
      <c r="B391" s="110"/>
      <c r="C391" s="110"/>
      <c r="D391" s="110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21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6"/>
      <c r="BG391" s="112"/>
      <c r="BH391" s="121"/>
      <c r="BI391" s="112"/>
      <c r="BJ391" s="121"/>
      <c r="BK391" s="112"/>
      <c r="BL391" s="112"/>
      <c r="BM391" s="116"/>
      <c r="BN391" s="112"/>
    </row>
    <row r="392" ht="30.75" customHeight="1">
      <c r="A392" s="109"/>
      <c r="B392" s="110"/>
      <c r="C392" s="110"/>
      <c r="D392" s="110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21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6"/>
      <c r="BG392" s="112"/>
      <c r="BH392" s="121"/>
      <c r="BI392" s="112"/>
      <c r="BJ392" s="121"/>
      <c r="BK392" s="112"/>
      <c r="BL392" s="112"/>
      <c r="BM392" s="116"/>
      <c r="BN392" s="112"/>
    </row>
    <row r="393" ht="30.75" customHeight="1">
      <c r="A393" s="109"/>
      <c r="B393" s="110"/>
      <c r="C393" s="110"/>
      <c r="D393" s="110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21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6"/>
      <c r="BG393" s="112"/>
      <c r="BH393" s="121"/>
      <c r="BI393" s="112"/>
      <c r="BJ393" s="121"/>
      <c r="BK393" s="112"/>
      <c r="BL393" s="112"/>
      <c r="BM393" s="116"/>
      <c r="BN393" s="112"/>
    </row>
    <row r="394" ht="30.75" customHeight="1">
      <c r="A394" s="109"/>
      <c r="B394" s="110"/>
      <c r="C394" s="110"/>
      <c r="D394" s="110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21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6"/>
      <c r="BE394" s="116"/>
      <c r="BF394" s="116"/>
      <c r="BG394" s="112"/>
      <c r="BH394" s="121"/>
      <c r="BI394" s="112"/>
      <c r="BJ394" s="121"/>
      <c r="BK394" s="112"/>
      <c r="BL394" s="112"/>
      <c r="BM394" s="116"/>
      <c r="BN394" s="112"/>
    </row>
    <row r="395" ht="30.75" customHeight="1">
      <c r="A395" s="109"/>
      <c r="B395" s="110"/>
      <c r="C395" s="110"/>
      <c r="D395" s="110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21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6"/>
      <c r="BE395" s="116"/>
      <c r="BF395" s="116"/>
      <c r="BG395" s="112"/>
      <c r="BH395" s="121"/>
      <c r="BI395" s="112"/>
      <c r="BJ395" s="121"/>
      <c r="BK395" s="112"/>
      <c r="BL395" s="112"/>
      <c r="BM395" s="116"/>
      <c r="BN395" s="112"/>
    </row>
    <row r="396" ht="30.75" customHeight="1">
      <c r="A396" s="109"/>
      <c r="B396" s="110"/>
      <c r="C396" s="110"/>
      <c r="D396" s="110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21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6"/>
      <c r="BE396" s="116"/>
      <c r="BF396" s="116"/>
      <c r="BG396" s="112"/>
      <c r="BH396" s="121"/>
      <c r="BI396" s="112"/>
      <c r="BJ396" s="121"/>
      <c r="BK396" s="112"/>
      <c r="BL396" s="112"/>
      <c r="BM396" s="116"/>
      <c r="BN396" s="112"/>
    </row>
    <row r="397" ht="30.75" customHeight="1">
      <c r="A397" s="109"/>
      <c r="B397" s="110"/>
      <c r="C397" s="110"/>
      <c r="D397" s="110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21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6"/>
      <c r="BE397" s="116"/>
      <c r="BF397" s="116"/>
      <c r="BG397" s="112"/>
      <c r="BH397" s="121"/>
      <c r="BI397" s="112"/>
      <c r="BJ397" s="121"/>
      <c r="BK397" s="112"/>
      <c r="BL397" s="112"/>
      <c r="BM397" s="116"/>
      <c r="BN397" s="112"/>
    </row>
    <row r="398" ht="30.75" customHeight="1">
      <c r="A398" s="109"/>
      <c r="B398" s="110"/>
      <c r="C398" s="110"/>
      <c r="D398" s="110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21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6"/>
      <c r="BE398" s="116"/>
      <c r="BF398" s="116"/>
      <c r="BG398" s="112"/>
      <c r="BH398" s="121"/>
      <c r="BI398" s="112"/>
      <c r="BJ398" s="121"/>
      <c r="BK398" s="112"/>
      <c r="BL398" s="112"/>
      <c r="BM398" s="116"/>
      <c r="BN398" s="112"/>
    </row>
    <row r="399" ht="30.75" customHeight="1">
      <c r="A399" s="109"/>
      <c r="B399" s="110"/>
      <c r="C399" s="110"/>
      <c r="D399" s="110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21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6"/>
      <c r="BE399" s="116"/>
      <c r="BF399" s="116"/>
      <c r="BG399" s="112"/>
      <c r="BH399" s="121"/>
      <c r="BI399" s="112"/>
      <c r="BJ399" s="121"/>
      <c r="BK399" s="112"/>
      <c r="BL399" s="112"/>
      <c r="BM399" s="116"/>
      <c r="BN399" s="112"/>
    </row>
    <row r="400" ht="30.75" customHeight="1">
      <c r="A400" s="109"/>
      <c r="B400" s="110"/>
      <c r="C400" s="110"/>
      <c r="D400" s="110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21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6"/>
      <c r="BG400" s="112"/>
      <c r="BH400" s="121"/>
      <c r="BI400" s="112"/>
      <c r="BJ400" s="121"/>
      <c r="BK400" s="112"/>
      <c r="BL400" s="112"/>
      <c r="BM400" s="116"/>
      <c r="BN400" s="112"/>
    </row>
    <row r="401" ht="30.75" customHeight="1">
      <c r="A401" s="109"/>
      <c r="B401" s="110"/>
      <c r="C401" s="110"/>
      <c r="D401" s="110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21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6"/>
      <c r="BG401" s="112"/>
      <c r="BH401" s="121"/>
      <c r="BI401" s="112"/>
      <c r="BJ401" s="121"/>
      <c r="BK401" s="112"/>
      <c r="BL401" s="112"/>
      <c r="BM401" s="116"/>
      <c r="BN401" s="112"/>
    </row>
    <row r="402" ht="30.75" customHeight="1">
      <c r="A402" s="109"/>
      <c r="B402" s="110"/>
      <c r="C402" s="110"/>
      <c r="D402" s="110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21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6"/>
      <c r="BG402" s="112"/>
      <c r="BH402" s="121"/>
      <c r="BI402" s="112"/>
      <c r="BJ402" s="121"/>
      <c r="BK402" s="112"/>
      <c r="BL402" s="112"/>
      <c r="BM402" s="116"/>
      <c r="BN402" s="112"/>
    </row>
    <row r="403" ht="30.75" customHeight="1">
      <c r="A403" s="109"/>
      <c r="B403" s="110"/>
      <c r="C403" s="110"/>
      <c r="D403" s="110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21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6"/>
      <c r="BG403" s="112"/>
      <c r="BH403" s="121"/>
      <c r="BI403" s="112"/>
      <c r="BJ403" s="121"/>
      <c r="BK403" s="112"/>
      <c r="BL403" s="112"/>
      <c r="BM403" s="116"/>
      <c r="BN403" s="112"/>
    </row>
    <row r="404" ht="30.75" customHeight="1">
      <c r="A404" s="109"/>
      <c r="B404" s="110"/>
      <c r="C404" s="110"/>
      <c r="D404" s="110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21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6"/>
      <c r="BG404" s="112"/>
      <c r="BH404" s="121"/>
      <c r="BI404" s="112"/>
      <c r="BJ404" s="121"/>
      <c r="BK404" s="112"/>
      <c r="BL404" s="112"/>
      <c r="BM404" s="116"/>
      <c r="BN404" s="112"/>
    </row>
    <row r="405" ht="30.75" customHeight="1">
      <c r="A405" s="109"/>
      <c r="B405" s="110"/>
      <c r="C405" s="110"/>
      <c r="D405" s="110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21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6"/>
      <c r="BG405" s="112"/>
      <c r="BH405" s="121"/>
      <c r="BI405" s="112"/>
      <c r="BJ405" s="121"/>
      <c r="BK405" s="112"/>
      <c r="BL405" s="112"/>
      <c r="BM405" s="116"/>
      <c r="BN405" s="112"/>
    </row>
    <row r="406" ht="30.75" customHeight="1">
      <c r="A406" s="109"/>
      <c r="B406" s="110"/>
      <c r="C406" s="110"/>
      <c r="D406" s="110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21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6"/>
      <c r="BG406" s="112"/>
      <c r="BH406" s="121"/>
      <c r="BI406" s="112"/>
      <c r="BJ406" s="121"/>
      <c r="BK406" s="112"/>
      <c r="BL406" s="112"/>
      <c r="BM406" s="116"/>
      <c r="BN406" s="112"/>
    </row>
    <row r="407" ht="30.75" customHeight="1">
      <c r="A407" s="109"/>
      <c r="B407" s="110"/>
      <c r="C407" s="110"/>
      <c r="D407" s="110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21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6"/>
      <c r="BG407" s="112"/>
      <c r="BH407" s="121"/>
      <c r="BI407" s="112"/>
      <c r="BJ407" s="121"/>
      <c r="BK407" s="112"/>
      <c r="BL407" s="112"/>
      <c r="BM407" s="116"/>
      <c r="BN407" s="112"/>
    </row>
    <row r="408" ht="30.75" customHeight="1">
      <c r="A408" s="109"/>
      <c r="B408" s="110"/>
      <c r="C408" s="110"/>
      <c r="D408" s="110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21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6"/>
      <c r="BG408" s="112"/>
      <c r="BH408" s="121"/>
      <c r="BI408" s="112"/>
      <c r="BJ408" s="121"/>
      <c r="BK408" s="112"/>
      <c r="BL408" s="112"/>
      <c r="BM408" s="116"/>
      <c r="BN408" s="112"/>
    </row>
    <row r="409" ht="30.75" customHeight="1">
      <c r="A409" s="109"/>
      <c r="B409" s="110"/>
      <c r="C409" s="110"/>
      <c r="D409" s="110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21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6"/>
      <c r="BG409" s="112"/>
      <c r="BH409" s="121"/>
      <c r="BI409" s="112"/>
      <c r="BJ409" s="121"/>
      <c r="BK409" s="112"/>
      <c r="BL409" s="112"/>
      <c r="BM409" s="116"/>
      <c r="BN409" s="112"/>
    </row>
    <row r="410" ht="30.75" customHeight="1">
      <c r="A410" s="109"/>
      <c r="B410" s="110"/>
      <c r="C410" s="110"/>
      <c r="D410" s="110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21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6"/>
      <c r="BG410" s="112"/>
      <c r="BH410" s="121"/>
      <c r="BI410" s="112"/>
      <c r="BJ410" s="121"/>
      <c r="BK410" s="112"/>
      <c r="BL410" s="112"/>
      <c r="BM410" s="116"/>
      <c r="BN410" s="112"/>
    </row>
    <row r="411" ht="30.75" customHeight="1">
      <c r="A411" s="109"/>
      <c r="B411" s="110"/>
      <c r="C411" s="110"/>
      <c r="D411" s="110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21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6"/>
      <c r="BG411" s="112"/>
      <c r="BH411" s="121"/>
      <c r="BI411" s="112"/>
      <c r="BJ411" s="121"/>
      <c r="BK411" s="112"/>
      <c r="BL411" s="112"/>
      <c r="BM411" s="116"/>
      <c r="BN411" s="112"/>
    </row>
    <row r="412" ht="30.75" customHeight="1">
      <c r="A412" s="109"/>
      <c r="B412" s="110"/>
      <c r="C412" s="110"/>
      <c r="D412" s="110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21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6"/>
      <c r="BG412" s="112"/>
      <c r="BH412" s="121"/>
      <c r="BI412" s="112"/>
      <c r="BJ412" s="121"/>
      <c r="BK412" s="112"/>
      <c r="BL412" s="112"/>
      <c r="BM412" s="116"/>
      <c r="BN412" s="112"/>
    </row>
    <row r="413" ht="30.75" customHeight="1">
      <c r="A413" s="109"/>
      <c r="B413" s="110"/>
      <c r="C413" s="110"/>
      <c r="D413" s="110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21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6"/>
      <c r="BG413" s="112"/>
      <c r="BH413" s="121"/>
      <c r="BI413" s="112"/>
      <c r="BJ413" s="121"/>
      <c r="BK413" s="112"/>
      <c r="BL413" s="112"/>
      <c r="BM413" s="116"/>
      <c r="BN413" s="112"/>
    </row>
    <row r="414" ht="30.75" customHeight="1">
      <c r="A414" s="109"/>
      <c r="B414" s="110"/>
      <c r="C414" s="110"/>
      <c r="D414" s="110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21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6"/>
      <c r="BG414" s="112"/>
      <c r="BH414" s="121"/>
      <c r="BI414" s="112"/>
      <c r="BJ414" s="121"/>
      <c r="BK414" s="112"/>
      <c r="BL414" s="112"/>
      <c r="BM414" s="116"/>
      <c r="BN414" s="112"/>
    </row>
    <row r="415" ht="30.75" customHeight="1">
      <c r="A415" s="109"/>
      <c r="B415" s="110"/>
      <c r="C415" s="110"/>
      <c r="D415" s="110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21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6"/>
      <c r="BG415" s="112"/>
      <c r="BH415" s="121"/>
      <c r="BI415" s="112"/>
      <c r="BJ415" s="121"/>
      <c r="BK415" s="112"/>
      <c r="BL415" s="112"/>
      <c r="BM415" s="116"/>
      <c r="BN415" s="112"/>
    </row>
    <row r="416" ht="30.75" customHeight="1">
      <c r="A416" s="109"/>
      <c r="B416" s="110"/>
      <c r="C416" s="110"/>
      <c r="D416" s="110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21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6"/>
      <c r="BG416" s="112"/>
      <c r="BH416" s="121"/>
      <c r="BI416" s="112"/>
      <c r="BJ416" s="121"/>
      <c r="BK416" s="112"/>
      <c r="BL416" s="112"/>
      <c r="BM416" s="116"/>
      <c r="BN416" s="112"/>
    </row>
    <row r="417" ht="30.75" customHeight="1">
      <c r="A417" s="109"/>
      <c r="B417" s="110"/>
      <c r="C417" s="110"/>
      <c r="D417" s="110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21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6"/>
      <c r="BG417" s="112"/>
      <c r="BH417" s="121"/>
      <c r="BI417" s="112"/>
      <c r="BJ417" s="121"/>
      <c r="BK417" s="112"/>
      <c r="BL417" s="112"/>
      <c r="BM417" s="116"/>
      <c r="BN417" s="112"/>
    </row>
    <row r="418" ht="30.75" customHeight="1">
      <c r="A418" s="109"/>
      <c r="B418" s="110"/>
      <c r="C418" s="110"/>
      <c r="D418" s="110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21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6"/>
      <c r="BG418" s="112"/>
      <c r="BH418" s="121"/>
      <c r="BI418" s="112"/>
      <c r="BJ418" s="121"/>
      <c r="BK418" s="112"/>
      <c r="BL418" s="112"/>
      <c r="BM418" s="116"/>
      <c r="BN418" s="112"/>
    </row>
    <row r="419" ht="30.75" customHeight="1">
      <c r="A419" s="109"/>
      <c r="B419" s="110"/>
      <c r="C419" s="110"/>
      <c r="D419" s="110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21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6"/>
      <c r="BG419" s="112"/>
      <c r="BH419" s="121"/>
      <c r="BI419" s="112"/>
      <c r="BJ419" s="121"/>
      <c r="BK419" s="112"/>
      <c r="BL419" s="112"/>
      <c r="BM419" s="116"/>
      <c r="BN419" s="112"/>
    </row>
    <row r="420" ht="30.75" customHeight="1">
      <c r="A420" s="109"/>
      <c r="B420" s="110"/>
      <c r="C420" s="110"/>
      <c r="D420" s="110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21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6"/>
      <c r="BG420" s="112"/>
      <c r="BH420" s="121"/>
      <c r="BI420" s="112"/>
      <c r="BJ420" s="121"/>
      <c r="BK420" s="112"/>
      <c r="BL420" s="112"/>
      <c r="BM420" s="116"/>
      <c r="BN420" s="112"/>
    </row>
    <row r="421" ht="30.75" customHeight="1">
      <c r="A421" s="109"/>
      <c r="B421" s="110"/>
      <c r="C421" s="110"/>
      <c r="D421" s="110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21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6"/>
      <c r="BG421" s="112"/>
      <c r="BH421" s="121"/>
      <c r="BI421" s="112"/>
      <c r="BJ421" s="121"/>
      <c r="BK421" s="112"/>
      <c r="BL421" s="112"/>
      <c r="BM421" s="116"/>
      <c r="BN421" s="112"/>
    </row>
    <row r="422" ht="30.75" customHeight="1">
      <c r="A422" s="109"/>
      <c r="B422" s="110"/>
      <c r="C422" s="110"/>
      <c r="D422" s="110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21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6"/>
      <c r="BG422" s="112"/>
      <c r="BH422" s="121"/>
      <c r="BI422" s="112"/>
      <c r="BJ422" s="121"/>
      <c r="BK422" s="112"/>
      <c r="BL422" s="112"/>
      <c r="BM422" s="116"/>
      <c r="BN422" s="112"/>
    </row>
    <row r="423" ht="30.75" customHeight="1">
      <c r="A423" s="109"/>
      <c r="B423" s="110"/>
      <c r="C423" s="110"/>
      <c r="D423" s="110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21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6"/>
      <c r="BE423" s="116"/>
      <c r="BF423" s="116"/>
      <c r="BG423" s="112"/>
      <c r="BH423" s="121"/>
      <c r="BI423" s="112"/>
      <c r="BJ423" s="121"/>
      <c r="BK423" s="112"/>
      <c r="BL423" s="112"/>
      <c r="BM423" s="116"/>
      <c r="BN423" s="112"/>
    </row>
    <row r="424" ht="30.75" customHeight="1">
      <c r="A424" s="109"/>
      <c r="B424" s="110"/>
      <c r="C424" s="110"/>
      <c r="D424" s="110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21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6"/>
      <c r="BE424" s="116"/>
      <c r="BF424" s="116"/>
      <c r="BG424" s="112"/>
      <c r="BH424" s="121"/>
      <c r="BI424" s="112"/>
      <c r="BJ424" s="121"/>
      <c r="BK424" s="112"/>
      <c r="BL424" s="112"/>
      <c r="BM424" s="116"/>
      <c r="BN424" s="112"/>
    </row>
    <row r="425" ht="30.75" customHeight="1">
      <c r="A425" s="109"/>
      <c r="B425" s="110"/>
      <c r="C425" s="110"/>
      <c r="D425" s="110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21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6"/>
      <c r="BE425" s="116"/>
      <c r="BF425" s="116"/>
      <c r="BG425" s="112"/>
      <c r="BH425" s="121"/>
      <c r="BI425" s="112"/>
      <c r="BJ425" s="121"/>
      <c r="BK425" s="112"/>
      <c r="BL425" s="112"/>
      <c r="BM425" s="116"/>
      <c r="BN425" s="112"/>
    </row>
    <row r="426" ht="30.75" customHeight="1">
      <c r="A426" s="109"/>
      <c r="B426" s="110"/>
      <c r="C426" s="110"/>
      <c r="D426" s="110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21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6"/>
      <c r="BE426" s="116"/>
      <c r="BF426" s="116"/>
      <c r="BG426" s="112"/>
      <c r="BH426" s="121"/>
      <c r="BI426" s="112"/>
      <c r="BJ426" s="121"/>
      <c r="BK426" s="112"/>
      <c r="BL426" s="112"/>
      <c r="BM426" s="116"/>
      <c r="BN426" s="112"/>
    </row>
    <row r="427" ht="30.75" customHeight="1">
      <c r="A427" s="109"/>
      <c r="B427" s="110"/>
      <c r="C427" s="110"/>
      <c r="D427" s="110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21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6"/>
      <c r="BE427" s="116"/>
      <c r="BF427" s="116"/>
      <c r="BG427" s="112"/>
      <c r="BH427" s="121"/>
      <c r="BI427" s="112"/>
      <c r="BJ427" s="121"/>
      <c r="BK427" s="112"/>
      <c r="BL427" s="112"/>
      <c r="BM427" s="116"/>
      <c r="BN427" s="112"/>
    </row>
    <row r="428" ht="30.75" customHeight="1">
      <c r="A428" s="109"/>
      <c r="B428" s="110"/>
      <c r="C428" s="110"/>
      <c r="D428" s="110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21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6"/>
      <c r="BE428" s="116"/>
      <c r="BF428" s="116"/>
      <c r="BG428" s="112"/>
      <c r="BH428" s="121"/>
      <c r="BI428" s="112"/>
      <c r="BJ428" s="121"/>
      <c r="BK428" s="112"/>
      <c r="BL428" s="112"/>
      <c r="BM428" s="116"/>
      <c r="BN428" s="112"/>
    </row>
    <row r="429" ht="30.75" customHeight="1">
      <c r="A429" s="109"/>
      <c r="B429" s="110"/>
      <c r="C429" s="110"/>
      <c r="D429" s="110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21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6"/>
      <c r="BE429" s="116"/>
      <c r="BF429" s="116"/>
      <c r="BG429" s="112"/>
      <c r="BH429" s="121"/>
      <c r="BI429" s="112"/>
      <c r="BJ429" s="121"/>
      <c r="BK429" s="112"/>
      <c r="BL429" s="112"/>
      <c r="BM429" s="116"/>
      <c r="BN429" s="112"/>
    </row>
    <row r="430" ht="30.75" customHeight="1">
      <c r="A430" s="109"/>
      <c r="B430" s="110"/>
      <c r="C430" s="110"/>
      <c r="D430" s="110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21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6"/>
      <c r="BE430" s="116"/>
      <c r="BF430" s="116"/>
      <c r="BG430" s="112"/>
      <c r="BH430" s="121"/>
      <c r="BI430" s="112"/>
      <c r="BJ430" s="121"/>
      <c r="BK430" s="112"/>
      <c r="BL430" s="112"/>
      <c r="BM430" s="116"/>
      <c r="BN430" s="112"/>
    </row>
    <row r="431" ht="30.75" customHeight="1">
      <c r="A431" s="109"/>
      <c r="B431" s="110"/>
      <c r="C431" s="140"/>
      <c r="D431" s="140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2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141"/>
      <c r="AO431" s="141"/>
      <c r="AP431" s="141"/>
      <c r="AQ431" s="141"/>
      <c r="AR431" s="141"/>
      <c r="AS431" s="141"/>
      <c r="AT431" s="141"/>
      <c r="AU431" s="141"/>
      <c r="AV431" s="141"/>
      <c r="AW431" s="141"/>
      <c r="AX431" s="141"/>
      <c r="AY431" s="141"/>
      <c r="AZ431" s="141"/>
      <c r="BA431" s="141"/>
      <c r="BB431" s="141"/>
      <c r="BC431" s="141"/>
      <c r="BD431" s="143"/>
      <c r="BE431" s="143"/>
      <c r="BF431" s="143"/>
      <c r="BG431" s="141"/>
      <c r="BH431" s="121"/>
      <c r="BI431" s="141"/>
      <c r="BJ431" s="121"/>
      <c r="BK431" s="141"/>
      <c r="BL431" s="141"/>
      <c r="BM431" s="143"/>
      <c r="BN431" s="112"/>
    </row>
    <row r="432" ht="30.75" customHeight="1">
      <c r="A432" s="109"/>
      <c r="B432" s="110"/>
      <c r="C432" s="140"/>
      <c r="D432" s="140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2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141"/>
      <c r="AO432" s="141"/>
      <c r="AP432" s="141"/>
      <c r="AQ432" s="141"/>
      <c r="AR432" s="141"/>
      <c r="AS432" s="141"/>
      <c r="AT432" s="141"/>
      <c r="AU432" s="141"/>
      <c r="AV432" s="141"/>
      <c r="AW432" s="141"/>
      <c r="AX432" s="141"/>
      <c r="AY432" s="141"/>
      <c r="AZ432" s="141"/>
      <c r="BA432" s="141"/>
      <c r="BB432" s="141"/>
      <c r="BC432" s="141"/>
      <c r="BD432" s="143"/>
      <c r="BE432" s="143"/>
      <c r="BF432" s="143"/>
      <c r="BG432" s="141"/>
      <c r="BH432" s="121"/>
      <c r="BI432" s="141"/>
      <c r="BJ432" s="121"/>
      <c r="BK432" s="141"/>
      <c r="BL432" s="141"/>
      <c r="BM432" s="143"/>
      <c r="BN432" s="112"/>
    </row>
    <row r="433" ht="30.75" customHeight="1">
      <c r="A433" s="109"/>
      <c r="B433" s="110"/>
      <c r="C433" s="110"/>
      <c r="D433" s="110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21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6"/>
      <c r="BG433" s="112"/>
      <c r="BH433" s="121"/>
      <c r="BI433" s="112"/>
      <c r="BJ433" s="121"/>
      <c r="BK433" s="112"/>
      <c r="BL433" s="112"/>
      <c r="BM433" s="116"/>
      <c r="BN433" s="112"/>
    </row>
    <row r="434" ht="30.75" customHeight="1">
      <c r="A434" s="109"/>
      <c r="B434" s="110"/>
      <c r="C434" s="110"/>
      <c r="D434" s="110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21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6"/>
      <c r="BG434" s="112"/>
      <c r="BH434" s="121"/>
      <c r="BI434" s="112"/>
      <c r="BJ434" s="121"/>
      <c r="BK434" s="112"/>
      <c r="BL434" s="112"/>
      <c r="BM434" s="116"/>
      <c r="BN434" s="112"/>
    </row>
    <row r="435" ht="30.75" customHeight="1">
      <c r="A435" s="109"/>
      <c r="B435" s="110"/>
      <c r="C435" s="110"/>
      <c r="D435" s="110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21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6"/>
      <c r="BG435" s="112"/>
      <c r="BH435" s="121"/>
      <c r="BI435" s="112"/>
      <c r="BJ435" s="121"/>
      <c r="BK435" s="112"/>
      <c r="BL435" s="112"/>
      <c r="BM435" s="116"/>
      <c r="BN435" s="112"/>
    </row>
    <row r="436" ht="30.75" customHeight="1">
      <c r="A436" s="109"/>
      <c r="B436" s="110"/>
      <c r="C436" s="110"/>
      <c r="D436" s="110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21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6"/>
      <c r="BG436" s="112"/>
      <c r="BH436" s="121"/>
      <c r="BI436" s="112"/>
      <c r="BJ436" s="121"/>
      <c r="BK436" s="112"/>
      <c r="BL436" s="112"/>
      <c r="BM436" s="116"/>
      <c r="BN436" s="112"/>
    </row>
    <row r="437" ht="30.75" customHeight="1">
      <c r="A437" s="109"/>
      <c r="B437" s="110"/>
      <c r="C437" s="110"/>
      <c r="D437" s="110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21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6"/>
      <c r="BG437" s="112"/>
      <c r="BH437" s="121"/>
      <c r="BI437" s="112"/>
      <c r="BJ437" s="121"/>
      <c r="BK437" s="112"/>
      <c r="BL437" s="112"/>
      <c r="BM437" s="116"/>
      <c r="BN437" s="112"/>
    </row>
    <row r="438" ht="30.75" customHeight="1">
      <c r="A438" s="109"/>
      <c r="B438" s="110"/>
      <c r="C438" s="110"/>
      <c r="D438" s="110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21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6"/>
      <c r="BG438" s="112"/>
      <c r="BH438" s="121"/>
      <c r="BI438" s="112"/>
      <c r="BJ438" s="121"/>
      <c r="BK438" s="112"/>
      <c r="BL438" s="112"/>
      <c r="BM438" s="116"/>
      <c r="BN438" s="112"/>
    </row>
    <row r="439" ht="30.75" customHeight="1">
      <c r="A439" s="109"/>
      <c r="B439" s="110"/>
      <c r="C439" s="110"/>
      <c r="D439" s="110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21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6"/>
      <c r="BG439" s="112"/>
      <c r="BH439" s="121"/>
      <c r="BI439" s="112"/>
      <c r="BJ439" s="121"/>
      <c r="BK439" s="112"/>
      <c r="BL439" s="112"/>
      <c r="BM439" s="116"/>
      <c r="BN439" s="112"/>
    </row>
    <row r="440" ht="30.75" customHeight="1">
      <c r="A440" s="109"/>
      <c r="B440" s="110"/>
      <c r="C440" s="110"/>
      <c r="D440" s="110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21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6"/>
      <c r="BG440" s="112"/>
      <c r="BH440" s="121"/>
      <c r="BI440" s="112"/>
      <c r="BJ440" s="121"/>
      <c r="BK440" s="112"/>
      <c r="BL440" s="112"/>
      <c r="BM440" s="116"/>
      <c r="BN440" s="112"/>
    </row>
    <row r="441" ht="30.75" customHeight="1">
      <c r="A441" s="109"/>
      <c r="B441" s="110"/>
      <c r="C441" s="110"/>
      <c r="D441" s="110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21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6"/>
      <c r="BG441" s="112"/>
      <c r="BH441" s="121"/>
      <c r="BI441" s="112"/>
      <c r="BJ441" s="121"/>
      <c r="BK441" s="112"/>
      <c r="BL441" s="112"/>
      <c r="BM441" s="116"/>
      <c r="BN441" s="112"/>
    </row>
    <row r="442" ht="30.75" customHeight="1">
      <c r="A442" s="109"/>
      <c r="B442" s="110"/>
      <c r="C442" s="110"/>
      <c r="D442" s="110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21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6"/>
      <c r="BG442" s="112"/>
      <c r="BH442" s="121"/>
      <c r="BI442" s="112"/>
      <c r="BJ442" s="121"/>
      <c r="BK442" s="112"/>
      <c r="BL442" s="112"/>
      <c r="BM442" s="116"/>
      <c r="BN442" s="112"/>
    </row>
    <row r="443" ht="30.75" customHeight="1">
      <c r="A443" s="109"/>
      <c r="B443" s="110"/>
      <c r="C443" s="110"/>
      <c r="D443" s="110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21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6"/>
      <c r="BG443" s="112"/>
      <c r="BH443" s="121"/>
      <c r="BI443" s="112"/>
      <c r="BJ443" s="121"/>
      <c r="BK443" s="112"/>
      <c r="BL443" s="112"/>
      <c r="BM443" s="116"/>
      <c r="BN443" s="112"/>
    </row>
    <row r="444" ht="30.75" customHeight="1">
      <c r="A444" s="109"/>
      <c r="B444" s="110"/>
      <c r="C444" s="110"/>
      <c r="D444" s="110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21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6"/>
      <c r="BG444" s="112"/>
      <c r="BH444" s="121"/>
      <c r="BI444" s="112"/>
      <c r="BJ444" s="121"/>
      <c r="BK444" s="112"/>
      <c r="BL444" s="112"/>
      <c r="BM444" s="116"/>
      <c r="BN444" s="112"/>
    </row>
    <row r="445" ht="30.75" customHeight="1">
      <c r="A445" s="109"/>
      <c r="B445" s="110"/>
      <c r="C445" s="110"/>
      <c r="D445" s="110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21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6"/>
      <c r="BG445" s="112"/>
      <c r="BH445" s="121"/>
      <c r="BI445" s="112"/>
      <c r="BJ445" s="121"/>
      <c r="BK445" s="112"/>
      <c r="BL445" s="112"/>
      <c r="BM445" s="116"/>
      <c r="BN445" s="112"/>
    </row>
    <row r="446" ht="30.75" customHeight="1">
      <c r="A446" s="109"/>
      <c r="B446" s="110"/>
      <c r="C446" s="110"/>
      <c r="D446" s="110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21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6"/>
      <c r="BG446" s="112"/>
      <c r="BH446" s="121"/>
      <c r="BI446" s="112"/>
      <c r="BJ446" s="121"/>
      <c r="BK446" s="112"/>
      <c r="BL446" s="112"/>
      <c r="BM446" s="116"/>
      <c r="BN446" s="112"/>
    </row>
    <row r="447" ht="30.75" customHeight="1">
      <c r="A447" s="109"/>
      <c r="B447" s="110"/>
      <c r="C447" s="110"/>
      <c r="D447" s="110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21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6"/>
      <c r="BG447" s="112"/>
      <c r="BH447" s="121"/>
      <c r="BI447" s="112"/>
      <c r="BJ447" s="121"/>
      <c r="BK447" s="112"/>
      <c r="BL447" s="112"/>
      <c r="BM447" s="116"/>
      <c r="BN447" s="112"/>
    </row>
    <row r="448" ht="30.75" customHeight="1">
      <c r="A448" s="109"/>
      <c r="B448" s="110"/>
      <c r="C448" s="110"/>
      <c r="D448" s="110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21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6"/>
      <c r="BG448" s="112"/>
      <c r="BH448" s="121"/>
      <c r="BI448" s="112"/>
      <c r="BJ448" s="121"/>
      <c r="BK448" s="112"/>
      <c r="BL448" s="112"/>
      <c r="BM448" s="116"/>
      <c r="BN448" s="112"/>
    </row>
    <row r="449" ht="30.75" customHeight="1">
      <c r="A449" s="109"/>
      <c r="B449" s="110"/>
      <c r="C449" s="110"/>
      <c r="D449" s="110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21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6"/>
      <c r="BG449" s="112"/>
      <c r="BH449" s="121"/>
      <c r="BI449" s="112"/>
      <c r="BJ449" s="121"/>
      <c r="BK449" s="112"/>
      <c r="BL449" s="112"/>
      <c r="BM449" s="116"/>
      <c r="BN449" s="112"/>
    </row>
    <row r="450" ht="30.75" customHeight="1">
      <c r="A450" s="109"/>
      <c r="B450" s="110"/>
      <c r="C450" s="110"/>
      <c r="D450" s="110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21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6"/>
      <c r="BG450" s="112"/>
      <c r="BH450" s="121"/>
      <c r="BI450" s="112"/>
      <c r="BJ450" s="121"/>
      <c r="BK450" s="112"/>
      <c r="BL450" s="112"/>
      <c r="BM450" s="116"/>
      <c r="BN450" s="112"/>
    </row>
    <row r="451" ht="30.75" customHeight="1">
      <c r="A451" s="109"/>
      <c r="B451" s="110"/>
      <c r="C451" s="110"/>
      <c r="D451" s="110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21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6"/>
      <c r="BG451" s="112"/>
      <c r="BH451" s="121"/>
      <c r="BI451" s="112"/>
      <c r="BJ451" s="121"/>
      <c r="BK451" s="112"/>
      <c r="BL451" s="112"/>
      <c r="BM451" s="116"/>
      <c r="BN451" s="112"/>
    </row>
    <row r="452" ht="30.75" customHeight="1">
      <c r="A452" s="109"/>
      <c r="B452" s="110"/>
      <c r="C452" s="110"/>
      <c r="D452" s="110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21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6"/>
      <c r="BG452" s="112"/>
      <c r="BH452" s="121"/>
      <c r="BI452" s="112"/>
      <c r="BJ452" s="121"/>
      <c r="BK452" s="112"/>
      <c r="BL452" s="112"/>
      <c r="BM452" s="116"/>
      <c r="BN452" s="112"/>
    </row>
    <row r="453" ht="30.75" customHeight="1">
      <c r="A453" s="109"/>
      <c r="B453" s="110"/>
      <c r="C453" s="110"/>
      <c r="D453" s="110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21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6"/>
      <c r="BG453" s="112"/>
      <c r="BH453" s="121"/>
      <c r="BI453" s="112"/>
      <c r="BJ453" s="121"/>
      <c r="BK453" s="112"/>
      <c r="BL453" s="112"/>
      <c r="BM453" s="116"/>
      <c r="BN453" s="112"/>
    </row>
    <row r="454" ht="30.75" customHeight="1">
      <c r="A454" s="109"/>
      <c r="B454" s="110"/>
      <c r="C454" s="110"/>
      <c r="D454" s="110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21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6"/>
      <c r="BG454" s="112"/>
      <c r="BH454" s="121"/>
      <c r="BI454" s="112"/>
      <c r="BJ454" s="121"/>
      <c r="BK454" s="112"/>
      <c r="BL454" s="112"/>
      <c r="BM454" s="116"/>
      <c r="BN454" s="112"/>
    </row>
    <row r="455" ht="30.75" customHeight="1">
      <c r="A455" s="109"/>
      <c r="B455" s="110"/>
      <c r="C455" s="110"/>
      <c r="D455" s="110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21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6"/>
      <c r="BG455" s="112"/>
      <c r="BH455" s="121"/>
      <c r="BI455" s="112"/>
      <c r="BJ455" s="121"/>
      <c r="BK455" s="112"/>
      <c r="BL455" s="112"/>
      <c r="BM455" s="116"/>
      <c r="BN455" s="112"/>
    </row>
    <row r="456" ht="30.75" customHeight="1">
      <c r="A456" s="109"/>
      <c r="B456" s="110"/>
      <c r="C456" s="110"/>
      <c r="D456" s="110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21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6"/>
      <c r="BG456" s="112"/>
      <c r="BH456" s="121"/>
      <c r="BI456" s="112"/>
      <c r="BJ456" s="121"/>
      <c r="BK456" s="112"/>
      <c r="BL456" s="112"/>
      <c r="BM456" s="116"/>
      <c r="BN456" s="112"/>
    </row>
    <row r="457" ht="30.75" customHeight="1">
      <c r="A457" s="109"/>
      <c r="B457" s="110"/>
      <c r="C457" s="110"/>
      <c r="D457" s="110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21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6"/>
      <c r="BG457" s="112"/>
      <c r="BH457" s="121"/>
      <c r="BI457" s="112"/>
      <c r="BJ457" s="121"/>
      <c r="BK457" s="112"/>
      <c r="BL457" s="112"/>
      <c r="BM457" s="116"/>
      <c r="BN457" s="112"/>
    </row>
    <row r="458" ht="30.75" customHeight="1">
      <c r="A458" s="109"/>
      <c r="B458" s="110"/>
      <c r="C458" s="110"/>
      <c r="D458" s="110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21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6"/>
      <c r="BG458" s="112"/>
      <c r="BH458" s="121"/>
      <c r="BI458" s="112"/>
      <c r="BJ458" s="121"/>
      <c r="BK458" s="112"/>
      <c r="BL458" s="112"/>
      <c r="BM458" s="116"/>
      <c r="BN458" s="112"/>
    </row>
    <row r="459" ht="30.75" customHeight="1">
      <c r="A459" s="109"/>
      <c r="B459" s="110"/>
      <c r="C459" s="110"/>
      <c r="D459" s="110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21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6"/>
      <c r="BG459" s="112"/>
      <c r="BH459" s="121"/>
      <c r="BI459" s="112"/>
      <c r="BJ459" s="121"/>
      <c r="BK459" s="112"/>
      <c r="BL459" s="112"/>
      <c r="BM459" s="116"/>
      <c r="BN459" s="112"/>
    </row>
    <row r="460" ht="30.75" customHeight="1">
      <c r="A460" s="109"/>
      <c r="B460" s="110"/>
      <c r="C460" s="110"/>
      <c r="D460" s="110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21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6"/>
      <c r="BG460" s="112"/>
      <c r="BH460" s="121"/>
      <c r="BI460" s="112"/>
      <c r="BJ460" s="121"/>
      <c r="BK460" s="112"/>
      <c r="BL460" s="112"/>
      <c r="BM460" s="116"/>
      <c r="BN460" s="112"/>
    </row>
    <row r="461" ht="30.75" customHeight="1">
      <c r="A461" s="109"/>
      <c r="B461" s="110"/>
      <c r="C461" s="110"/>
      <c r="D461" s="110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21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6"/>
      <c r="BG461" s="112"/>
      <c r="BH461" s="121"/>
      <c r="BI461" s="112"/>
      <c r="BJ461" s="121"/>
      <c r="BK461" s="112"/>
      <c r="BL461" s="112"/>
      <c r="BM461" s="116"/>
      <c r="BN461" s="112"/>
    </row>
    <row r="462" ht="30.75" customHeight="1">
      <c r="A462" s="109"/>
      <c r="B462" s="110"/>
      <c r="C462" s="110"/>
      <c r="D462" s="110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21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6"/>
      <c r="BG462" s="112"/>
      <c r="BH462" s="121"/>
      <c r="BI462" s="112"/>
      <c r="BJ462" s="121"/>
      <c r="BK462" s="112"/>
      <c r="BL462" s="112"/>
      <c r="BM462" s="116"/>
      <c r="BN462" s="112"/>
    </row>
    <row r="463" ht="30.75" customHeight="1">
      <c r="A463" s="109"/>
      <c r="B463" s="110"/>
      <c r="C463" s="110"/>
      <c r="D463" s="110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21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6"/>
      <c r="BG463" s="112"/>
      <c r="BH463" s="121"/>
      <c r="BI463" s="112"/>
      <c r="BJ463" s="121"/>
      <c r="BK463" s="112"/>
      <c r="BL463" s="112"/>
      <c r="BM463" s="116"/>
      <c r="BN463" s="112"/>
    </row>
    <row r="464" ht="30.75" customHeight="1">
      <c r="A464" s="109"/>
      <c r="B464" s="110"/>
      <c r="C464" s="110"/>
      <c r="D464" s="110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21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6"/>
      <c r="BG464" s="112"/>
      <c r="BH464" s="121"/>
      <c r="BI464" s="112"/>
      <c r="BJ464" s="121"/>
      <c r="BK464" s="112"/>
      <c r="BL464" s="112"/>
      <c r="BM464" s="116"/>
      <c r="BN464" s="112"/>
    </row>
    <row r="465" ht="30.75" customHeight="1">
      <c r="A465" s="109"/>
      <c r="B465" s="110"/>
      <c r="C465" s="110"/>
      <c r="D465" s="110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21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6"/>
      <c r="BG465" s="112"/>
      <c r="BH465" s="121"/>
      <c r="BI465" s="112"/>
      <c r="BJ465" s="121"/>
      <c r="BK465" s="112"/>
      <c r="BL465" s="112"/>
      <c r="BM465" s="116"/>
      <c r="BN465" s="112"/>
    </row>
    <row r="466" ht="30.75" customHeight="1">
      <c r="A466" s="109"/>
      <c r="B466" s="110"/>
      <c r="C466" s="110"/>
      <c r="D466" s="110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21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6"/>
      <c r="BG466" s="112"/>
      <c r="BH466" s="121"/>
      <c r="BI466" s="112"/>
      <c r="BJ466" s="121"/>
      <c r="BK466" s="112"/>
      <c r="BL466" s="112"/>
      <c r="BM466" s="116"/>
      <c r="BN466" s="112"/>
    </row>
    <row r="467" ht="30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45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  <c r="AO467" s="109"/>
      <c r="AP467" s="109"/>
      <c r="AQ467" s="109"/>
      <c r="AR467" s="109"/>
      <c r="AS467" s="109"/>
      <c r="AT467" s="109"/>
      <c r="AU467" s="109"/>
      <c r="AV467" s="109"/>
      <c r="AW467" s="109"/>
      <c r="AX467" s="109"/>
      <c r="AY467" s="109"/>
      <c r="AZ467" s="109"/>
      <c r="BA467" s="109"/>
      <c r="BB467" s="109"/>
      <c r="BC467" s="109"/>
      <c r="BD467" s="109"/>
      <c r="BE467" s="109"/>
      <c r="BF467" s="109"/>
      <c r="BG467" s="109"/>
      <c r="BH467" s="109"/>
      <c r="BI467" s="109"/>
      <c r="BJ467" s="109"/>
      <c r="BK467" s="109"/>
      <c r="BL467" s="109"/>
      <c r="BM467" s="109"/>
      <c r="BN467" s="109"/>
    </row>
    <row r="468" ht="30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45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Q468" s="109"/>
      <c r="AR468" s="109"/>
      <c r="AS468" s="109"/>
      <c r="AT468" s="109"/>
      <c r="AU468" s="109"/>
      <c r="AV468" s="109"/>
      <c r="AW468" s="109"/>
      <c r="AX468" s="109"/>
      <c r="AY468" s="109"/>
      <c r="AZ468" s="109"/>
      <c r="BA468" s="109"/>
      <c r="BB468" s="109"/>
      <c r="BC468" s="109"/>
      <c r="BD468" s="109"/>
      <c r="BE468" s="109"/>
      <c r="BF468" s="109"/>
      <c r="BG468" s="109"/>
      <c r="BH468" s="109"/>
      <c r="BI468" s="109"/>
      <c r="BJ468" s="109"/>
      <c r="BK468" s="109"/>
      <c r="BL468" s="109"/>
      <c r="BM468" s="109"/>
      <c r="BN468" s="109"/>
    </row>
    <row r="469" ht="30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45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/>
      <c r="AX469" s="109"/>
      <c r="AY469" s="109"/>
      <c r="AZ469" s="109"/>
      <c r="BA469" s="109"/>
      <c r="BB469" s="109"/>
      <c r="BC469" s="109"/>
      <c r="BD469" s="109"/>
      <c r="BE469" s="109"/>
      <c r="BF469" s="109"/>
      <c r="BG469" s="109"/>
      <c r="BH469" s="109"/>
      <c r="BI469" s="109"/>
      <c r="BJ469" s="109"/>
      <c r="BK469" s="109"/>
      <c r="BL469" s="109"/>
      <c r="BM469" s="109"/>
      <c r="BN469" s="109"/>
    </row>
    <row r="470" ht="30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45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Q470" s="109"/>
      <c r="AR470" s="109"/>
      <c r="AS470" s="109"/>
      <c r="AT470" s="109"/>
      <c r="AU470" s="109"/>
      <c r="AV470" s="109"/>
      <c r="AW470" s="109"/>
      <c r="AX470" s="109"/>
      <c r="AY470" s="109"/>
      <c r="AZ470" s="109"/>
      <c r="BA470" s="109"/>
      <c r="BB470" s="109"/>
      <c r="BC470" s="109"/>
      <c r="BD470" s="109"/>
      <c r="BE470" s="109"/>
      <c r="BF470" s="109"/>
      <c r="BG470" s="109"/>
      <c r="BH470" s="109"/>
      <c r="BI470" s="109"/>
      <c r="BJ470" s="109"/>
      <c r="BK470" s="109"/>
      <c r="BL470" s="109"/>
      <c r="BM470" s="109"/>
      <c r="BN470" s="109"/>
    </row>
    <row r="471" ht="30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45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  <c r="AY471" s="109"/>
      <c r="AZ471" s="109"/>
      <c r="BA471" s="109"/>
      <c r="BB471" s="109"/>
      <c r="BC471" s="109"/>
      <c r="BD471" s="109"/>
      <c r="BE471" s="109"/>
      <c r="BF471" s="109"/>
      <c r="BG471" s="109"/>
      <c r="BH471" s="109"/>
      <c r="BI471" s="109"/>
      <c r="BJ471" s="109"/>
      <c r="BK471" s="109"/>
      <c r="BL471" s="109"/>
      <c r="BM471" s="109"/>
      <c r="BN471" s="109"/>
    </row>
    <row r="472" ht="30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45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  <c r="AY472" s="109"/>
      <c r="AZ472" s="109"/>
      <c r="BA472" s="109"/>
      <c r="BB472" s="109"/>
      <c r="BC472" s="109"/>
      <c r="BD472" s="109"/>
      <c r="BE472" s="109"/>
      <c r="BF472" s="109"/>
      <c r="BG472" s="109"/>
      <c r="BH472" s="109"/>
      <c r="BI472" s="109"/>
      <c r="BJ472" s="109"/>
      <c r="BK472" s="109"/>
      <c r="BL472" s="109"/>
      <c r="BM472" s="109"/>
      <c r="BN472" s="109"/>
    </row>
    <row r="473" ht="30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45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  <c r="BL473" s="109"/>
      <c r="BM473" s="109"/>
      <c r="BN473" s="109"/>
    </row>
    <row r="474" ht="30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45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  <c r="BL474" s="109"/>
      <c r="BM474" s="109"/>
      <c r="BN474" s="109"/>
    </row>
    <row r="475" ht="30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45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  <c r="BM475" s="109"/>
      <c r="BN475" s="109"/>
    </row>
    <row r="476" ht="30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45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  <c r="BL476" s="109"/>
      <c r="BM476" s="109"/>
      <c r="BN476" s="109"/>
    </row>
    <row r="477" ht="30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45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  <c r="BM477" s="109"/>
      <c r="BN477" s="109"/>
    </row>
    <row r="478" ht="30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45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  <c r="BL478" s="109"/>
      <c r="BM478" s="109"/>
      <c r="BN478" s="109"/>
    </row>
    <row r="479" ht="30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45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  <c r="BM479" s="109"/>
      <c r="BN479" s="109"/>
    </row>
    <row r="480" ht="30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45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  <c r="BL480" s="109"/>
      <c r="BM480" s="109"/>
      <c r="BN480" s="109"/>
    </row>
    <row r="481" ht="30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45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  <c r="BM481" s="109"/>
      <c r="BN481" s="109"/>
    </row>
    <row r="482" ht="30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45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  <c r="BL482" s="109"/>
      <c r="BM482" s="109"/>
      <c r="BN482" s="109"/>
    </row>
    <row r="483" ht="30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45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</row>
    <row r="484" ht="30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45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  <c r="BL484" s="109"/>
      <c r="BM484" s="109"/>
      <c r="BN484" s="109"/>
    </row>
    <row r="485" ht="30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45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  <c r="BM485" s="109"/>
      <c r="BN485" s="109"/>
    </row>
    <row r="486" ht="30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45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  <c r="BL486" s="109"/>
      <c r="BM486" s="109"/>
      <c r="BN486" s="109"/>
    </row>
    <row r="487" ht="30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45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  <c r="BM487" s="109"/>
      <c r="BN487" s="109"/>
    </row>
    <row r="488" ht="30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45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  <c r="BL488" s="109"/>
      <c r="BM488" s="109"/>
      <c r="BN488" s="109"/>
    </row>
    <row r="489" ht="30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45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  <c r="BL489" s="109"/>
      <c r="BM489" s="109"/>
      <c r="BN489" s="109"/>
    </row>
    <row r="490" ht="30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45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  <c r="BL490" s="109"/>
      <c r="BM490" s="109"/>
      <c r="BN490" s="109"/>
    </row>
    <row r="491" ht="30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45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  <c r="BM491" s="109"/>
      <c r="BN491" s="109"/>
    </row>
    <row r="492" ht="30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45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  <c r="BL492" s="109"/>
      <c r="BM492" s="109"/>
      <c r="BN492" s="109"/>
    </row>
    <row r="493" ht="30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45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  <c r="BM493" s="109"/>
      <c r="BN493" s="109"/>
    </row>
    <row r="494" ht="30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45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  <c r="BL494" s="109"/>
      <c r="BM494" s="109"/>
      <c r="BN494" s="109"/>
    </row>
    <row r="495" ht="30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45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  <c r="BM495" s="109"/>
      <c r="BN495" s="109"/>
    </row>
    <row r="496" ht="30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45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  <c r="BL496" s="109"/>
      <c r="BM496" s="109"/>
      <c r="BN496" s="109"/>
    </row>
    <row r="497" ht="30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45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  <c r="BL497" s="109"/>
      <c r="BM497" s="109"/>
      <c r="BN497" s="109"/>
    </row>
    <row r="498" ht="30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45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  <c r="BL498" s="109"/>
      <c r="BM498" s="109"/>
      <c r="BN498" s="109"/>
    </row>
    <row r="499" ht="30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45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  <c r="BL499" s="109"/>
      <c r="BM499" s="109"/>
      <c r="BN499" s="109"/>
    </row>
    <row r="500" ht="30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45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  <c r="BL500" s="109"/>
      <c r="BM500" s="109"/>
      <c r="BN500" s="109"/>
    </row>
    <row r="501" ht="30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45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  <c r="BM501" s="109"/>
      <c r="BN501" s="109"/>
    </row>
    <row r="502" ht="30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45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  <c r="BL502" s="109"/>
      <c r="BM502" s="109"/>
      <c r="BN502" s="109"/>
    </row>
    <row r="503" ht="30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45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  <c r="BM503" s="109"/>
      <c r="BN503" s="109"/>
    </row>
    <row r="504" ht="30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45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  <c r="BL504" s="109"/>
      <c r="BM504" s="109"/>
      <c r="BN504" s="109"/>
    </row>
    <row r="505" ht="30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45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  <c r="BM505" s="109"/>
      <c r="BN505" s="109"/>
    </row>
    <row r="506" ht="30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45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  <c r="BL506" s="109"/>
      <c r="BM506" s="109"/>
      <c r="BN506" s="109"/>
    </row>
    <row r="507" ht="30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45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  <c r="BM507" s="109"/>
      <c r="BN507" s="109"/>
    </row>
    <row r="508" ht="30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45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  <c r="BM508" s="109"/>
      <c r="BN508" s="109"/>
    </row>
    <row r="509" ht="30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45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  <c r="BM509" s="109"/>
      <c r="BN509" s="109"/>
    </row>
    <row r="510" ht="30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45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  <c r="BL510" s="109"/>
      <c r="BM510" s="109"/>
      <c r="BN510" s="109"/>
    </row>
    <row r="511" ht="30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45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  <c r="BM511" s="109"/>
      <c r="BN511" s="109"/>
    </row>
    <row r="512" ht="30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45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  <c r="BL512" s="109"/>
      <c r="BM512" s="109"/>
      <c r="BN512" s="109"/>
    </row>
    <row r="513" ht="30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45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  <c r="BL513" s="109"/>
      <c r="BM513" s="109"/>
      <c r="BN513" s="109"/>
    </row>
    <row r="514" ht="30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45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  <c r="BL514" s="109"/>
      <c r="BM514" s="109"/>
      <c r="BN514" s="109"/>
    </row>
    <row r="515" ht="30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45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  <c r="BL515" s="109"/>
      <c r="BM515" s="109"/>
      <c r="BN515" s="109"/>
    </row>
    <row r="516" ht="30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45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  <c r="BL516" s="109"/>
      <c r="BM516" s="109"/>
      <c r="BN516" s="109"/>
    </row>
    <row r="517" ht="30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45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  <c r="BL517" s="109"/>
      <c r="BM517" s="109"/>
      <c r="BN517" s="109"/>
    </row>
    <row r="518" ht="30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45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  <c r="BL518" s="109"/>
      <c r="BM518" s="109"/>
      <c r="BN518" s="109"/>
    </row>
    <row r="519" ht="30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45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  <c r="BL519" s="109"/>
      <c r="BM519" s="109"/>
      <c r="BN519" s="109"/>
    </row>
    <row r="520" ht="30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45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  <c r="BL520" s="109"/>
      <c r="BM520" s="109"/>
      <c r="BN520" s="109"/>
    </row>
    <row r="521" ht="30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45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  <c r="BL521" s="109"/>
      <c r="BM521" s="109"/>
      <c r="BN521" s="109"/>
    </row>
    <row r="522" ht="30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45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  <c r="BL522" s="109"/>
      <c r="BM522" s="109"/>
      <c r="BN522" s="109"/>
    </row>
    <row r="523" ht="30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45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  <c r="BL523" s="109"/>
      <c r="BM523" s="109"/>
      <c r="BN523" s="109"/>
    </row>
    <row r="524" ht="30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45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  <c r="BL524" s="109"/>
      <c r="BM524" s="109"/>
      <c r="BN524" s="109"/>
    </row>
    <row r="525" ht="30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45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  <c r="BL525" s="109"/>
      <c r="BM525" s="109"/>
      <c r="BN525" s="109"/>
    </row>
    <row r="526" ht="30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45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  <c r="BL526" s="109"/>
      <c r="BM526" s="109"/>
      <c r="BN526" s="109"/>
    </row>
    <row r="527" ht="30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45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  <c r="BL527" s="109"/>
      <c r="BM527" s="109"/>
      <c r="BN527" s="109"/>
    </row>
    <row r="528" ht="30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45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  <c r="BL528" s="109"/>
      <c r="BM528" s="109"/>
      <c r="BN528" s="109"/>
    </row>
    <row r="529" ht="30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45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  <c r="BL529" s="109"/>
      <c r="BM529" s="109"/>
      <c r="BN529" s="109"/>
    </row>
    <row r="530" ht="30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45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  <c r="BL530" s="109"/>
      <c r="BM530" s="109"/>
      <c r="BN530" s="109"/>
    </row>
    <row r="531" ht="30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45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  <c r="BL531" s="109"/>
      <c r="BM531" s="109"/>
      <c r="BN531" s="109"/>
    </row>
    <row r="532" ht="30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45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  <c r="BL532" s="109"/>
      <c r="BM532" s="109"/>
      <c r="BN532" s="109"/>
    </row>
    <row r="533" ht="30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45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  <c r="BL533" s="109"/>
      <c r="BM533" s="109"/>
      <c r="BN533" s="109"/>
    </row>
    <row r="534" ht="30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45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  <c r="BL534" s="109"/>
      <c r="BM534" s="109"/>
      <c r="BN534" s="109"/>
    </row>
    <row r="535" ht="30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45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  <c r="BL535" s="109"/>
      <c r="BM535" s="109"/>
      <c r="BN535" s="109"/>
    </row>
    <row r="536" ht="30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45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  <c r="BL536" s="109"/>
      <c r="BM536" s="109"/>
      <c r="BN536" s="109"/>
    </row>
    <row r="537" ht="30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45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  <c r="BL537" s="109"/>
      <c r="BM537" s="109"/>
      <c r="BN537" s="109"/>
    </row>
    <row r="538" ht="30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45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  <c r="BM538" s="109"/>
      <c r="BN538" s="109"/>
    </row>
    <row r="539" ht="30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45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  <c r="BL539" s="109"/>
      <c r="BM539" s="109"/>
      <c r="BN539" s="109"/>
    </row>
    <row r="540" ht="30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45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  <c r="BL540" s="109"/>
      <c r="BM540" s="109"/>
      <c r="BN540" s="109"/>
    </row>
    <row r="541" ht="30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45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  <c r="BL541" s="109"/>
      <c r="BM541" s="109"/>
      <c r="BN541" s="109"/>
    </row>
    <row r="542" ht="30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45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  <c r="BL542" s="109"/>
      <c r="BM542" s="109"/>
      <c r="BN542" s="109"/>
    </row>
    <row r="543" ht="30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45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  <c r="BL543" s="109"/>
      <c r="BM543" s="109"/>
      <c r="BN543" s="109"/>
    </row>
    <row r="544" ht="30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45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  <c r="BL544" s="109"/>
      <c r="BM544" s="109"/>
      <c r="BN544" s="109"/>
    </row>
    <row r="545" ht="30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45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  <c r="BL545" s="109"/>
      <c r="BM545" s="109"/>
      <c r="BN545" s="109"/>
    </row>
    <row r="546" ht="30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45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  <c r="BL546" s="109"/>
      <c r="BM546" s="109"/>
      <c r="BN546" s="109"/>
    </row>
    <row r="547" ht="30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45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  <c r="BL547" s="109"/>
      <c r="BM547" s="109"/>
      <c r="BN547" s="109"/>
    </row>
    <row r="548" ht="30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45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  <c r="BL548" s="109"/>
      <c r="BM548" s="109"/>
      <c r="BN548" s="109"/>
    </row>
    <row r="549" ht="30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45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  <c r="BL549" s="109"/>
      <c r="BM549" s="109"/>
      <c r="BN549" s="109"/>
    </row>
    <row r="550" ht="30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45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  <c r="BL550" s="109"/>
      <c r="BM550" s="109"/>
      <c r="BN550" s="109"/>
    </row>
    <row r="551" ht="30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45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  <c r="BL551" s="109"/>
      <c r="BM551" s="109"/>
      <c r="BN551" s="109"/>
    </row>
    <row r="552" ht="30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45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  <c r="BL552" s="109"/>
      <c r="BM552" s="109"/>
      <c r="BN552" s="109"/>
    </row>
    <row r="553" ht="30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45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  <c r="BL553" s="109"/>
      <c r="BM553" s="109"/>
      <c r="BN553" s="109"/>
    </row>
    <row r="554" ht="30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45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  <c r="BL554" s="109"/>
      <c r="BM554" s="109"/>
      <c r="BN554" s="109"/>
    </row>
    <row r="555" ht="30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45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  <c r="BL555" s="109"/>
      <c r="BM555" s="109"/>
      <c r="BN555" s="109"/>
    </row>
    <row r="556" ht="30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45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  <c r="BL556" s="109"/>
      <c r="BM556" s="109"/>
      <c r="BN556" s="109"/>
    </row>
    <row r="557" ht="30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45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  <c r="BL557" s="109"/>
      <c r="BM557" s="109"/>
      <c r="BN557" s="109"/>
    </row>
    <row r="558" ht="30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45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  <c r="BL558" s="109"/>
      <c r="BM558" s="109"/>
      <c r="BN558" s="109"/>
    </row>
    <row r="559" ht="30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45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  <c r="BL559" s="109"/>
      <c r="BM559" s="109"/>
      <c r="BN559" s="109"/>
    </row>
    <row r="560" ht="30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45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  <c r="BL560" s="109"/>
      <c r="BM560" s="109"/>
      <c r="BN560" s="109"/>
    </row>
    <row r="561" ht="30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45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  <c r="BL561" s="109"/>
      <c r="BM561" s="109"/>
      <c r="BN561" s="109"/>
    </row>
    <row r="562" ht="30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45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  <c r="BL562" s="109"/>
      <c r="BM562" s="109"/>
      <c r="BN562" s="109"/>
    </row>
    <row r="563" ht="30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45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  <c r="BL563" s="109"/>
      <c r="BM563" s="109"/>
      <c r="BN563" s="109"/>
    </row>
    <row r="564" ht="30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45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  <c r="BL564" s="109"/>
      <c r="BM564" s="109"/>
      <c r="BN564" s="109"/>
    </row>
    <row r="565" ht="30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45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  <c r="BL565" s="109"/>
      <c r="BM565" s="109"/>
      <c r="BN565" s="109"/>
    </row>
    <row r="566" ht="30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45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  <c r="BL566" s="109"/>
      <c r="BM566" s="109"/>
      <c r="BN566" s="109"/>
    </row>
    <row r="567" ht="30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45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  <c r="BL567" s="109"/>
      <c r="BM567" s="109"/>
      <c r="BN567" s="109"/>
    </row>
    <row r="568" ht="30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45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  <c r="BL568" s="109"/>
      <c r="BM568" s="109"/>
      <c r="BN568" s="109"/>
    </row>
    <row r="569" ht="30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45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  <c r="BL569" s="109"/>
      <c r="BM569" s="109"/>
      <c r="BN569" s="109"/>
    </row>
    <row r="570" ht="30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45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  <c r="BL570" s="109"/>
      <c r="BM570" s="109"/>
      <c r="BN570" s="109"/>
    </row>
    <row r="571" ht="30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45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  <c r="BL571" s="109"/>
      <c r="BM571" s="109"/>
      <c r="BN571" s="109"/>
    </row>
    <row r="572" ht="30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45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  <c r="BL572" s="109"/>
      <c r="BM572" s="109"/>
      <c r="BN572" s="109"/>
    </row>
    <row r="573" ht="30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45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  <c r="BL573" s="109"/>
      <c r="BM573" s="109"/>
      <c r="BN573" s="109"/>
    </row>
    <row r="574" ht="30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45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  <c r="BL574" s="109"/>
      <c r="BM574" s="109"/>
      <c r="BN574" s="109"/>
    </row>
    <row r="575" ht="30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45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  <c r="BL575" s="109"/>
      <c r="BM575" s="109"/>
      <c r="BN575" s="109"/>
    </row>
    <row r="576" ht="30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45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  <c r="BL576" s="109"/>
      <c r="BM576" s="109"/>
      <c r="BN576" s="109"/>
    </row>
    <row r="577" ht="30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45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  <c r="BL577" s="109"/>
      <c r="BM577" s="109"/>
      <c r="BN577" s="109"/>
    </row>
    <row r="578" ht="30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45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  <c r="BL578" s="109"/>
      <c r="BM578" s="109"/>
      <c r="BN578" s="109"/>
    </row>
    <row r="579" ht="30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45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  <c r="BL579" s="109"/>
      <c r="BM579" s="109"/>
      <c r="BN579" s="109"/>
    </row>
    <row r="580" ht="30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45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  <c r="BL580" s="109"/>
      <c r="BM580" s="109"/>
      <c r="BN580" s="109"/>
    </row>
    <row r="581" ht="30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45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  <c r="BL581" s="109"/>
      <c r="BM581" s="109"/>
      <c r="BN581" s="109"/>
    </row>
    <row r="582" ht="30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45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  <c r="BM582" s="109"/>
      <c r="BN582" s="109"/>
    </row>
    <row r="583" ht="30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45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  <c r="BL583" s="109"/>
      <c r="BM583" s="109"/>
      <c r="BN583" s="109"/>
    </row>
    <row r="584" ht="30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45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  <c r="BL584" s="109"/>
      <c r="BM584" s="109"/>
      <c r="BN584" s="109"/>
    </row>
    <row r="585" ht="30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45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  <c r="BL585" s="109"/>
      <c r="BM585" s="109"/>
      <c r="BN585" s="109"/>
    </row>
    <row r="586" ht="30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45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  <c r="BL586" s="109"/>
      <c r="BM586" s="109"/>
      <c r="BN586" s="109"/>
    </row>
    <row r="587" ht="30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45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  <c r="BL587" s="109"/>
      <c r="BM587" s="109"/>
      <c r="BN587" s="109"/>
    </row>
    <row r="588" ht="30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45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  <c r="BL588" s="109"/>
      <c r="BM588" s="109"/>
      <c r="BN588" s="109"/>
    </row>
    <row r="589" ht="30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45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  <c r="BM589" s="109"/>
      <c r="BN589" s="109"/>
    </row>
    <row r="590" ht="30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45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  <c r="BL590" s="109"/>
      <c r="BM590" s="109"/>
      <c r="BN590" s="109"/>
    </row>
    <row r="591" ht="30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45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  <c r="BL591" s="109"/>
      <c r="BM591" s="109"/>
      <c r="BN591" s="109"/>
    </row>
    <row r="592" ht="30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45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  <c r="BL592" s="109"/>
      <c r="BM592" s="109"/>
      <c r="BN592" s="109"/>
    </row>
    <row r="593" ht="30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45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  <c r="BL593" s="109"/>
      <c r="BM593" s="109"/>
      <c r="BN593" s="109"/>
    </row>
    <row r="594" ht="30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45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  <c r="BL594" s="109"/>
      <c r="BM594" s="109"/>
      <c r="BN594" s="109"/>
    </row>
    <row r="595" ht="30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45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  <c r="BM595" s="109"/>
      <c r="BN595" s="109"/>
    </row>
    <row r="596" ht="30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45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  <c r="BL596" s="109"/>
      <c r="BM596" s="109"/>
      <c r="BN596" s="109"/>
    </row>
    <row r="597" ht="30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45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  <c r="BL597" s="109"/>
      <c r="BM597" s="109"/>
      <c r="BN597" s="109"/>
    </row>
    <row r="598" ht="30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45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  <c r="BL598" s="109"/>
      <c r="BM598" s="109"/>
      <c r="BN598" s="109"/>
    </row>
    <row r="599" ht="30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45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  <c r="BL599" s="109"/>
      <c r="BM599" s="109"/>
      <c r="BN599" s="109"/>
    </row>
    <row r="600" ht="30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45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  <c r="BL600" s="109"/>
      <c r="BM600" s="109"/>
      <c r="BN600" s="109"/>
    </row>
    <row r="601" ht="30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45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  <c r="BL601" s="109"/>
      <c r="BM601" s="109"/>
      <c r="BN601" s="109"/>
    </row>
    <row r="602" ht="30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45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  <c r="BL602" s="109"/>
      <c r="BM602" s="109"/>
      <c r="BN602" s="109"/>
    </row>
    <row r="603" ht="30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45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  <c r="BL603" s="109"/>
      <c r="BM603" s="109"/>
      <c r="BN603" s="109"/>
    </row>
    <row r="604" ht="30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45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  <c r="BL604" s="109"/>
      <c r="BM604" s="109"/>
      <c r="BN604" s="109"/>
    </row>
    <row r="605" ht="30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45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  <c r="BL605" s="109"/>
      <c r="BM605" s="109"/>
      <c r="BN605" s="109"/>
    </row>
    <row r="606" ht="30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45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  <c r="BL606" s="109"/>
      <c r="BM606" s="109"/>
      <c r="BN606" s="109"/>
    </row>
    <row r="607" ht="30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45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  <c r="BL607" s="109"/>
      <c r="BM607" s="109"/>
      <c r="BN607" s="109"/>
    </row>
    <row r="608" ht="30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45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  <c r="BL608" s="109"/>
      <c r="BM608" s="109"/>
      <c r="BN608" s="109"/>
    </row>
    <row r="609" ht="30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45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  <c r="BL609" s="109"/>
      <c r="BM609" s="109"/>
      <c r="BN609" s="109"/>
    </row>
    <row r="610" ht="30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45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  <c r="BM610" s="109"/>
      <c r="BN610" s="109"/>
    </row>
    <row r="611" ht="30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45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  <c r="BL611" s="109"/>
      <c r="BM611" s="109"/>
      <c r="BN611" s="109"/>
    </row>
    <row r="612" ht="30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45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  <c r="BL612" s="109"/>
      <c r="BM612" s="109"/>
      <c r="BN612" s="109"/>
    </row>
    <row r="613" ht="30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45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  <c r="BL613" s="109"/>
      <c r="BM613" s="109"/>
      <c r="BN613" s="109"/>
    </row>
    <row r="614" ht="30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45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  <c r="BL614" s="109"/>
      <c r="BM614" s="109"/>
      <c r="BN614" s="109"/>
    </row>
    <row r="615" ht="30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45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  <c r="BL615" s="109"/>
      <c r="BM615" s="109"/>
      <c r="BN615" s="109"/>
    </row>
    <row r="616" ht="30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45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  <c r="BL616" s="109"/>
      <c r="BM616" s="109"/>
      <c r="BN616" s="109"/>
    </row>
    <row r="617" ht="30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45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  <c r="BM617" s="109"/>
      <c r="BN617" s="109"/>
    </row>
    <row r="618" ht="30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45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  <c r="BL618" s="109"/>
      <c r="BM618" s="109"/>
      <c r="BN618" s="109"/>
    </row>
    <row r="619" ht="30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45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  <c r="BL619" s="109"/>
      <c r="BM619" s="109"/>
      <c r="BN619" s="109"/>
    </row>
    <row r="620" ht="30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45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  <c r="BL620" s="109"/>
      <c r="BM620" s="109"/>
      <c r="BN620" s="109"/>
    </row>
    <row r="621" ht="30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45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  <c r="BL621" s="109"/>
      <c r="BM621" s="109"/>
      <c r="BN621" s="109"/>
    </row>
    <row r="622" ht="30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45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  <c r="BM622" s="109"/>
      <c r="BN622" s="109"/>
    </row>
    <row r="623" ht="30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45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  <c r="BL623" s="109"/>
      <c r="BM623" s="109"/>
      <c r="BN623" s="109"/>
    </row>
    <row r="624" ht="30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45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  <c r="BL624" s="109"/>
      <c r="BM624" s="109"/>
      <c r="BN624" s="109"/>
    </row>
    <row r="625" ht="30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45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  <c r="BL625" s="109"/>
      <c r="BM625" s="109"/>
      <c r="BN625" s="109"/>
    </row>
    <row r="626" ht="30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45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  <c r="BL626" s="109"/>
      <c r="BM626" s="109"/>
      <c r="BN626" s="109"/>
    </row>
    <row r="627" ht="30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45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  <c r="BL627" s="109"/>
      <c r="BM627" s="109"/>
      <c r="BN627" s="109"/>
    </row>
    <row r="628" ht="30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45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  <c r="BL628" s="109"/>
      <c r="BM628" s="109"/>
      <c r="BN628" s="109"/>
    </row>
    <row r="629" ht="30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45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  <c r="BL629" s="109"/>
      <c r="BM629" s="109"/>
      <c r="BN629" s="109"/>
    </row>
    <row r="630" ht="30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45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  <c r="BL630" s="109"/>
      <c r="BM630" s="109"/>
      <c r="BN630" s="109"/>
    </row>
    <row r="631" ht="30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45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  <c r="BL631" s="109"/>
      <c r="BM631" s="109"/>
      <c r="BN631" s="109"/>
    </row>
    <row r="632" ht="30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45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  <c r="BL632" s="109"/>
      <c r="BM632" s="109"/>
      <c r="BN632" s="109"/>
    </row>
    <row r="633" ht="30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45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  <c r="BL633" s="109"/>
      <c r="BM633" s="109"/>
      <c r="BN633" s="109"/>
    </row>
    <row r="634" ht="30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45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  <c r="BL634" s="109"/>
      <c r="BM634" s="109"/>
      <c r="BN634" s="109"/>
    </row>
    <row r="635" ht="30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45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  <c r="BL635" s="109"/>
      <c r="BM635" s="109"/>
      <c r="BN635" s="109"/>
    </row>
    <row r="636" ht="30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45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  <c r="BL636" s="109"/>
      <c r="BM636" s="109"/>
      <c r="BN636" s="109"/>
    </row>
    <row r="637" ht="30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45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  <c r="BL637" s="109"/>
      <c r="BM637" s="109"/>
      <c r="BN637" s="109"/>
    </row>
    <row r="638" ht="30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45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  <c r="BL638" s="109"/>
      <c r="BM638" s="109"/>
      <c r="BN638" s="109"/>
    </row>
    <row r="639" ht="30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45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  <c r="BL639" s="109"/>
      <c r="BM639" s="109"/>
      <c r="BN639" s="109"/>
    </row>
    <row r="640" ht="30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45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  <c r="BL640" s="109"/>
      <c r="BM640" s="109"/>
      <c r="BN640" s="109"/>
    </row>
    <row r="641" ht="30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45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  <c r="BM641" s="109"/>
      <c r="BN641" s="109"/>
    </row>
    <row r="642" ht="30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45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  <c r="BM642" s="109"/>
      <c r="BN642" s="109"/>
    </row>
    <row r="643" ht="30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45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  <c r="BM643" s="109"/>
      <c r="BN643" s="109"/>
    </row>
    <row r="644" ht="30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45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  <c r="BM644" s="109"/>
      <c r="BN644" s="109"/>
    </row>
    <row r="645" ht="30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45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  <c r="BL645" s="109"/>
      <c r="BM645" s="109"/>
      <c r="BN645" s="109"/>
    </row>
    <row r="646" ht="30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45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  <c r="BL646" s="109"/>
      <c r="BM646" s="109"/>
      <c r="BN646" s="109"/>
    </row>
    <row r="647" ht="30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45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  <c r="BL647" s="109"/>
      <c r="BM647" s="109"/>
      <c r="BN647" s="109"/>
    </row>
    <row r="648" ht="30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45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  <c r="BL648" s="109"/>
      <c r="BM648" s="109"/>
      <c r="BN648" s="109"/>
    </row>
    <row r="649" ht="30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45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  <c r="BL649" s="109"/>
      <c r="BM649" s="109"/>
      <c r="BN649" s="109"/>
    </row>
    <row r="650" ht="30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45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  <c r="BM650" s="109"/>
      <c r="BN650" s="109"/>
    </row>
    <row r="651" ht="30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45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  <c r="BM651" s="109"/>
      <c r="BN651" s="109"/>
    </row>
    <row r="652" ht="30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45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  <c r="BM652" s="109"/>
      <c r="BN652" s="109"/>
    </row>
    <row r="653" ht="30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45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  <c r="BM653" s="109"/>
      <c r="BN653" s="109"/>
    </row>
    <row r="654" ht="30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45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  <c r="BM654" s="109"/>
      <c r="BN654" s="109"/>
    </row>
    <row r="655" ht="30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45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  <c r="BL655" s="109"/>
      <c r="BM655" s="109"/>
      <c r="BN655" s="109"/>
    </row>
    <row r="656" ht="30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45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  <c r="BL656" s="109"/>
      <c r="BM656" s="109"/>
      <c r="BN656" s="109"/>
    </row>
    <row r="657" ht="30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45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  <c r="BL657" s="109"/>
      <c r="BM657" s="109"/>
      <c r="BN657" s="109"/>
    </row>
    <row r="658" ht="30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45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  <c r="BL658" s="109"/>
      <c r="BM658" s="109"/>
      <c r="BN658" s="109"/>
    </row>
    <row r="659" ht="30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45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  <c r="BL659" s="109"/>
      <c r="BM659" s="109"/>
      <c r="BN659" s="109"/>
    </row>
    <row r="660" ht="30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45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  <c r="BL660" s="109"/>
      <c r="BM660" s="109"/>
      <c r="BN660" s="109"/>
    </row>
    <row r="661" ht="30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45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  <c r="BL661" s="109"/>
      <c r="BM661" s="109"/>
      <c r="BN661" s="109"/>
    </row>
    <row r="662" ht="30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45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  <c r="BL662" s="109"/>
      <c r="BM662" s="109"/>
      <c r="BN662" s="109"/>
    </row>
    <row r="663" ht="30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45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  <c r="BL663" s="109"/>
      <c r="BM663" s="109"/>
      <c r="BN663" s="109"/>
    </row>
    <row r="664" ht="30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45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  <c r="BL664" s="109"/>
      <c r="BM664" s="109"/>
      <c r="BN664" s="109"/>
    </row>
    <row r="665" ht="30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45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  <c r="BL665" s="109"/>
      <c r="BM665" s="109"/>
      <c r="BN665" s="109"/>
    </row>
    <row r="666" ht="30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45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  <c r="BL666" s="109"/>
      <c r="BM666" s="109"/>
      <c r="BN666" s="109"/>
    </row>
    <row r="667" ht="30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45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  <c r="BL667" s="109"/>
      <c r="BM667" s="109"/>
      <c r="BN667" s="109"/>
    </row>
    <row r="668" ht="30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45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  <c r="BL668" s="109"/>
      <c r="BM668" s="109"/>
      <c r="BN668" s="109"/>
    </row>
    <row r="669" ht="30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45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  <c r="BL669" s="109"/>
      <c r="BM669" s="109"/>
      <c r="BN669" s="109"/>
    </row>
    <row r="670" ht="30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45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  <c r="BL670" s="109"/>
      <c r="BM670" s="109"/>
      <c r="BN670" s="109"/>
    </row>
    <row r="671" ht="30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45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  <c r="BL671" s="109"/>
      <c r="BM671" s="109"/>
      <c r="BN671" s="109"/>
    </row>
    <row r="672" ht="30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45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  <c r="BL672" s="109"/>
      <c r="BM672" s="109"/>
      <c r="BN672" s="109"/>
    </row>
    <row r="673" ht="30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45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  <c r="BL673" s="109"/>
      <c r="BM673" s="109"/>
      <c r="BN673" s="109"/>
    </row>
    <row r="674" ht="30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45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  <c r="BL674" s="109"/>
      <c r="BM674" s="109"/>
      <c r="BN674" s="109"/>
    </row>
    <row r="675" ht="30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45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  <c r="BL675" s="109"/>
      <c r="BM675" s="109"/>
      <c r="BN675" s="109"/>
    </row>
    <row r="676" ht="30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45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  <c r="BL676" s="109"/>
      <c r="BM676" s="109"/>
      <c r="BN676" s="109"/>
    </row>
    <row r="677" ht="30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45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  <c r="BL677" s="109"/>
      <c r="BM677" s="109"/>
      <c r="BN677" s="109"/>
    </row>
    <row r="678" ht="30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45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  <c r="BL678" s="109"/>
      <c r="BM678" s="109"/>
      <c r="BN678" s="109"/>
    </row>
    <row r="679" ht="30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45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  <c r="BL679" s="109"/>
      <c r="BM679" s="109"/>
      <c r="BN679" s="109"/>
    </row>
    <row r="680" ht="30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45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  <c r="BL680" s="109"/>
      <c r="BM680" s="109"/>
      <c r="BN680" s="109"/>
    </row>
    <row r="681" ht="30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45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  <c r="BL681" s="109"/>
      <c r="BM681" s="109"/>
      <c r="BN681" s="109"/>
    </row>
    <row r="682" ht="30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45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  <c r="BL682" s="109"/>
      <c r="BM682" s="109"/>
      <c r="BN682" s="109"/>
    </row>
    <row r="683" ht="30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45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  <c r="BL683" s="109"/>
      <c r="BM683" s="109"/>
      <c r="BN683" s="109"/>
    </row>
    <row r="684" ht="30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45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  <c r="BM684" s="109"/>
      <c r="BN684" s="109"/>
    </row>
    <row r="685" ht="30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45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  <c r="BM685" s="109"/>
      <c r="BN685" s="109"/>
    </row>
    <row r="686" ht="30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45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  <c r="BL686" s="109"/>
      <c r="BM686" s="109"/>
      <c r="BN686" s="109"/>
    </row>
    <row r="687" ht="30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45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  <c r="BL687" s="109"/>
      <c r="BM687" s="109"/>
      <c r="BN687" s="109"/>
    </row>
    <row r="688" ht="30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45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  <c r="BL688" s="109"/>
      <c r="BM688" s="109"/>
      <c r="BN688" s="109"/>
    </row>
    <row r="689" ht="30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45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  <c r="BL689" s="109"/>
      <c r="BM689" s="109"/>
      <c r="BN689" s="109"/>
    </row>
    <row r="690" ht="30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45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  <c r="BL690" s="109"/>
      <c r="BM690" s="109"/>
      <c r="BN690" s="109"/>
    </row>
    <row r="691" ht="30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45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  <c r="BL691" s="109"/>
      <c r="BM691" s="109"/>
      <c r="BN691" s="109"/>
    </row>
    <row r="692" ht="30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45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  <c r="BL692" s="109"/>
      <c r="BM692" s="109"/>
      <c r="BN692" s="109"/>
    </row>
    <row r="693" ht="30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45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  <c r="BL693" s="109"/>
      <c r="BM693" s="109"/>
      <c r="BN693" s="109"/>
    </row>
    <row r="694" ht="30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45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  <c r="BL694" s="109"/>
      <c r="BM694" s="109"/>
      <c r="BN694" s="109"/>
    </row>
    <row r="695" ht="30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45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  <c r="BL695" s="109"/>
      <c r="BM695" s="109"/>
      <c r="BN695" s="109"/>
    </row>
    <row r="696" ht="30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45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  <c r="BL696" s="109"/>
      <c r="BM696" s="109"/>
      <c r="BN696" s="109"/>
    </row>
    <row r="697" ht="30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45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  <c r="BL697" s="109"/>
      <c r="BM697" s="109"/>
      <c r="BN697" s="109"/>
    </row>
    <row r="698" ht="30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45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  <c r="BL698" s="109"/>
      <c r="BM698" s="109"/>
      <c r="BN698" s="109"/>
    </row>
    <row r="699" ht="30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45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  <c r="BL699" s="109"/>
      <c r="BM699" s="109"/>
      <c r="BN699" s="109"/>
    </row>
    <row r="700" ht="30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45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  <c r="BL700" s="109"/>
      <c r="BM700" s="109"/>
      <c r="BN700" s="109"/>
    </row>
    <row r="701" ht="30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45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  <c r="BL701" s="109"/>
      <c r="BM701" s="109"/>
      <c r="BN701" s="109"/>
    </row>
    <row r="702" ht="30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45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  <c r="BL702" s="109"/>
      <c r="BM702" s="109"/>
      <c r="BN702" s="109"/>
    </row>
    <row r="703" ht="30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45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  <c r="BL703" s="109"/>
      <c r="BM703" s="109"/>
      <c r="BN703" s="109"/>
    </row>
    <row r="704" ht="30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45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  <c r="BL704" s="109"/>
      <c r="BM704" s="109"/>
      <c r="BN704" s="109"/>
    </row>
    <row r="705" ht="30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45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  <c r="BM705" s="109"/>
      <c r="BN705" s="109"/>
    </row>
    <row r="706" ht="30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45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  <c r="BL706" s="109"/>
      <c r="BM706" s="109"/>
      <c r="BN706" s="109"/>
    </row>
    <row r="707" ht="30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45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  <c r="BL707" s="109"/>
      <c r="BM707" s="109"/>
      <c r="BN707" s="109"/>
    </row>
    <row r="708" ht="30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45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  <c r="BL708" s="109"/>
      <c r="BM708" s="109"/>
      <c r="BN708" s="109"/>
    </row>
    <row r="709" ht="30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45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  <c r="BL709" s="109"/>
      <c r="BM709" s="109"/>
      <c r="BN709" s="109"/>
    </row>
    <row r="710" ht="30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45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  <c r="BL710" s="109"/>
      <c r="BM710" s="109"/>
      <c r="BN710" s="109"/>
    </row>
    <row r="711" ht="30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45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  <c r="BL711" s="109"/>
      <c r="BM711" s="109"/>
      <c r="BN711" s="109"/>
    </row>
    <row r="712" ht="30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45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  <c r="BL712" s="109"/>
      <c r="BM712" s="109"/>
      <c r="BN712" s="109"/>
    </row>
    <row r="713" ht="30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45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  <c r="BL713" s="109"/>
      <c r="BM713" s="109"/>
      <c r="BN713" s="109"/>
    </row>
    <row r="714" ht="30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45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  <c r="BL714" s="109"/>
      <c r="BM714" s="109"/>
      <c r="BN714" s="109"/>
    </row>
    <row r="715" ht="30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45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  <c r="BL715" s="109"/>
      <c r="BM715" s="109"/>
      <c r="BN715" s="109"/>
    </row>
    <row r="716" ht="30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45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  <c r="BL716" s="109"/>
      <c r="BM716" s="109"/>
      <c r="BN716" s="109"/>
    </row>
    <row r="717" ht="30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45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  <c r="BL717" s="109"/>
      <c r="BM717" s="109"/>
      <c r="BN717" s="109"/>
    </row>
    <row r="718" ht="30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45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  <c r="BL718" s="109"/>
      <c r="BM718" s="109"/>
      <c r="BN718" s="109"/>
    </row>
    <row r="719" ht="30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45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  <c r="BL719" s="109"/>
      <c r="BM719" s="109"/>
      <c r="BN719" s="109"/>
    </row>
    <row r="720" ht="30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45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  <c r="BL720" s="109"/>
      <c r="BM720" s="109"/>
      <c r="BN720" s="109"/>
    </row>
    <row r="721" ht="30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45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  <c r="BL721" s="109"/>
      <c r="BM721" s="109"/>
      <c r="BN721" s="109"/>
    </row>
    <row r="722" ht="30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45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  <c r="BL722" s="109"/>
      <c r="BM722" s="109"/>
      <c r="BN722" s="109"/>
    </row>
    <row r="723" ht="30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45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  <c r="BL723" s="109"/>
      <c r="BM723" s="109"/>
      <c r="BN723" s="109"/>
    </row>
    <row r="724" ht="30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45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  <c r="BL724" s="109"/>
      <c r="BM724" s="109"/>
      <c r="BN724" s="109"/>
    </row>
    <row r="725" ht="30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45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  <c r="BL725" s="109"/>
      <c r="BM725" s="109"/>
      <c r="BN725" s="109"/>
    </row>
    <row r="726" ht="30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45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  <c r="BL726" s="109"/>
      <c r="BM726" s="109"/>
      <c r="BN726" s="109"/>
    </row>
    <row r="727" ht="30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45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  <c r="BL727" s="109"/>
      <c r="BM727" s="109"/>
      <c r="BN727" s="109"/>
    </row>
    <row r="728" ht="30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45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  <c r="BL728" s="109"/>
      <c r="BM728" s="109"/>
      <c r="BN728" s="109"/>
    </row>
    <row r="729" ht="30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45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  <c r="BL729" s="109"/>
      <c r="BM729" s="109"/>
      <c r="BN729" s="109"/>
    </row>
    <row r="730" ht="30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45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  <c r="BL730" s="109"/>
      <c r="BM730" s="109"/>
      <c r="BN730" s="109"/>
    </row>
    <row r="731" ht="30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45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  <c r="BL731" s="109"/>
      <c r="BM731" s="109"/>
      <c r="BN731" s="109"/>
    </row>
    <row r="732" ht="30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45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  <c r="BL732" s="109"/>
      <c r="BM732" s="109"/>
      <c r="BN732" s="109"/>
    </row>
    <row r="733" ht="30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45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  <c r="BL733" s="109"/>
      <c r="BM733" s="109"/>
      <c r="BN733" s="109"/>
    </row>
    <row r="734" ht="30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45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  <c r="BL734" s="109"/>
      <c r="BM734" s="109"/>
      <c r="BN734" s="109"/>
    </row>
    <row r="735" ht="30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45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  <c r="BL735" s="109"/>
      <c r="BM735" s="109"/>
      <c r="BN735" s="109"/>
    </row>
    <row r="736" ht="30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45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  <c r="BL736" s="109"/>
      <c r="BM736" s="109"/>
      <c r="BN736" s="109"/>
    </row>
    <row r="737" ht="30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45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  <c r="BL737" s="109"/>
      <c r="BM737" s="109"/>
      <c r="BN737" s="109"/>
    </row>
    <row r="738" ht="30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45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  <c r="BL738" s="109"/>
      <c r="BM738" s="109"/>
      <c r="BN738" s="109"/>
    </row>
    <row r="739" ht="30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45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  <c r="BL739" s="109"/>
      <c r="BM739" s="109"/>
      <c r="BN739" s="109"/>
    </row>
    <row r="740" ht="30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45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  <c r="BL740" s="109"/>
      <c r="BM740" s="109"/>
      <c r="BN740" s="109"/>
    </row>
    <row r="741" ht="30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45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  <c r="BL741" s="109"/>
      <c r="BM741" s="109"/>
      <c r="BN741" s="109"/>
    </row>
    <row r="742" ht="30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45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  <c r="BL742" s="109"/>
      <c r="BM742" s="109"/>
      <c r="BN742" s="109"/>
    </row>
    <row r="743" ht="30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45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  <c r="BL743" s="109"/>
      <c r="BM743" s="109"/>
      <c r="BN743" s="109"/>
    </row>
    <row r="744" ht="30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45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  <c r="BL744" s="109"/>
      <c r="BM744" s="109"/>
      <c r="BN744" s="109"/>
    </row>
    <row r="745" ht="30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45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  <c r="BL745" s="109"/>
      <c r="BM745" s="109"/>
      <c r="BN745" s="109"/>
    </row>
    <row r="746" ht="30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45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  <c r="BL746" s="109"/>
      <c r="BM746" s="109"/>
      <c r="BN746" s="109"/>
    </row>
    <row r="747" ht="30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45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  <c r="BL747" s="109"/>
      <c r="BM747" s="109"/>
      <c r="BN747" s="109"/>
    </row>
    <row r="748" ht="30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45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  <c r="BL748" s="109"/>
      <c r="BM748" s="109"/>
      <c r="BN748" s="109"/>
    </row>
    <row r="749" ht="30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45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  <c r="BL749" s="109"/>
      <c r="BM749" s="109"/>
      <c r="BN749" s="109"/>
    </row>
    <row r="750" ht="30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45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  <c r="BL750" s="109"/>
      <c r="BM750" s="109"/>
      <c r="BN750" s="109"/>
    </row>
    <row r="751" ht="30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45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  <c r="BL751" s="109"/>
      <c r="BM751" s="109"/>
      <c r="BN751" s="109"/>
    </row>
    <row r="752" ht="30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45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  <c r="BL752" s="109"/>
      <c r="BM752" s="109"/>
      <c r="BN752" s="109"/>
    </row>
    <row r="753" ht="30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45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  <c r="BL753" s="109"/>
      <c r="BM753" s="109"/>
      <c r="BN753" s="109"/>
    </row>
    <row r="754" ht="30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45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  <c r="BL754" s="109"/>
      <c r="BM754" s="109"/>
      <c r="BN754" s="109"/>
    </row>
    <row r="755" ht="30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45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  <c r="BL755" s="109"/>
      <c r="BM755" s="109"/>
      <c r="BN755" s="109"/>
    </row>
    <row r="756" ht="30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45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  <c r="BL756" s="109"/>
      <c r="BM756" s="109"/>
      <c r="BN756" s="109"/>
    </row>
    <row r="757" ht="30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45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  <c r="BL757" s="109"/>
      <c r="BM757" s="109"/>
      <c r="BN757" s="109"/>
    </row>
    <row r="758" ht="30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45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  <c r="BL758" s="109"/>
      <c r="BM758" s="109"/>
      <c r="BN758" s="109"/>
    </row>
    <row r="759" ht="30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45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  <c r="BL759" s="109"/>
      <c r="BM759" s="109"/>
      <c r="BN759" s="109"/>
    </row>
    <row r="760" ht="30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45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  <c r="BL760" s="109"/>
      <c r="BM760" s="109"/>
      <c r="BN760" s="109"/>
    </row>
    <row r="761" ht="30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45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  <c r="BL761" s="109"/>
      <c r="BM761" s="109"/>
      <c r="BN761" s="109"/>
    </row>
    <row r="762" ht="30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45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  <c r="BL762" s="109"/>
      <c r="BM762" s="109"/>
      <c r="BN762" s="109"/>
    </row>
    <row r="763" ht="30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45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  <c r="BL763" s="109"/>
      <c r="BM763" s="109"/>
      <c r="BN763" s="109"/>
    </row>
    <row r="764" ht="30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45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  <c r="BL764" s="109"/>
      <c r="BM764" s="109"/>
      <c r="BN764" s="109"/>
    </row>
    <row r="765" ht="30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45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  <c r="BL765" s="109"/>
      <c r="BM765" s="109"/>
      <c r="BN765" s="109"/>
    </row>
    <row r="766" ht="30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45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  <c r="BL766" s="109"/>
      <c r="BM766" s="109"/>
      <c r="BN766" s="109"/>
    </row>
    <row r="767" ht="30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45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  <c r="BL767" s="109"/>
      <c r="BM767" s="109"/>
      <c r="BN767" s="109"/>
    </row>
    <row r="768" ht="30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45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  <c r="BL768" s="109"/>
      <c r="BM768" s="109"/>
      <c r="BN768" s="109"/>
    </row>
    <row r="769" ht="30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45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  <c r="BL769" s="109"/>
      <c r="BM769" s="109"/>
      <c r="BN769" s="109"/>
    </row>
    <row r="770" ht="30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45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  <c r="BL770" s="109"/>
      <c r="BM770" s="109"/>
      <c r="BN770" s="109"/>
    </row>
    <row r="771" ht="30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45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  <c r="BL771" s="109"/>
      <c r="BM771" s="109"/>
      <c r="BN771" s="109"/>
    </row>
    <row r="772" ht="30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45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  <c r="BL772" s="109"/>
      <c r="BM772" s="109"/>
      <c r="BN772" s="109"/>
    </row>
    <row r="773" ht="30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45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  <c r="BL773" s="109"/>
      <c r="BM773" s="109"/>
      <c r="BN773" s="109"/>
    </row>
    <row r="774" ht="30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45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  <c r="BL774" s="109"/>
      <c r="BM774" s="109"/>
      <c r="BN774" s="109"/>
    </row>
    <row r="775" ht="30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45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  <c r="BL775" s="109"/>
      <c r="BM775" s="109"/>
      <c r="BN775" s="109"/>
    </row>
    <row r="776" ht="30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45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  <c r="BL776" s="109"/>
      <c r="BM776" s="109"/>
      <c r="BN776" s="109"/>
    </row>
    <row r="777" ht="30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45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  <c r="BL777" s="109"/>
      <c r="BM777" s="109"/>
      <c r="BN777" s="109"/>
    </row>
    <row r="778" ht="30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45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  <c r="BL778" s="109"/>
      <c r="BM778" s="109"/>
      <c r="BN778" s="109"/>
    </row>
    <row r="779" ht="30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45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  <c r="BL779" s="109"/>
      <c r="BM779" s="109"/>
      <c r="BN779" s="109"/>
    </row>
    <row r="780" ht="30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45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  <c r="BL780" s="109"/>
      <c r="BM780" s="109"/>
      <c r="BN780" s="109"/>
    </row>
    <row r="781" ht="30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45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  <c r="BL781" s="109"/>
      <c r="BM781" s="109"/>
      <c r="BN781" s="109"/>
    </row>
    <row r="782" ht="30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45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  <c r="BL782" s="109"/>
      <c r="BM782" s="109"/>
      <c r="BN782" s="109"/>
    </row>
    <row r="783" ht="30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45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  <c r="BL783" s="109"/>
      <c r="BM783" s="109"/>
      <c r="BN783" s="109"/>
    </row>
    <row r="784" ht="30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45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  <c r="BL784" s="109"/>
      <c r="BM784" s="109"/>
      <c r="BN784" s="109"/>
    </row>
    <row r="785" ht="30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45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  <c r="BL785" s="109"/>
      <c r="BM785" s="109"/>
      <c r="BN785" s="109"/>
    </row>
    <row r="786" ht="30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45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  <c r="BL786" s="109"/>
      <c r="BM786" s="109"/>
      <c r="BN786" s="109"/>
    </row>
    <row r="787" ht="30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45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  <c r="BL787" s="109"/>
      <c r="BM787" s="109"/>
      <c r="BN787" s="109"/>
    </row>
    <row r="788" ht="30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45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  <c r="BL788" s="109"/>
      <c r="BM788" s="109"/>
      <c r="BN788" s="109"/>
    </row>
    <row r="789" ht="30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45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  <c r="BL789" s="109"/>
      <c r="BM789" s="109"/>
      <c r="BN789" s="109"/>
    </row>
    <row r="790" ht="30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45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  <c r="BL790" s="109"/>
      <c r="BM790" s="109"/>
      <c r="BN790" s="109"/>
    </row>
    <row r="791" ht="30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45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  <c r="BL791" s="109"/>
      <c r="BM791" s="109"/>
      <c r="BN791" s="109"/>
    </row>
    <row r="792" ht="30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45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  <c r="BL792" s="109"/>
      <c r="BM792" s="109"/>
      <c r="BN792" s="109"/>
    </row>
    <row r="793" ht="30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45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  <c r="BL793" s="109"/>
      <c r="BM793" s="109"/>
      <c r="BN793" s="109"/>
    </row>
    <row r="794" ht="30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45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  <c r="BL794" s="109"/>
      <c r="BM794" s="109"/>
      <c r="BN794" s="109"/>
    </row>
    <row r="795" ht="30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45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  <c r="BL795" s="109"/>
      <c r="BM795" s="109"/>
      <c r="BN795" s="109"/>
    </row>
    <row r="796" ht="30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45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  <c r="BL796" s="109"/>
      <c r="BM796" s="109"/>
      <c r="BN796" s="109"/>
    </row>
    <row r="797" ht="30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45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  <c r="BL797" s="109"/>
      <c r="BM797" s="109"/>
      <c r="BN797" s="109"/>
    </row>
    <row r="798" ht="30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45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  <c r="BL798" s="109"/>
      <c r="BM798" s="109"/>
      <c r="BN798" s="109"/>
    </row>
    <row r="799" ht="30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45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  <c r="BL799" s="109"/>
      <c r="BM799" s="109"/>
      <c r="BN799" s="109"/>
    </row>
    <row r="800" ht="30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45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  <c r="BL800" s="109"/>
      <c r="BM800" s="109"/>
      <c r="BN800" s="109"/>
    </row>
    <row r="801" ht="30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45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  <c r="BL801" s="109"/>
      <c r="BM801" s="109"/>
      <c r="BN801" s="109"/>
    </row>
    <row r="802" ht="30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45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  <c r="BL802" s="109"/>
      <c r="BM802" s="109"/>
      <c r="BN802" s="109"/>
    </row>
    <row r="803" ht="30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45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  <c r="BL803" s="109"/>
      <c r="BM803" s="109"/>
      <c r="BN803" s="109"/>
    </row>
    <row r="804" ht="30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45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  <c r="BL804" s="109"/>
      <c r="BM804" s="109"/>
      <c r="BN804" s="109"/>
    </row>
    <row r="805" ht="30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45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  <c r="BL805" s="109"/>
      <c r="BM805" s="109"/>
      <c r="BN805" s="109"/>
    </row>
    <row r="806" ht="30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45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  <c r="BL806" s="109"/>
      <c r="BM806" s="109"/>
      <c r="BN806" s="109"/>
    </row>
    <row r="807" ht="30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45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  <c r="BL807" s="109"/>
      <c r="BM807" s="109"/>
      <c r="BN807" s="109"/>
    </row>
    <row r="808" ht="30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45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  <c r="BL808" s="109"/>
      <c r="BM808" s="109"/>
      <c r="BN808" s="109"/>
    </row>
    <row r="809" ht="30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45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  <c r="BL809" s="109"/>
      <c r="BM809" s="109"/>
      <c r="BN809" s="109"/>
    </row>
    <row r="810" ht="30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45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  <c r="BL810" s="109"/>
      <c r="BM810" s="109"/>
      <c r="BN810" s="109"/>
    </row>
    <row r="811" ht="30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45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  <c r="BL811" s="109"/>
      <c r="BM811" s="109"/>
      <c r="BN811" s="109"/>
    </row>
    <row r="812" ht="30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45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  <c r="BL812" s="109"/>
      <c r="BM812" s="109"/>
      <c r="BN812" s="109"/>
    </row>
    <row r="813" ht="30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45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  <c r="BL813" s="109"/>
      <c r="BM813" s="109"/>
      <c r="BN813" s="109"/>
    </row>
    <row r="814" ht="30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45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  <c r="BL814" s="109"/>
      <c r="BM814" s="109"/>
      <c r="BN814" s="109"/>
    </row>
    <row r="815" ht="30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45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  <c r="BL815" s="109"/>
      <c r="BM815" s="109"/>
      <c r="BN815" s="109"/>
    </row>
    <row r="816" ht="30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45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  <c r="BL816" s="109"/>
      <c r="BM816" s="109"/>
      <c r="BN816" s="109"/>
    </row>
    <row r="817" ht="30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45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  <c r="BL817" s="109"/>
      <c r="BM817" s="109"/>
      <c r="BN817" s="109"/>
    </row>
    <row r="818" ht="30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45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  <c r="BL818" s="109"/>
      <c r="BM818" s="109"/>
      <c r="BN818" s="109"/>
    </row>
    <row r="819" ht="30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45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  <c r="BL819" s="109"/>
      <c r="BM819" s="109"/>
      <c r="BN819" s="109"/>
    </row>
    <row r="820" ht="30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45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  <c r="BL820" s="109"/>
      <c r="BM820" s="109"/>
      <c r="BN820" s="109"/>
    </row>
    <row r="821" ht="30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45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  <c r="BL821" s="109"/>
      <c r="BM821" s="109"/>
      <c r="BN821" s="109"/>
    </row>
    <row r="822" ht="30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45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  <c r="BL822" s="109"/>
      <c r="BM822" s="109"/>
      <c r="BN822" s="109"/>
    </row>
    <row r="823" ht="30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45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  <c r="BL823" s="109"/>
      <c r="BM823" s="109"/>
      <c r="BN823" s="109"/>
    </row>
    <row r="824" ht="30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45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  <c r="BL824" s="109"/>
      <c r="BM824" s="109"/>
      <c r="BN824" s="109"/>
    </row>
    <row r="825" ht="30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45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  <c r="BL825" s="109"/>
      <c r="BM825" s="109"/>
      <c r="BN825" s="109"/>
    </row>
    <row r="826" ht="30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45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  <c r="BL826" s="109"/>
      <c r="BM826" s="109"/>
      <c r="BN826" s="109"/>
    </row>
    <row r="827" ht="30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45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  <c r="BL827" s="109"/>
      <c r="BM827" s="109"/>
      <c r="BN827" s="109"/>
    </row>
    <row r="828" ht="30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45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  <c r="BL828" s="109"/>
      <c r="BM828" s="109"/>
      <c r="BN828" s="109"/>
    </row>
    <row r="829" ht="30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45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  <c r="BL829" s="109"/>
      <c r="BM829" s="109"/>
      <c r="BN829" s="109"/>
    </row>
    <row r="830" ht="30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45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  <c r="BM830" s="109"/>
      <c r="BN830" s="109"/>
    </row>
    <row r="831" ht="30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45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  <c r="BL831" s="109"/>
      <c r="BM831" s="109"/>
      <c r="BN831" s="109"/>
    </row>
    <row r="832" ht="30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45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  <c r="BL832" s="109"/>
      <c r="BM832" s="109"/>
      <c r="BN832" s="109"/>
    </row>
    <row r="833" ht="30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45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  <c r="BL833" s="109"/>
      <c r="BM833" s="109"/>
      <c r="BN833" s="109"/>
    </row>
    <row r="834" ht="30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45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  <c r="BL834" s="109"/>
      <c r="BM834" s="109"/>
      <c r="BN834" s="109"/>
    </row>
    <row r="835" ht="30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45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  <c r="BL835" s="109"/>
      <c r="BM835" s="109"/>
      <c r="BN835" s="109"/>
    </row>
    <row r="836" ht="30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45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  <c r="BL836" s="109"/>
      <c r="BM836" s="109"/>
      <c r="BN836" s="109"/>
    </row>
    <row r="837" ht="30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45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  <c r="BL837" s="109"/>
      <c r="BM837" s="109"/>
      <c r="BN837" s="109"/>
    </row>
    <row r="838" ht="30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45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  <c r="BL838" s="109"/>
      <c r="BM838" s="109"/>
      <c r="BN838" s="109"/>
    </row>
    <row r="839" ht="30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45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  <c r="BL839" s="109"/>
      <c r="BM839" s="109"/>
      <c r="BN839" s="109"/>
    </row>
    <row r="840" ht="30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45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  <c r="BL840" s="109"/>
      <c r="BM840" s="109"/>
      <c r="BN840" s="109"/>
    </row>
    <row r="841" ht="30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45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  <c r="BL841" s="109"/>
      <c r="BM841" s="109"/>
      <c r="BN841" s="109"/>
    </row>
    <row r="842" ht="30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45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  <c r="BL842" s="109"/>
      <c r="BM842" s="109"/>
      <c r="BN842" s="109"/>
    </row>
    <row r="843" ht="30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45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  <c r="BL843" s="109"/>
      <c r="BM843" s="109"/>
      <c r="BN843" s="109"/>
    </row>
    <row r="844" ht="30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45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  <c r="BL844" s="109"/>
      <c r="BM844" s="109"/>
      <c r="BN844" s="109"/>
    </row>
    <row r="845" ht="30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45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  <c r="BL845" s="109"/>
      <c r="BM845" s="109"/>
      <c r="BN845" s="109"/>
    </row>
    <row r="846" ht="30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45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  <c r="BL846" s="109"/>
      <c r="BM846" s="109"/>
      <c r="BN846" s="109"/>
    </row>
    <row r="847" ht="30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45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  <c r="BL847" s="109"/>
      <c r="BM847" s="109"/>
      <c r="BN847" s="109"/>
    </row>
    <row r="848" ht="30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45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  <c r="BL848" s="109"/>
      <c r="BM848" s="109"/>
      <c r="BN848" s="109"/>
    </row>
    <row r="849" ht="30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45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  <c r="BL849" s="109"/>
      <c r="BM849" s="109"/>
      <c r="BN849" s="109"/>
    </row>
    <row r="850" ht="30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45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  <c r="BL850" s="109"/>
      <c r="BM850" s="109"/>
      <c r="BN850" s="109"/>
    </row>
    <row r="851" ht="30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45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  <c r="BL851" s="109"/>
      <c r="BM851" s="109"/>
      <c r="BN851" s="109"/>
    </row>
    <row r="852" ht="30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45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  <c r="BL852" s="109"/>
      <c r="BM852" s="109"/>
      <c r="BN852" s="109"/>
    </row>
    <row r="853" ht="30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45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  <c r="BL853" s="109"/>
      <c r="BM853" s="109"/>
      <c r="BN853" s="109"/>
    </row>
    <row r="854" ht="30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45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  <c r="BL854" s="109"/>
      <c r="BM854" s="109"/>
      <c r="BN854" s="109"/>
    </row>
    <row r="855" ht="30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45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  <c r="BL855" s="109"/>
      <c r="BM855" s="109"/>
      <c r="BN855" s="109"/>
    </row>
    <row r="856" ht="30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45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  <c r="BL856" s="109"/>
      <c r="BM856" s="109"/>
      <c r="BN856" s="109"/>
    </row>
    <row r="857" ht="30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45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  <c r="BL857" s="109"/>
      <c r="BM857" s="109"/>
      <c r="BN857" s="109"/>
    </row>
    <row r="858" ht="30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45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  <c r="BL858" s="109"/>
      <c r="BM858" s="109"/>
      <c r="BN858" s="109"/>
    </row>
    <row r="859" ht="30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45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  <c r="BL859" s="109"/>
      <c r="BM859" s="109"/>
      <c r="BN859" s="109"/>
    </row>
    <row r="860" ht="30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45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  <c r="BL860" s="109"/>
      <c r="BM860" s="109"/>
      <c r="BN860" s="109"/>
    </row>
    <row r="861" ht="30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45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  <c r="BL861" s="109"/>
      <c r="BM861" s="109"/>
      <c r="BN861" s="109"/>
    </row>
    <row r="862" ht="30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45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  <c r="BL862" s="109"/>
      <c r="BM862" s="109"/>
      <c r="BN862" s="109"/>
    </row>
    <row r="863" ht="30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45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  <c r="BL863" s="109"/>
      <c r="BM863" s="109"/>
      <c r="BN863" s="109"/>
    </row>
    <row r="864" ht="30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45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  <c r="BL864" s="109"/>
      <c r="BM864" s="109"/>
      <c r="BN864" s="109"/>
    </row>
    <row r="865" ht="30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45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  <c r="BL865" s="109"/>
      <c r="BM865" s="109"/>
      <c r="BN865" s="109"/>
    </row>
    <row r="866" ht="30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45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  <c r="BL866" s="109"/>
      <c r="BM866" s="109"/>
      <c r="BN866" s="109"/>
    </row>
    <row r="867" ht="30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45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  <c r="BL867" s="109"/>
      <c r="BM867" s="109"/>
      <c r="BN867" s="109"/>
    </row>
    <row r="868" ht="30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45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  <c r="BL868" s="109"/>
      <c r="BM868" s="109"/>
      <c r="BN868" s="109"/>
    </row>
    <row r="869" ht="30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45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  <c r="BL869" s="109"/>
      <c r="BM869" s="109"/>
      <c r="BN869" s="109"/>
    </row>
    <row r="870" ht="30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45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  <c r="BL870" s="109"/>
      <c r="BM870" s="109"/>
      <c r="BN870" s="109"/>
    </row>
    <row r="871" ht="30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45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  <c r="BL871" s="109"/>
      <c r="BM871" s="109"/>
      <c r="BN871" s="109"/>
    </row>
    <row r="872" ht="30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45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  <c r="BL872" s="109"/>
      <c r="BM872" s="109"/>
      <c r="BN872" s="109"/>
    </row>
    <row r="873" ht="30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45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  <c r="BL873" s="109"/>
      <c r="BM873" s="109"/>
      <c r="BN873" s="109"/>
    </row>
    <row r="874" ht="30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45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  <c r="BL874" s="109"/>
      <c r="BM874" s="109"/>
      <c r="BN874" s="109"/>
    </row>
    <row r="875" ht="30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45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  <c r="BL875" s="109"/>
      <c r="BM875" s="109"/>
      <c r="BN875" s="109"/>
    </row>
    <row r="876" ht="30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45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  <c r="BL876" s="109"/>
      <c r="BM876" s="109"/>
      <c r="BN876" s="109"/>
    </row>
    <row r="877" ht="30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45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  <c r="BL877" s="109"/>
      <c r="BM877" s="109"/>
      <c r="BN877" s="109"/>
    </row>
    <row r="878" ht="30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45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  <c r="BL878" s="109"/>
      <c r="BM878" s="109"/>
      <c r="BN878" s="109"/>
    </row>
    <row r="879" ht="30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45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  <c r="BL879" s="109"/>
      <c r="BM879" s="109"/>
      <c r="BN879" s="109"/>
    </row>
    <row r="880" ht="30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45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  <c r="BL880" s="109"/>
      <c r="BM880" s="109"/>
      <c r="BN880" s="109"/>
    </row>
    <row r="881" ht="30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45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  <c r="BL881" s="109"/>
      <c r="BM881" s="109"/>
      <c r="BN881" s="109"/>
    </row>
    <row r="882" ht="30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45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  <c r="BL882" s="109"/>
      <c r="BM882" s="109"/>
      <c r="BN882" s="109"/>
    </row>
    <row r="883" ht="30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45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  <c r="BL883" s="109"/>
      <c r="BM883" s="109"/>
      <c r="BN883" s="109"/>
    </row>
    <row r="884" ht="30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45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  <c r="BL884" s="109"/>
      <c r="BM884" s="109"/>
      <c r="BN884" s="109"/>
    </row>
    <row r="885" ht="30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45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  <c r="BL885" s="109"/>
      <c r="BM885" s="109"/>
      <c r="BN885" s="109"/>
    </row>
    <row r="886" ht="30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45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  <c r="BL886" s="109"/>
      <c r="BM886" s="109"/>
      <c r="BN886" s="109"/>
    </row>
    <row r="887" ht="30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45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  <c r="BL887" s="109"/>
      <c r="BM887" s="109"/>
      <c r="BN887" s="109"/>
    </row>
    <row r="888" ht="30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45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  <c r="BL888" s="109"/>
      <c r="BM888" s="109"/>
      <c r="BN888" s="109"/>
    </row>
    <row r="889" ht="30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45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  <c r="BL889" s="109"/>
      <c r="BM889" s="109"/>
      <c r="BN889" s="109"/>
    </row>
    <row r="890" ht="30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45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  <c r="BL890" s="109"/>
      <c r="BM890" s="109"/>
      <c r="BN890" s="109"/>
    </row>
    <row r="891" ht="30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45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  <c r="BL891" s="109"/>
      <c r="BM891" s="109"/>
      <c r="BN891" s="109"/>
    </row>
    <row r="892" ht="30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45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  <c r="BL892" s="109"/>
      <c r="BM892" s="109"/>
      <c r="BN892" s="109"/>
    </row>
    <row r="893" ht="30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45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  <c r="BL893" s="109"/>
      <c r="BM893" s="109"/>
      <c r="BN893" s="109"/>
    </row>
    <row r="894" ht="30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45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  <c r="BL894" s="109"/>
      <c r="BM894" s="109"/>
      <c r="BN894" s="109"/>
    </row>
    <row r="895" ht="30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45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  <c r="BL895" s="109"/>
      <c r="BM895" s="109"/>
      <c r="BN895" s="109"/>
    </row>
    <row r="896" ht="30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45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  <c r="BL896" s="109"/>
      <c r="BM896" s="109"/>
      <c r="BN896" s="109"/>
    </row>
    <row r="897" ht="30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45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  <c r="BL897" s="109"/>
      <c r="BM897" s="109"/>
      <c r="BN897" s="109"/>
    </row>
    <row r="898" ht="30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45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  <c r="BL898" s="109"/>
      <c r="BM898" s="109"/>
      <c r="BN898" s="109"/>
    </row>
    <row r="899" ht="30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45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  <c r="BL899" s="109"/>
      <c r="BM899" s="109"/>
      <c r="BN899" s="109"/>
    </row>
    <row r="900" ht="30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45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  <c r="BL900" s="109"/>
      <c r="BM900" s="109"/>
      <c r="BN900" s="109"/>
    </row>
    <row r="901" ht="30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45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  <c r="BL901" s="109"/>
      <c r="BM901" s="109"/>
      <c r="BN901" s="109"/>
    </row>
    <row r="902" ht="30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45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  <c r="BL902" s="109"/>
      <c r="BM902" s="109"/>
      <c r="BN902" s="109"/>
    </row>
    <row r="903" ht="30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45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  <c r="BL903" s="109"/>
      <c r="BM903" s="109"/>
      <c r="BN903" s="109"/>
    </row>
    <row r="904" ht="30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45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  <c r="BL904" s="109"/>
      <c r="BM904" s="109"/>
      <c r="BN904" s="109"/>
    </row>
    <row r="905" ht="30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45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  <c r="BL905" s="109"/>
      <c r="BM905" s="109"/>
      <c r="BN905" s="109"/>
    </row>
    <row r="906" ht="30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45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  <c r="BL906" s="109"/>
      <c r="BM906" s="109"/>
      <c r="BN906" s="109"/>
    </row>
    <row r="907" ht="30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45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  <c r="BL907" s="109"/>
      <c r="BM907" s="109"/>
      <c r="BN907" s="109"/>
    </row>
    <row r="908" ht="30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45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  <c r="BL908" s="109"/>
      <c r="BM908" s="109"/>
      <c r="BN908" s="109"/>
    </row>
    <row r="909" ht="30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45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  <c r="BL909" s="109"/>
      <c r="BM909" s="109"/>
      <c r="BN909" s="109"/>
    </row>
    <row r="910" ht="30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45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  <c r="BL910" s="109"/>
      <c r="BM910" s="109"/>
      <c r="BN910" s="109"/>
    </row>
    <row r="911" ht="30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45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  <c r="BL911" s="109"/>
      <c r="BM911" s="109"/>
      <c r="BN911" s="109"/>
    </row>
    <row r="912" ht="30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45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  <c r="BL912" s="109"/>
      <c r="BM912" s="109"/>
      <c r="BN912" s="109"/>
    </row>
    <row r="913" ht="30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45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  <c r="BL913" s="109"/>
      <c r="BM913" s="109"/>
      <c r="BN913" s="109"/>
    </row>
    <row r="914" ht="30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45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  <c r="BL914" s="109"/>
      <c r="BM914" s="109"/>
      <c r="BN914" s="109"/>
    </row>
    <row r="915" ht="30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45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  <c r="BL915" s="109"/>
      <c r="BM915" s="109"/>
      <c r="BN915" s="109"/>
    </row>
    <row r="916" ht="30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45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  <c r="BL916" s="109"/>
      <c r="BM916" s="109"/>
      <c r="BN916" s="109"/>
    </row>
    <row r="917" ht="30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45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  <c r="BL917" s="109"/>
      <c r="BM917" s="109"/>
      <c r="BN917" s="109"/>
    </row>
    <row r="918" ht="30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45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  <c r="BL918" s="109"/>
      <c r="BM918" s="109"/>
      <c r="BN918" s="109"/>
    </row>
    <row r="919" ht="30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45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  <c r="BL919" s="109"/>
      <c r="BM919" s="109"/>
      <c r="BN919" s="109"/>
    </row>
    <row r="920" ht="30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45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  <c r="BL920" s="109"/>
      <c r="BM920" s="109"/>
      <c r="BN920" s="109"/>
    </row>
    <row r="921" ht="30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45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  <c r="BL921" s="109"/>
      <c r="BM921" s="109"/>
      <c r="BN921" s="109"/>
    </row>
    <row r="922" ht="30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45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  <c r="BL922" s="109"/>
      <c r="BM922" s="109"/>
      <c r="BN922" s="109"/>
    </row>
    <row r="923" ht="30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45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  <c r="BL923" s="109"/>
      <c r="BM923" s="109"/>
      <c r="BN923" s="109"/>
    </row>
    <row r="924" ht="30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45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  <c r="BL924" s="109"/>
      <c r="BM924" s="109"/>
      <c r="BN924" s="109"/>
    </row>
    <row r="925" ht="30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45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  <c r="BL925" s="109"/>
      <c r="BM925" s="109"/>
      <c r="BN925" s="109"/>
    </row>
    <row r="926" ht="30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45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  <c r="BL926" s="109"/>
      <c r="BM926" s="109"/>
      <c r="BN926" s="109"/>
    </row>
    <row r="927" ht="30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45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  <c r="BL927" s="109"/>
      <c r="BM927" s="109"/>
      <c r="BN927" s="109"/>
    </row>
    <row r="928" ht="30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45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  <c r="BL928" s="109"/>
      <c r="BM928" s="109"/>
      <c r="BN928" s="109"/>
    </row>
    <row r="929" ht="30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45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  <c r="BL929" s="109"/>
      <c r="BM929" s="109"/>
      <c r="BN929" s="109"/>
    </row>
    <row r="930" ht="30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45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  <c r="BL930" s="109"/>
      <c r="BM930" s="109"/>
      <c r="BN930" s="109"/>
    </row>
    <row r="931" ht="30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45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  <c r="BL931" s="109"/>
      <c r="BM931" s="109"/>
      <c r="BN931" s="109"/>
    </row>
    <row r="932" ht="30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45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  <c r="BL932" s="109"/>
      <c r="BM932" s="109"/>
      <c r="BN932" s="109"/>
    </row>
    <row r="933" ht="30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45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  <c r="BL933" s="109"/>
      <c r="BM933" s="109"/>
      <c r="BN933" s="109"/>
    </row>
    <row r="934" ht="30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45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  <c r="BL934" s="109"/>
      <c r="BM934" s="109"/>
      <c r="BN934" s="109"/>
    </row>
    <row r="935" ht="30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45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  <c r="BL935" s="109"/>
      <c r="BM935" s="109"/>
      <c r="BN935" s="109"/>
    </row>
    <row r="936" ht="30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45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  <c r="BL936" s="109"/>
      <c r="BM936" s="109"/>
      <c r="BN936" s="109"/>
    </row>
    <row r="937" ht="30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45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  <c r="BL937" s="109"/>
      <c r="BM937" s="109"/>
      <c r="BN937" s="109"/>
    </row>
    <row r="938" ht="30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45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  <c r="BL938" s="109"/>
      <c r="BM938" s="109"/>
      <c r="BN938" s="109"/>
    </row>
    <row r="939" ht="30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45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  <c r="BL939" s="109"/>
      <c r="BM939" s="109"/>
      <c r="BN939" s="109"/>
    </row>
    <row r="940" ht="30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45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  <c r="BL940" s="109"/>
      <c r="BM940" s="109"/>
      <c r="BN940" s="109"/>
    </row>
    <row r="941" ht="30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45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  <c r="BL941" s="109"/>
      <c r="BM941" s="109"/>
      <c r="BN941" s="109"/>
    </row>
    <row r="942" ht="30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45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  <c r="BL942" s="109"/>
      <c r="BM942" s="109"/>
      <c r="BN942" s="109"/>
    </row>
    <row r="943" ht="30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45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  <c r="BL943" s="109"/>
      <c r="BM943" s="109"/>
      <c r="BN943" s="109"/>
    </row>
    <row r="944" ht="30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45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  <c r="BL944" s="109"/>
      <c r="BM944" s="109"/>
      <c r="BN944" s="109"/>
    </row>
    <row r="945" ht="30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45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  <c r="BL945" s="109"/>
      <c r="BM945" s="109"/>
      <c r="BN945" s="109"/>
    </row>
    <row r="946" ht="30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45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  <c r="BL946" s="109"/>
      <c r="BM946" s="109"/>
      <c r="BN946" s="109"/>
    </row>
    <row r="947" ht="30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45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  <c r="BL947" s="109"/>
      <c r="BM947" s="109"/>
      <c r="BN947" s="109"/>
    </row>
    <row r="948" ht="30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45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  <c r="BL948" s="109"/>
      <c r="BM948" s="109"/>
      <c r="BN948" s="109"/>
    </row>
    <row r="949" ht="30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45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  <c r="BL949" s="109"/>
      <c r="BM949" s="109"/>
      <c r="BN949" s="109"/>
    </row>
    <row r="950" ht="30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45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  <c r="BL950" s="109"/>
      <c r="BM950" s="109"/>
      <c r="BN950" s="109"/>
    </row>
    <row r="951" ht="30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45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  <c r="BL951" s="109"/>
      <c r="BM951" s="109"/>
      <c r="BN951" s="109"/>
    </row>
    <row r="952" ht="30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45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  <c r="BL952" s="109"/>
      <c r="BM952" s="109"/>
      <c r="BN952" s="109"/>
    </row>
    <row r="953" ht="30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45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  <c r="BL953" s="109"/>
      <c r="BM953" s="109"/>
      <c r="BN953" s="109"/>
    </row>
    <row r="954" ht="30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45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  <c r="BL954" s="109"/>
      <c r="BM954" s="109"/>
      <c r="BN954" s="109"/>
    </row>
    <row r="955" ht="30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45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  <c r="BL955" s="109"/>
      <c r="BM955" s="109"/>
      <c r="BN955" s="109"/>
    </row>
    <row r="956" ht="30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45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  <c r="BL956" s="109"/>
      <c r="BM956" s="109"/>
      <c r="BN956" s="109"/>
    </row>
    <row r="957" ht="30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45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  <c r="BL957" s="109"/>
      <c r="BM957" s="109"/>
      <c r="BN957" s="109"/>
    </row>
    <row r="958" ht="30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45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  <c r="BL958" s="109"/>
      <c r="BM958" s="109"/>
      <c r="BN958" s="109"/>
    </row>
    <row r="959" ht="30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45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  <c r="BL959" s="109"/>
      <c r="BM959" s="109"/>
      <c r="BN959" s="109"/>
    </row>
    <row r="960" ht="30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45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  <c r="BL960" s="109"/>
      <c r="BM960" s="109"/>
      <c r="BN960" s="109"/>
    </row>
    <row r="961" ht="30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45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  <c r="BL961" s="109"/>
      <c r="BM961" s="109"/>
      <c r="BN961" s="109"/>
    </row>
    <row r="962" ht="30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45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  <c r="BL962" s="109"/>
      <c r="BM962" s="109"/>
      <c r="BN962" s="109"/>
    </row>
    <row r="963" ht="30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45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  <c r="BL963" s="109"/>
      <c r="BM963" s="109"/>
      <c r="BN963" s="109"/>
    </row>
    <row r="964" ht="30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45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  <c r="BL964" s="109"/>
      <c r="BM964" s="109"/>
      <c r="BN964" s="109"/>
    </row>
    <row r="965" ht="30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45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  <c r="BL965" s="109"/>
      <c r="BM965" s="109"/>
      <c r="BN965" s="109"/>
    </row>
    <row r="966" ht="30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45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  <c r="BL966" s="109"/>
      <c r="BM966" s="109"/>
      <c r="BN966" s="109"/>
    </row>
    <row r="967" ht="30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45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  <c r="BL967" s="109"/>
      <c r="BM967" s="109"/>
      <c r="BN967" s="109"/>
    </row>
    <row r="968" ht="30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45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  <c r="BL968" s="109"/>
      <c r="BM968" s="109"/>
      <c r="BN968" s="109"/>
    </row>
    <row r="969" ht="30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45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  <c r="BL969" s="109"/>
      <c r="BM969" s="109"/>
      <c r="BN969" s="109"/>
    </row>
    <row r="970" ht="30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45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  <c r="BL970" s="109"/>
      <c r="BM970" s="109"/>
      <c r="BN970" s="109"/>
    </row>
    <row r="971" ht="30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45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  <c r="BL971" s="109"/>
      <c r="BM971" s="109"/>
      <c r="BN971" s="109"/>
    </row>
    <row r="972" ht="30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45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  <c r="BL972" s="109"/>
      <c r="BM972" s="109"/>
      <c r="BN972" s="109"/>
    </row>
    <row r="973" ht="30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45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  <c r="BL973" s="109"/>
      <c r="BM973" s="109"/>
      <c r="BN973" s="109"/>
    </row>
    <row r="974" ht="30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45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  <c r="BL974" s="109"/>
      <c r="BM974" s="109"/>
      <c r="BN974" s="109"/>
    </row>
    <row r="975" ht="30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45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  <c r="BL975" s="109"/>
      <c r="BM975" s="109"/>
      <c r="BN975" s="109"/>
    </row>
    <row r="976" ht="30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45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  <c r="BL976" s="109"/>
      <c r="BM976" s="109"/>
      <c r="BN976" s="109"/>
    </row>
    <row r="977" ht="30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45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  <c r="BL977" s="109"/>
      <c r="BM977" s="109"/>
      <c r="BN977" s="109"/>
    </row>
    <row r="978" ht="30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45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  <c r="BL978" s="109"/>
      <c r="BM978" s="109"/>
      <c r="BN978" s="109"/>
    </row>
    <row r="979" ht="30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45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  <c r="BL979" s="109"/>
      <c r="BM979" s="109"/>
      <c r="BN979" s="109"/>
    </row>
    <row r="980" ht="30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45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  <c r="BL980" s="109"/>
      <c r="BM980" s="109"/>
      <c r="BN980" s="109"/>
    </row>
    <row r="981" ht="30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45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  <c r="AO981" s="109"/>
      <c r="AP981" s="109"/>
      <c r="AQ981" s="109"/>
      <c r="AR981" s="109"/>
      <c r="AS981" s="109"/>
      <c r="AT981" s="109"/>
      <c r="AU981" s="109"/>
      <c r="AV981" s="109"/>
      <c r="AW981" s="109"/>
      <c r="AX981" s="109"/>
      <c r="AY981" s="109"/>
      <c r="AZ981" s="109"/>
      <c r="BA981" s="109"/>
      <c r="BB981" s="109"/>
      <c r="BC981" s="109"/>
      <c r="BD981" s="109"/>
      <c r="BE981" s="109"/>
      <c r="BF981" s="109"/>
      <c r="BG981" s="109"/>
      <c r="BH981" s="109"/>
      <c r="BI981" s="109"/>
      <c r="BJ981" s="109"/>
      <c r="BK981" s="109"/>
      <c r="BL981" s="109"/>
      <c r="BM981" s="109"/>
      <c r="BN981" s="109"/>
    </row>
    <row r="982" ht="30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45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  <c r="AO982" s="109"/>
      <c r="AP982" s="109"/>
      <c r="AQ982" s="109"/>
      <c r="AR982" s="109"/>
      <c r="AS982" s="109"/>
      <c r="AT982" s="109"/>
      <c r="AU982" s="109"/>
      <c r="AV982" s="109"/>
      <c r="AW982" s="109"/>
      <c r="AX982" s="109"/>
      <c r="AY982" s="109"/>
      <c r="AZ982" s="109"/>
      <c r="BA982" s="109"/>
      <c r="BB982" s="109"/>
      <c r="BC982" s="109"/>
      <c r="BD982" s="109"/>
      <c r="BE982" s="109"/>
      <c r="BF982" s="109"/>
      <c r="BG982" s="109"/>
      <c r="BH982" s="109"/>
      <c r="BI982" s="109"/>
      <c r="BJ982" s="109"/>
      <c r="BK982" s="109"/>
      <c r="BL982" s="109"/>
      <c r="BM982" s="109"/>
      <c r="BN982" s="109"/>
    </row>
    <row r="983" ht="30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45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  <c r="AO983" s="109"/>
      <c r="AP983" s="109"/>
      <c r="AQ983" s="109"/>
      <c r="AR983" s="109"/>
      <c r="AS983" s="109"/>
      <c r="AT983" s="109"/>
      <c r="AU983" s="109"/>
      <c r="AV983" s="109"/>
      <c r="AW983" s="109"/>
      <c r="AX983" s="109"/>
      <c r="AY983" s="109"/>
      <c r="AZ983" s="109"/>
      <c r="BA983" s="109"/>
      <c r="BB983" s="109"/>
      <c r="BC983" s="109"/>
      <c r="BD983" s="109"/>
      <c r="BE983" s="109"/>
      <c r="BF983" s="109"/>
      <c r="BG983" s="109"/>
      <c r="BH983" s="109"/>
      <c r="BI983" s="109"/>
      <c r="BJ983" s="109"/>
      <c r="BK983" s="109"/>
      <c r="BL983" s="109"/>
      <c r="BM983" s="109"/>
      <c r="BN983" s="109"/>
    </row>
    <row r="984" ht="30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45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  <c r="AO984" s="109"/>
      <c r="AP984" s="109"/>
      <c r="AQ984" s="109"/>
      <c r="AR984" s="109"/>
      <c r="AS984" s="109"/>
      <c r="AT984" s="109"/>
      <c r="AU984" s="109"/>
      <c r="AV984" s="109"/>
      <c r="AW984" s="109"/>
      <c r="AX984" s="109"/>
      <c r="AY984" s="109"/>
      <c r="AZ984" s="109"/>
      <c r="BA984" s="109"/>
      <c r="BB984" s="109"/>
      <c r="BC984" s="109"/>
      <c r="BD984" s="109"/>
      <c r="BE984" s="109"/>
      <c r="BF984" s="109"/>
      <c r="BG984" s="109"/>
      <c r="BH984" s="109"/>
      <c r="BI984" s="109"/>
      <c r="BJ984" s="109"/>
      <c r="BK984" s="109"/>
      <c r="BL984" s="109"/>
      <c r="BM984" s="109"/>
      <c r="BN984" s="109"/>
    </row>
    <row r="985" ht="30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45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  <c r="AO985" s="109"/>
      <c r="AP985" s="109"/>
      <c r="AQ985" s="109"/>
      <c r="AR985" s="109"/>
      <c r="AS985" s="109"/>
      <c r="AT985" s="109"/>
      <c r="AU985" s="109"/>
      <c r="AV985" s="109"/>
      <c r="AW985" s="109"/>
      <c r="AX985" s="109"/>
      <c r="AY985" s="109"/>
      <c r="AZ985" s="109"/>
      <c r="BA985" s="109"/>
      <c r="BB985" s="109"/>
      <c r="BC985" s="109"/>
      <c r="BD985" s="109"/>
      <c r="BE985" s="109"/>
      <c r="BF985" s="109"/>
      <c r="BG985" s="109"/>
      <c r="BH985" s="109"/>
      <c r="BI985" s="109"/>
      <c r="BJ985" s="109"/>
      <c r="BK985" s="109"/>
      <c r="BL985" s="109"/>
      <c r="BM985" s="109"/>
      <c r="BN985" s="109"/>
    </row>
    <row r="986" ht="30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45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  <c r="AO986" s="109"/>
      <c r="AP986" s="109"/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/>
      <c r="BH986" s="109"/>
      <c r="BI986" s="109"/>
      <c r="BJ986" s="109"/>
      <c r="BK986" s="109"/>
      <c r="BL986" s="109"/>
      <c r="BM986" s="109"/>
      <c r="BN986" s="109"/>
    </row>
    <row r="987" ht="30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45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  <c r="AO987" s="109"/>
      <c r="AP987" s="109"/>
      <c r="AQ987" s="109"/>
      <c r="AR987" s="109"/>
      <c r="AS987" s="109"/>
      <c r="AT987" s="109"/>
      <c r="AU987" s="109"/>
      <c r="AV987" s="109"/>
      <c r="AW987" s="109"/>
      <c r="AX987" s="109"/>
      <c r="AY987" s="109"/>
      <c r="AZ987" s="109"/>
      <c r="BA987" s="109"/>
      <c r="BB987" s="109"/>
      <c r="BC987" s="109"/>
      <c r="BD987" s="109"/>
      <c r="BE987" s="109"/>
      <c r="BF987" s="109"/>
      <c r="BG987" s="109"/>
      <c r="BH987" s="109"/>
      <c r="BI987" s="109"/>
      <c r="BJ987" s="109"/>
      <c r="BK987" s="109"/>
      <c r="BL987" s="109"/>
      <c r="BM987" s="109"/>
      <c r="BN987" s="109"/>
    </row>
    <row r="988" ht="30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45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  <c r="AO988" s="109"/>
      <c r="AP988" s="109"/>
      <c r="AQ988" s="109"/>
      <c r="AR988" s="109"/>
      <c r="AS988" s="109"/>
      <c r="AT988" s="109"/>
      <c r="AU988" s="109"/>
      <c r="AV988" s="109"/>
      <c r="AW988" s="109"/>
      <c r="AX988" s="109"/>
      <c r="AY988" s="109"/>
      <c r="AZ988" s="109"/>
      <c r="BA988" s="109"/>
      <c r="BB988" s="109"/>
      <c r="BC988" s="109"/>
      <c r="BD988" s="109"/>
      <c r="BE988" s="109"/>
      <c r="BF988" s="109"/>
      <c r="BG988" s="109"/>
      <c r="BH988" s="109"/>
      <c r="BI988" s="109"/>
      <c r="BJ988" s="109"/>
      <c r="BK988" s="109"/>
      <c r="BL988" s="109"/>
      <c r="BM988" s="109"/>
      <c r="BN988" s="109"/>
    </row>
    <row r="989" ht="30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45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  <c r="AO989" s="109"/>
      <c r="AP989" s="109"/>
      <c r="AQ989" s="109"/>
      <c r="AR989" s="109"/>
      <c r="AS989" s="109"/>
      <c r="AT989" s="109"/>
      <c r="AU989" s="109"/>
      <c r="AV989" s="109"/>
      <c r="AW989" s="109"/>
      <c r="AX989" s="109"/>
      <c r="AY989" s="109"/>
      <c r="AZ989" s="109"/>
      <c r="BA989" s="109"/>
      <c r="BB989" s="109"/>
      <c r="BC989" s="109"/>
      <c r="BD989" s="109"/>
      <c r="BE989" s="109"/>
      <c r="BF989" s="109"/>
      <c r="BG989" s="109"/>
      <c r="BH989" s="109"/>
      <c r="BI989" s="109"/>
      <c r="BJ989" s="109"/>
      <c r="BK989" s="109"/>
      <c r="BL989" s="109"/>
      <c r="BM989" s="109"/>
      <c r="BN989" s="109"/>
    </row>
    <row r="990" ht="30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45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  <c r="AO990" s="109"/>
      <c r="AP990" s="109"/>
      <c r="AQ990" s="109"/>
      <c r="AR990" s="109"/>
      <c r="AS990" s="109"/>
      <c r="AT990" s="109"/>
      <c r="AU990" s="109"/>
      <c r="AV990" s="109"/>
      <c r="AW990" s="109"/>
      <c r="AX990" s="109"/>
      <c r="AY990" s="109"/>
      <c r="AZ990" s="109"/>
      <c r="BA990" s="109"/>
      <c r="BB990" s="109"/>
      <c r="BC990" s="109"/>
      <c r="BD990" s="109"/>
      <c r="BE990" s="109"/>
      <c r="BF990" s="109"/>
      <c r="BG990" s="109"/>
      <c r="BH990" s="109"/>
      <c r="BI990" s="109"/>
      <c r="BJ990" s="109"/>
      <c r="BK990" s="109"/>
      <c r="BL990" s="109"/>
      <c r="BM990" s="109"/>
      <c r="BN990" s="109"/>
    </row>
    <row r="991" ht="30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45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  <c r="AO991" s="109"/>
      <c r="AP991" s="109"/>
      <c r="AQ991" s="109"/>
      <c r="AR991" s="109"/>
      <c r="AS991" s="109"/>
      <c r="AT991" s="109"/>
      <c r="AU991" s="109"/>
      <c r="AV991" s="109"/>
      <c r="AW991" s="109"/>
      <c r="AX991" s="109"/>
      <c r="AY991" s="109"/>
      <c r="AZ991" s="109"/>
      <c r="BA991" s="109"/>
      <c r="BB991" s="109"/>
      <c r="BC991" s="109"/>
      <c r="BD991" s="109"/>
      <c r="BE991" s="109"/>
      <c r="BF991" s="109"/>
      <c r="BG991" s="109"/>
      <c r="BH991" s="109"/>
      <c r="BI991" s="109"/>
      <c r="BJ991" s="109"/>
      <c r="BK991" s="109"/>
      <c r="BL991" s="109"/>
      <c r="BM991" s="109"/>
      <c r="BN991" s="109"/>
    </row>
    <row r="992" ht="30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45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  <c r="AP992" s="109"/>
      <c r="AQ992" s="109"/>
      <c r="AR992" s="109"/>
      <c r="AS992" s="109"/>
      <c r="AT992" s="109"/>
      <c r="AU992" s="109"/>
      <c r="AV992" s="109"/>
      <c r="AW992" s="109"/>
      <c r="AX992" s="109"/>
      <c r="AY992" s="109"/>
      <c r="AZ992" s="109"/>
      <c r="BA992" s="109"/>
      <c r="BB992" s="109"/>
      <c r="BC992" s="109"/>
      <c r="BD992" s="109"/>
      <c r="BE992" s="109"/>
      <c r="BF992" s="109"/>
      <c r="BG992" s="109"/>
      <c r="BH992" s="109"/>
      <c r="BI992" s="109"/>
      <c r="BJ992" s="109"/>
      <c r="BK992" s="109"/>
      <c r="BL992" s="109"/>
      <c r="BM992" s="109"/>
      <c r="BN992" s="109"/>
    </row>
    <row r="993" ht="30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45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  <c r="AP993" s="109"/>
      <c r="AQ993" s="109"/>
      <c r="AR993" s="109"/>
      <c r="AS993" s="109"/>
      <c r="AT993" s="109"/>
      <c r="AU993" s="109"/>
      <c r="AV993" s="109"/>
      <c r="AW993" s="109"/>
      <c r="AX993" s="109"/>
      <c r="AY993" s="109"/>
      <c r="AZ993" s="109"/>
      <c r="BA993" s="109"/>
      <c r="BB993" s="109"/>
      <c r="BC993" s="109"/>
      <c r="BD993" s="109"/>
      <c r="BE993" s="109"/>
      <c r="BF993" s="109"/>
      <c r="BG993" s="109"/>
      <c r="BH993" s="109"/>
      <c r="BI993" s="109"/>
      <c r="BJ993" s="109"/>
      <c r="BK993" s="109"/>
      <c r="BL993" s="109"/>
      <c r="BM993" s="109"/>
      <c r="BN993" s="109"/>
    </row>
    <row r="994" ht="30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45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  <c r="AP994" s="109"/>
      <c r="AQ994" s="109"/>
      <c r="AR994" s="109"/>
      <c r="AS994" s="109"/>
      <c r="AT994" s="109"/>
      <c r="AU994" s="109"/>
      <c r="AV994" s="109"/>
      <c r="AW994" s="109"/>
      <c r="AX994" s="109"/>
      <c r="AY994" s="109"/>
      <c r="AZ994" s="109"/>
      <c r="BA994" s="109"/>
      <c r="BB994" s="109"/>
      <c r="BC994" s="109"/>
      <c r="BD994" s="109"/>
      <c r="BE994" s="109"/>
      <c r="BF994" s="109"/>
      <c r="BG994" s="109"/>
      <c r="BH994" s="109"/>
      <c r="BI994" s="109"/>
      <c r="BJ994" s="109"/>
      <c r="BK994" s="109"/>
      <c r="BL994" s="109"/>
      <c r="BM994" s="109"/>
      <c r="BN994" s="109"/>
    </row>
    <row r="995" ht="30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45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  <c r="AP995" s="109"/>
      <c r="AQ995" s="109"/>
      <c r="AR995" s="109"/>
      <c r="AS995" s="109"/>
      <c r="AT995" s="109"/>
      <c r="AU995" s="109"/>
      <c r="AV995" s="109"/>
      <c r="AW995" s="109"/>
      <c r="AX995" s="109"/>
      <c r="AY995" s="109"/>
      <c r="AZ995" s="109"/>
      <c r="BA995" s="109"/>
      <c r="BB995" s="109"/>
      <c r="BC995" s="109"/>
      <c r="BD995" s="109"/>
      <c r="BE995" s="109"/>
      <c r="BF995" s="109"/>
      <c r="BG995" s="109"/>
      <c r="BH995" s="109"/>
      <c r="BI995" s="109"/>
      <c r="BJ995" s="109"/>
      <c r="BK995" s="109"/>
      <c r="BL995" s="109"/>
      <c r="BM995" s="109"/>
      <c r="BN995" s="109"/>
    </row>
    <row r="996" ht="30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45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  <c r="AP996" s="109"/>
      <c r="AQ996" s="109"/>
      <c r="AR996" s="109"/>
      <c r="AS996" s="109"/>
      <c r="AT996" s="109"/>
      <c r="AU996" s="109"/>
      <c r="AV996" s="109"/>
      <c r="AW996" s="109"/>
      <c r="AX996" s="109"/>
      <c r="AY996" s="109"/>
      <c r="AZ996" s="109"/>
      <c r="BA996" s="109"/>
      <c r="BB996" s="109"/>
      <c r="BC996" s="109"/>
      <c r="BD996" s="109"/>
      <c r="BE996" s="109"/>
      <c r="BF996" s="109"/>
      <c r="BG996" s="109"/>
      <c r="BH996" s="109"/>
      <c r="BI996" s="109"/>
      <c r="BJ996" s="109"/>
      <c r="BK996" s="109"/>
      <c r="BL996" s="109"/>
      <c r="BM996" s="109"/>
      <c r="BN996" s="109"/>
    </row>
    <row r="997" ht="30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45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  <c r="AP997" s="109"/>
      <c r="AQ997" s="109"/>
      <c r="AR997" s="109"/>
      <c r="AS997" s="109"/>
      <c r="AT997" s="109"/>
      <c r="AU997" s="109"/>
      <c r="AV997" s="109"/>
      <c r="AW997" s="109"/>
      <c r="AX997" s="109"/>
      <c r="AY997" s="109"/>
      <c r="AZ997" s="109"/>
      <c r="BA997" s="109"/>
      <c r="BB997" s="109"/>
      <c r="BC997" s="109"/>
      <c r="BD997" s="109"/>
      <c r="BE997" s="109"/>
      <c r="BF997" s="109"/>
      <c r="BG997" s="109"/>
      <c r="BH997" s="109"/>
      <c r="BI997" s="109"/>
      <c r="BJ997" s="109"/>
      <c r="BK997" s="109"/>
      <c r="BL997" s="109"/>
      <c r="BM997" s="109"/>
      <c r="BN997" s="109"/>
    </row>
  </sheetData>
  <mergeCells count="55"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E2:AF2"/>
    <mergeCell ref="AG2:AH2"/>
    <mergeCell ref="AI2:AJ2"/>
    <mergeCell ref="AK2:AL2"/>
    <mergeCell ref="AM2:AN2"/>
    <mergeCell ref="AO2:AP2"/>
    <mergeCell ref="AB2:AB3"/>
    <mergeCell ref="AC2:AD2"/>
    <mergeCell ref="BK2:BK3"/>
    <mergeCell ref="BL2:BL3"/>
    <mergeCell ref="BM2:BM3"/>
    <mergeCell ref="BN2:BN3"/>
    <mergeCell ref="E1:U1"/>
    <mergeCell ref="AB1:BC1"/>
    <mergeCell ref="BD1:BL1"/>
    <mergeCell ref="B2:B3"/>
    <mergeCell ref="C2:C3"/>
    <mergeCell ref="D2:D3"/>
    <mergeCell ref="E2:E3"/>
    <mergeCell ref="AQ2:AR2"/>
    <mergeCell ref="AS2:AT2"/>
    <mergeCell ref="AU2:AV2"/>
    <mergeCell ref="AW2:AX2"/>
    <mergeCell ref="AY2:AZ2"/>
    <mergeCell ref="BA2:BB2"/>
    <mergeCell ref="BC2:BC3"/>
    <mergeCell ref="BD2:BD3"/>
    <mergeCell ref="BE2:BE3"/>
    <mergeCell ref="BF2:BF3"/>
    <mergeCell ref="BG2:BG3"/>
    <mergeCell ref="BH2:BH3"/>
    <mergeCell ref="BI2:BI3"/>
    <mergeCell ref="BJ2:BJ3"/>
  </mergeCells>
  <dataValidations>
    <dataValidation type="list" allowBlank="1" showErrorMessage="1" sqref="C4">
      <formula1>"ต้องการ,ไม่ต้องการ"</formula1>
    </dataValidation>
    <dataValidation type="list" allowBlank="1" showErrorMessage="1" sqref="B4:B466">
      <formula1>"มาใหม่,สูญหาย,ถูกต้องแล้ว,ย้าย"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86"/>
    <col customWidth="1" min="2" max="2" width="25.43"/>
    <col customWidth="1" min="3" max="3" width="20.57"/>
    <col customWidth="1" min="4" max="4" width="14.29"/>
    <col customWidth="1" min="5" max="5" width="12.86"/>
    <col customWidth="1" min="6" max="6" width="29.57"/>
    <col customWidth="1" min="7" max="7" width="44.57"/>
    <col customWidth="1" min="8" max="8" width="16.0"/>
    <col customWidth="1" min="9" max="9" width="21.0"/>
    <col customWidth="1" min="10" max="10" width="14.0"/>
    <col customWidth="1" min="11" max="11" width="82.71"/>
    <col customWidth="1" min="12" max="12" width="35.71"/>
    <col customWidth="1" min="13" max="13" width="24.57"/>
    <col customWidth="1" min="14" max="14" width="22.71"/>
    <col customWidth="1" min="15" max="15" width="31.71"/>
    <col customWidth="1" min="16" max="16" width="18.14"/>
    <col customWidth="1" min="17" max="17" width="20.0"/>
    <col customWidth="1" min="18" max="18" width="19.14"/>
    <col customWidth="1" min="19" max="19" width="21.57"/>
    <col customWidth="1" min="20" max="20" width="10.29"/>
    <col customWidth="1" min="21" max="21" width="23.71"/>
    <col customWidth="1" min="22" max="22" width="35.71"/>
    <col customWidth="1" min="23" max="23" width="46.57"/>
    <col customWidth="1" min="24" max="24" width="58.71"/>
    <col customWidth="1" min="25" max="25" width="42.57"/>
    <col customWidth="1" min="26" max="26" width="58.29"/>
    <col customWidth="1" min="27" max="27" width="101.14"/>
    <col customWidth="1" min="28" max="28" width="50.14"/>
    <col customWidth="1" min="29" max="29" width="8.43"/>
    <col customWidth="1" min="30" max="30" width="11.57"/>
    <col customWidth="1" min="31" max="31" width="5.43"/>
    <col customWidth="1" min="32" max="32" width="6.29"/>
    <col customWidth="1" min="33" max="33" width="5.43"/>
    <col customWidth="1" min="34" max="34" width="6.29"/>
    <col customWidth="1" min="35" max="35" width="5.43"/>
    <col customWidth="1" min="36" max="36" width="6.29"/>
    <col customWidth="1" min="37" max="37" width="5.43"/>
    <col customWidth="1" min="38" max="38" width="6.29"/>
    <col customWidth="1" min="39" max="39" width="5.43"/>
    <col customWidth="1" min="40" max="40" width="6.29"/>
    <col customWidth="1" min="41" max="41" width="5.43"/>
    <col customWidth="1" min="42" max="42" width="6.29"/>
    <col customWidth="1" min="43" max="43" width="5.43"/>
    <col customWidth="1" min="44" max="44" width="6.29"/>
    <col customWidth="1" min="45" max="45" width="5.43"/>
    <col customWidth="1" min="46" max="46" width="6.29"/>
    <col customWidth="1" min="47" max="47" width="5.43"/>
    <col customWidth="1" min="48" max="48" width="6.29"/>
    <col customWidth="1" min="49" max="49" width="5.43"/>
    <col customWidth="1" min="50" max="50" width="6.29"/>
    <col customWidth="1" min="51" max="51" width="5.43"/>
    <col customWidth="1" min="52" max="52" width="6.29"/>
    <col customWidth="1" min="53" max="53" width="5.43"/>
    <col customWidth="1" min="54" max="54" width="6.29"/>
    <col customWidth="1" min="55" max="55" width="42.86"/>
    <col customWidth="1" min="56" max="56" width="24.71"/>
    <col customWidth="1" min="57" max="57" width="23.0"/>
    <col customWidth="1" min="58" max="58" width="20.86"/>
    <col customWidth="1" min="59" max="59" width="29.86"/>
    <col customWidth="1" min="60" max="60" width="58.29"/>
    <col customWidth="1" min="61" max="61" width="23.43"/>
    <col customWidth="1" min="62" max="62" width="39.0"/>
    <col customWidth="1" min="63" max="63" width="16.86"/>
    <col customWidth="1" min="64" max="64" width="17.43"/>
    <col customWidth="1" min="65" max="66" width="14.14"/>
  </cols>
  <sheetData>
    <row r="1" ht="30.75" customHeight="1">
      <c r="A1" s="90"/>
      <c r="B1" s="90"/>
      <c r="C1" s="91"/>
      <c r="D1" s="91"/>
      <c r="E1" s="91" t="s">
        <v>47</v>
      </c>
      <c r="V1" s="90"/>
      <c r="W1" s="90"/>
      <c r="X1" s="92"/>
      <c r="Y1" s="92"/>
      <c r="Z1" s="92"/>
      <c r="AA1" s="92"/>
      <c r="AB1" s="93" t="s">
        <v>48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3" t="s">
        <v>49</v>
      </c>
      <c r="BE1" s="94"/>
      <c r="BF1" s="94"/>
      <c r="BG1" s="94"/>
      <c r="BH1" s="94"/>
      <c r="BI1" s="94"/>
      <c r="BJ1" s="94"/>
      <c r="BK1" s="94"/>
      <c r="BL1" s="94"/>
      <c r="BM1" s="95"/>
      <c r="BN1" s="95"/>
    </row>
    <row r="2" ht="30.75" customHeight="1">
      <c r="A2" s="96"/>
      <c r="B2" s="97" t="s">
        <v>50</v>
      </c>
      <c r="C2" s="98" t="s">
        <v>51</v>
      </c>
      <c r="D2" s="99" t="s">
        <v>52</v>
      </c>
      <c r="E2" s="100" t="s">
        <v>53</v>
      </c>
      <c r="F2" s="101" t="s">
        <v>54</v>
      </c>
      <c r="G2" s="101" t="s">
        <v>55</v>
      </c>
      <c r="H2" s="100" t="s">
        <v>56</v>
      </c>
      <c r="I2" s="100" t="s">
        <v>57</v>
      </c>
      <c r="J2" s="102" t="s">
        <v>58</v>
      </c>
      <c r="K2" s="100" t="s">
        <v>59</v>
      </c>
      <c r="L2" s="101" t="s">
        <v>60</v>
      </c>
      <c r="M2" s="101" t="s">
        <v>61</v>
      </c>
      <c r="N2" s="101" t="s">
        <v>62</v>
      </c>
      <c r="O2" s="101" t="s">
        <v>63</v>
      </c>
      <c r="P2" s="101" t="s">
        <v>64</v>
      </c>
      <c r="Q2" s="102" t="s">
        <v>65</v>
      </c>
      <c r="R2" s="102" t="s">
        <v>66</v>
      </c>
      <c r="S2" s="104" t="s">
        <v>67</v>
      </c>
      <c r="T2" s="101" t="s">
        <v>50</v>
      </c>
      <c r="U2" s="100" t="s">
        <v>68</v>
      </c>
      <c r="V2" s="100"/>
      <c r="W2" s="100" t="s">
        <v>69</v>
      </c>
      <c r="X2" s="100" t="s">
        <v>70</v>
      </c>
      <c r="Y2" s="100" t="s">
        <v>71</v>
      </c>
      <c r="Z2" s="100" t="s">
        <v>72</v>
      </c>
      <c r="AA2" s="100" t="s">
        <v>73</v>
      </c>
      <c r="AB2" s="100" t="s">
        <v>74</v>
      </c>
      <c r="AC2" s="105" t="s">
        <v>75</v>
      </c>
      <c r="AD2" s="106"/>
      <c r="AE2" s="105" t="s">
        <v>76</v>
      </c>
      <c r="AF2" s="106"/>
      <c r="AG2" s="105" t="s">
        <v>77</v>
      </c>
      <c r="AH2" s="106"/>
      <c r="AI2" s="105" t="s">
        <v>78</v>
      </c>
      <c r="AJ2" s="106"/>
      <c r="AK2" s="105" t="s">
        <v>79</v>
      </c>
      <c r="AL2" s="106"/>
      <c r="AM2" s="105" t="s">
        <v>80</v>
      </c>
      <c r="AN2" s="106"/>
      <c r="AO2" s="105" t="s">
        <v>81</v>
      </c>
      <c r="AP2" s="106"/>
      <c r="AQ2" s="105" t="s">
        <v>82</v>
      </c>
      <c r="AR2" s="106"/>
      <c r="AS2" s="105" t="s">
        <v>83</v>
      </c>
      <c r="AT2" s="106"/>
      <c r="AU2" s="105" t="s">
        <v>84</v>
      </c>
      <c r="AV2" s="106"/>
      <c r="AW2" s="105" t="s">
        <v>85</v>
      </c>
      <c r="AX2" s="106"/>
      <c r="AY2" s="105" t="s">
        <v>86</v>
      </c>
      <c r="AZ2" s="106"/>
      <c r="BA2" s="105" t="s">
        <v>87</v>
      </c>
      <c r="BB2" s="106"/>
      <c r="BC2" s="100" t="s">
        <v>68</v>
      </c>
      <c r="BD2" s="100" t="s">
        <v>88</v>
      </c>
      <c r="BE2" s="100" t="s">
        <v>89</v>
      </c>
      <c r="BF2" s="100" t="s">
        <v>90</v>
      </c>
      <c r="BG2" s="100" t="s">
        <v>91</v>
      </c>
      <c r="BH2" s="100" t="s">
        <v>92</v>
      </c>
      <c r="BI2" s="100" t="s">
        <v>93</v>
      </c>
      <c r="BJ2" s="100" t="s">
        <v>94</v>
      </c>
      <c r="BK2" s="100" t="s">
        <v>95</v>
      </c>
      <c r="BL2" s="100" t="s">
        <v>68</v>
      </c>
      <c r="BM2" s="107" t="s">
        <v>96</v>
      </c>
      <c r="BN2" s="107" t="s">
        <v>97</v>
      </c>
    </row>
    <row r="3" ht="30.75" customHeight="1">
      <c r="A3" s="96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0" t="s">
        <v>6</v>
      </c>
      <c r="AD3" s="100" t="s">
        <v>98</v>
      </c>
      <c r="AE3" s="100" t="s">
        <v>6</v>
      </c>
      <c r="AF3" s="100" t="s">
        <v>98</v>
      </c>
      <c r="AG3" s="100" t="s">
        <v>6</v>
      </c>
      <c r="AH3" s="100" t="s">
        <v>98</v>
      </c>
      <c r="AI3" s="100" t="s">
        <v>6</v>
      </c>
      <c r="AJ3" s="100" t="s">
        <v>98</v>
      </c>
      <c r="AK3" s="100" t="s">
        <v>6</v>
      </c>
      <c r="AL3" s="100" t="s">
        <v>98</v>
      </c>
      <c r="AM3" s="100" t="s">
        <v>6</v>
      </c>
      <c r="AN3" s="100" t="s">
        <v>98</v>
      </c>
      <c r="AO3" s="100" t="s">
        <v>6</v>
      </c>
      <c r="AP3" s="100" t="s">
        <v>98</v>
      </c>
      <c r="AQ3" s="100" t="s">
        <v>6</v>
      </c>
      <c r="AR3" s="100" t="s">
        <v>98</v>
      </c>
      <c r="AS3" s="100" t="s">
        <v>6</v>
      </c>
      <c r="AT3" s="100" t="s">
        <v>98</v>
      </c>
      <c r="AU3" s="100" t="s">
        <v>6</v>
      </c>
      <c r="AV3" s="100" t="s">
        <v>98</v>
      </c>
      <c r="AW3" s="100" t="s">
        <v>6</v>
      </c>
      <c r="AX3" s="100" t="s">
        <v>98</v>
      </c>
      <c r="AY3" s="100" t="s">
        <v>6</v>
      </c>
      <c r="AZ3" s="100" t="s">
        <v>98</v>
      </c>
      <c r="BA3" s="100" t="s">
        <v>6</v>
      </c>
      <c r="BB3" s="100" t="s">
        <v>98</v>
      </c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</row>
    <row r="4" ht="30.75" customHeight="1">
      <c r="A4" s="109"/>
      <c r="B4" s="110" t="s">
        <v>99</v>
      </c>
      <c r="C4" s="111" t="s">
        <v>100</v>
      </c>
      <c r="D4" s="111" t="s">
        <v>101</v>
      </c>
      <c r="E4" s="112">
        <v>1.0</v>
      </c>
      <c r="F4" s="112" t="s">
        <v>523</v>
      </c>
      <c r="G4" s="112" t="s">
        <v>524</v>
      </c>
      <c r="H4" s="112" t="s">
        <v>104</v>
      </c>
      <c r="I4" s="112" t="s">
        <v>525</v>
      </c>
      <c r="J4" s="112" t="s">
        <v>106</v>
      </c>
      <c r="K4" s="112" t="s">
        <v>526</v>
      </c>
      <c r="L4" s="112" t="s">
        <v>108</v>
      </c>
      <c r="M4" s="112" t="s">
        <v>527</v>
      </c>
      <c r="N4" s="112">
        <v>920339.0</v>
      </c>
      <c r="O4" s="112" t="s">
        <v>7</v>
      </c>
      <c r="P4" s="112" t="s">
        <v>111</v>
      </c>
      <c r="Q4" s="133">
        <v>2536.0</v>
      </c>
      <c r="R4" s="112" t="s">
        <v>7</v>
      </c>
      <c r="S4" s="112" t="s">
        <v>7</v>
      </c>
      <c r="T4" s="112" t="s">
        <v>113</v>
      </c>
      <c r="U4" s="112"/>
      <c r="V4" s="112"/>
      <c r="W4" s="112"/>
      <c r="X4" s="112" t="s">
        <v>528</v>
      </c>
      <c r="Y4" s="112" t="s">
        <v>115</v>
      </c>
      <c r="Z4" s="112" t="s">
        <v>528</v>
      </c>
      <c r="AA4" s="112" t="s">
        <v>529</v>
      </c>
      <c r="AB4" s="112" t="s">
        <v>117</v>
      </c>
      <c r="AC4" s="112">
        <v>12.0</v>
      </c>
      <c r="AD4" s="112">
        <v>1.0</v>
      </c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0">
        <v>1.0</v>
      </c>
      <c r="AT4" s="110">
        <v>1.0</v>
      </c>
      <c r="AU4" s="112"/>
      <c r="AV4" s="112"/>
      <c r="AW4" s="112"/>
      <c r="AX4" s="112"/>
      <c r="AY4" s="112"/>
      <c r="AZ4" s="112"/>
      <c r="BA4" s="112"/>
      <c r="BB4" s="112"/>
      <c r="BC4" s="112" t="str">
        <f t="shared" ref="BC4:BC6" si="1">U4</f>
        <v/>
      </c>
      <c r="BD4" s="147">
        <v>244082.0</v>
      </c>
      <c r="BE4" s="147">
        <v>244082.0</v>
      </c>
      <c r="BF4" s="147">
        <v>244416.0</v>
      </c>
      <c r="BG4" s="112" t="s">
        <v>530</v>
      </c>
      <c r="BH4" s="112" t="s">
        <v>7</v>
      </c>
      <c r="BI4" s="112" t="s">
        <v>531</v>
      </c>
      <c r="BJ4" s="112" t="s">
        <v>7</v>
      </c>
      <c r="BK4" s="112" t="s">
        <v>124</v>
      </c>
      <c r="BL4" s="112" t="str">
        <f t="shared" ref="BL4:BL6" si="2">U4</f>
        <v/>
      </c>
      <c r="BM4" s="116">
        <f t="shared" ref="BM4:BM38" si="3">TODAY()</f>
        <v>46171</v>
      </c>
      <c r="BN4" s="116"/>
    </row>
    <row r="5" ht="30.75" customHeight="1">
      <c r="A5" s="109"/>
      <c r="B5" s="110" t="s">
        <v>99</v>
      </c>
      <c r="C5" s="111"/>
      <c r="D5" s="111" t="s">
        <v>101</v>
      </c>
      <c r="E5" s="112">
        <v>2.0</v>
      </c>
      <c r="F5" s="112" t="s">
        <v>523</v>
      </c>
      <c r="G5" s="112" t="s">
        <v>460</v>
      </c>
      <c r="H5" s="112" t="s">
        <v>104</v>
      </c>
      <c r="I5" s="112" t="s">
        <v>532</v>
      </c>
      <c r="J5" s="112" t="s">
        <v>228</v>
      </c>
      <c r="K5" s="112" t="s">
        <v>199</v>
      </c>
      <c r="L5" s="112" t="s">
        <v>533</v>
      </c>
      <c r="M5" s="112" t="s">
        <v>462</v>
      </c>
      <c r="N5" s="112">
        <v>6.6160018E7</v>
      </c>
      <c r="O5" s="112"/>
      <c r="P5" s="112" t="s">
        <v>111</v>
      </c>
      <c r="Q5" s="133">
        <v>42650.0</v>
      </c>
      <c r="R5" s="112"/>
      <c r="S5" s="112" t="s">
        <v>7</v>
      </c>
      <c r="T5" s="112" t="s">
        <v>113</v>
      </c>
      <c r="U5" s="112"/>
      <c r="V5" s="112"/>
      <c r="W5" s="112" t="s">
        <v>534</v>
      </c>
      <c r="X5" s="135" t="s">
        <v>535</v>
      </c>
      <c r="Y5" s="112" t="s">
        <v>455</v>
      </c>
      <c r="Z5" s="135" t="s">
        <v>535</v>
      </c>
      <c r="AA5" s="112" t="s">
        <v>535</v>
      </c>
      <c r="AB5" s="112" t="s">
        <v>117</v>
      </c>
      <c r="AC5" s="112">
        <v>12.0</v>
      </c>
      <c r="AD5" s="112">
        <v>1.0</v>
      </c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0">
        <v>1.0</v>
      </c>
      <c r="AT5" s="110">
        <v>1.0</v>
      </c>
      <c r="AU5" s="112"/>
      <c r="AV5" s="112"/>
      <c r="AW5" s="112"/>
      <c r="AX5" s="112"/>
      <c r="AY5" s="112"/>
      <c r="AZ5" s="112"/>
      <c r="BA5" s="112"/>
      <c r="BB5" s="112"/>
      <c r="BC5" s="112" t="str">
        <f t="shared" si="1"/>
        <v/>
      </c>
      <c r="BD5" s="147">
        <v>244143.0</v>
      </c>
      <c r="BE5" s="147">
        <v>244143.0</v>
      </c>
      <c r="BF5" s="147">
        <v>244477.0</v>
      </c>
      <c r="BG5" s="112" t="s">
        <v>536</v>
      </c>
      <c r="BH5" s="112"/>
      <c r="BI5" s="112"/>
      <c r="BJ5" s="112"/>
      <c r="BK5" s="112" t="s">
        <v>124</v>
      </c>
      <c r="BL5" s="112" t="str">
        <f t="shared" si="2"/>
        <v/>
      </c>
      <c r="BM5" s="116">
        <f t="shared" si="3"/>
        <v>46171</v>
      </c>
      <c r="BN5" s="116"/>
    </row>
    <row r="6" ht="30.75" customHeight="1">
      <c r="A6" s="109"/>
      <c r="B6" s="110" t="s">
        <v>99</v>
      </c>
      <c r="C6" s="111"/>
      <c r="D6" s="111" t="s">
        <v>101</v>
      </c>
      <c r="E6" s="112">
        <v>5.0</v>
      </c>
      <c r="F6" s="112" t="s">
        <v>523</v>
      </c>
      <c r="G6" s="112" t="s">
        <v>537</v>
      </c>
      <c r="H6" s="112" t="s">
        <v>104</v>
      </c>
      <c r="I6" s="112"/>
      <c r="J6" s="112"/>
      <c r="K6" s="112" t="s">
        <v>538</v>
      </c>
      <c r="L6" s="112" t="s">
        <v>539</v>
      </c>
      <c r="M6" s="112" t="s">
        <v>540</v>
      </c>
      <c r="N6" s="112" t="s">
        <v>541</v>
      </c>
      <c r="O6" s="112"/>
      <c r="P6" s="112"/>
      <c r="Q6" s="133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 t="s">
        <v>117</v>
      </c>
      <c r="AC6" s="112">
        <v>12.0</v>
      </c>
      <c r="AD6" s="112">
        <v>1.0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>
        <v>1.0</v>
      </c>
      <c r="AT6" s="110">
        <v>1.0</v>
      </c>
      <c r="AU6" s="112"/>
      <c r="AV6" s="112"/>
      <c r="AW6" s="112"/>
      <c r="AX6" s="112"/>
      <c r="AY6" s="112"/>
      <c r="AZ6" s="112"/>
      <c r="BA6" s="112"/>
      <c r="BB6" s="112"/>
      <c r="BC6" s="112" t="str">
        <f t="shared" si="1"/>
        <v/>
      </c>
      <c r="BD6" s="147">
        <v>244082.0</v>
      </c>
      <c r="BE6" s="147">
        <v>244082.0</v>
      </c>
      <c r="BF6" s="147">
        <v>244416.0</v>
      </c>
      <c r="BG6" s="110" t="s">
        <v>542</v>
      </c>
      <c r="BH6" s="112"/>
      <c r="BI6" s="112"/>
      <c r="BJ6" s="112"/>
      <c r="BK6" s="112" t="s">
        <v>124</v>
      </c>
      <c r="BL6" s="112" t="str">
        <f t="shared" si="2"/>
        <v/>
      </c>
      <c r="BM6" s="116">
        <f t="shared" si="3"/>
        <v>46171</v>
      </c>
      <c r="BN6" s="116"/>
    </row>
    <row r="7" ht="30.75" customHeight="1">
      <c r="A7" s="109"/>
      <c r="B7" s="110"/>
      <c r="C7" s="111"/>
      <c r="D7" s="111" t="s">
        <v>101</v>
      </c>
      <c r="E7" s="112"/>
      <c r="F7" s="112" t="s">
        <v>523</v>
      </c>
      <c r="G7" s="112"/>
      <c r="H7" s="112" t="s">
        <v>104</v>
      </c>
      <c r="I7" s="112" t="s">
        <v>543</v>
      </c>
      <c r="J7" s="112"/>
      <c r="K7" s="112" t="s">
        <v>186</v>
      </c>
      <c r="L7" s="112" t="s">
        <v>544</v>
      </c>
      <c r="M7" s="112" t="s">
        <v>545</v>
      </c>
      <c r="N7" s="112">
        <v>1.0192654E7</v>
      </c>
      <c r="O7" s="112"/>
      <c r="P7" s="112"/>
      <c r="Q7" s="114"/>
      <c r="R7" s="112"/>
      <c r="S7" s="115"/>
      <c r="T7" s="112"/>
      <c r="U7" s="112"/>
      <c r="V7" s="112"/>
      <c r="W7" s="112"/>
      <c r="X7" s="112"/>
      <c r="Y7" s="112"/>
      <c r="Z7" s="112"/>
      <c r="AA7" s="112"/>
      <c r="AB7" s="112"/>
      <c r="AC7" s="112">
        <v>12.0</v>
      </c>
      <c r="AD7" s="112">
        <v>1.0</v>
      </c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>
        <v>1.0</v>
      </c>
      <c r="AP7" s="112">
        <v>1.0</v>
      </c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6" t="s">
        <v>118</v>
      </c>
      <c r="BE7" s="116" t="s">
        <v>118</v>
      </c>
      <c r="BF7" s="116" t="str">
        <f t="shared" ref="BF7:BF8" si="4">DATE(YEAR(BD7),MONTH(BD7)+AC7,DAY(BD7))</f>
        <v>#VALUE!</v>
      </c>
      <c r="BG7" s="112" t="s">
        <v>546</v>
      </c>
      <c r="BH7" s="112"/>
      <c r="BI7" s="112"/>
      <c r="BJ7" s="112"/>
      <c r="BK7" s="116"/>
      <c r="BL7" s="112"/>
      <c r="BM7" s="116">
        <f t="shared" si="3"/>
        <v>46171</v>
      </c>
      <c r="BN7" s="116"/>
    </row>
    <row r="8" ht="30.75" customHeight="1">
      <c r="A8" s="109"/>
      <c r="B8" s="110"/>
      <c r="C8" s="111"/>
      <c r="D8" s="111" t="s">
        <v>101</v>
      </c>
      <c r="E8" s="112"/>
      <c r="F8" s="112" t="s">
        <v>523</v>
      </c>
      <c r="G8" s="112"/>
      <c r="H8" s="112" t="s">
        <v>104</v>
      </c>
      <c r="I8" s="112" t="s">
        <v>547</v>
      </c>
      <c r="J8" s="112"/>
      <c r="K8" s="112" t="s">
        <v>186</v>
      </c>
      <c r="L8" s="112" t="s">
        <v>157</v>
      </c>
      <c r="M8" s="112" t="s">
        <v>545</v>
      </c>
      <c r="N8" s="112">
        <v>1.3520219E7</v>
      </c>
      <c r="O8" s="112"/>
      <c r="P8" s="112"/>
      <c r="Q8" s="114"/>
      <c r="R8" s="112"/>
      <c r="S8" s="115"/>
      <c r="T8" s="112"/>
      <c r="U8" s="112"/>
      <c r="V8" s="112"/>
      <c r="W8" s="112"/>
      <c r="X8" s="112"/>
      <c r="Y8" s="112"/>
      <c r="Z8" s="112"/>
      <c r="AA8" s="112"/>
      <c r="AB8" s="112"/>
      <c r="AC8" s="112">
        <v>12.0</v>
      </c>
      <c r="AD8" s="112">
        <v>1.0</v>
      </c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>
        <v>1.0</v>
      </c>
      <c r="AP8" s="112">
        <v>1.0</v>
      </c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6" t="s">
        <v>118</v>
      </c>
      <c r="BE8" s="116" t="s">
        <v>118</v>
      </c>
      <c r="BF8" s="116" t="str">
        <f t="shared" si="4"/>
        <v>#VALUE!</v>
      </c>
      <c r="BG8" s="112" t="s">
        <v>548</v>
      </c>
      <c r="BH8" s="112"/>
      <c r="BI8" s="112"/>
      <c r="BJ8" s="112"/>
      <c r="BK8" s="116"/>
      <c r="BL8" s="112"/>
      <c r="BM8" s="116">
        <f t="shared" si="3"/>
        <v>46171</v>
      </c>
      <c r="BN8" s="116"/>
    </row>
    <row r="9" ht="30.75" customHeight="1">
      <c r="A9" s="109"/>
      <c r="B9" s="110" t="s">
        <v>99</v>
      </c>
      <c r="C9" s="111"/>
      <c r="D9" s="111" t="s">
        <v>101</v>
      </c>
      <c r="E9" s="112"/>
      <c r="F9" s="112" t="s">
        <v>523</v>
      </c>
      <c r="G9" s="112"/>
      <c r="H9" s="112" t="s">
        <v>104</v>
      </c>
      <c r="I9" s="112" t="s">
        <v>7</v>
      </c>
      <c r="J9" s="112"/>
      <c r="K9" s="112" t="s">
        <v>186</v>
      </c>
      <c r="L9" s="112" t="s">
        <v>549</v>
      </c>
      <c r="M9" s="112" t="s">
        <v>545</v>
      </c>
      <c r="N9" s="112">
        <v>3.8185658E7</v>
      </c>
      <c r="O9" s="112"/>
      <c r="P9" s="112"/>
      <c r="Q9" s="114"/>
      <c r="R9" s="112"/>
      <c r="S9" s="115"/>
      <c r="T9" s="112"/>
      <c r="U9" s="112"/>
      <c r="V9" s="112"/>
      <c r="W9" s="112"/>
      <c r="X9" s="112"/>
      <c r="Y9" s="112"/>
      <c r="Z9" s="112"/>
      <c r="AA9" s="112"/>
      <c r="AB9" s="112"/>
      <c r="AC9" s="112">
        <v>12.0</v>
      </c>
      <c r="AD9" s="112">
        <v>1.0</v>
      </c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0">
        <v>1.0</v>
      </c>
      <c r="AX9" s="110">
        <v>1.0</v>
      </c>
      <c r="AY9" s="112"/>
      <c r="AZ9" s="112"/>
      <c r="BA9" s="112"/>
      <c r="BB9" s="112"/>
      <c r="BC9" s="112"/>
      <c r="BD9" s="110" t="s">
        <v>550</v>
      </c>
      <c r="BE9" s="110" t="s">
        <v>550</v>
      </c>
      <c r="BF9" s="110" t="s">
        <v>551</v>
      </c>
      <c r="BG9" s="110" t="s">
        <v>552</v>
      </c>
      <c r="BH9" s="112"/>
      <c r="BI9" s="112"/>
      <c r="BJ9" s="112"/>
      <c r="BK9" s="116"/>
      <c r="BL9" s="112"/>
      <c r="BM9" s="116">
        <f t="shared" si="3"/>
        <v>46171</v>
      </c>
      <c r="BN9" s="116"/>
    </row>
    <row r="10" ht="30.75" customHeight="1">
      <c r="A10" s="109"/>
      <c r="B10" s="110" t="s">
        <v>99</v>
      </c>
      <c r="C10" s="111"/>
      <c r="D10" s="111" t="s">
        <v>101</v>
      </c>
      <c r="E10" s="112"/>
      <c r="F10" s="112" t="s">
        <v>523</v>
      </c>
      <c r="G10" s="112"/>
      <c r="H10" s="112" t="s">
        <v>104</v>
      </c>
      <c r="I10" s="112" t="s">
        <v>7</v>
      </c>
      <c r="J10" s="112"/>
      <c r="K10" s="112" t="s">
        <v>186</v>
      </c>
      <c r="L10" s="112" t="s">
        <v>553</v>
      </c>
      <c r="M10" s="112" t="s">
        <v>554</v>
      </c>
      <c r="N10" s="112" t="s">
        <v>555</v>
      </c>
      <c r="O10" s="112"/>
      <c r="P10" s="112"/>
      <c r="Q10" s="114"/>
      <c r="R10" s="112"/>
      <c r="S10" s="115"/>
      <c r="T10" s="112"/>
      <c r="U10" s="112"/>
      <c r="V10" s="112"/>
      <c r="W10" s="112"/>
      <c r="X10" s="112"/>
      <c r="Y10" s="112"/>
      <c r="Z10" s="112"/>
      <c r="AA10" s="112"/>
      <c r="AB10" s="112"/>
      <c r="AC10" s="112">
        <v>12.0</v>
      </c>
      <c r="AD10" s="112">
        <v>1.0</v>
      </c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0">
        <v>1.0</v>
      </c>
      <c r="AV10" s="110">
        <v>1.0</v>
      </c>
      <c r="AW10" s="112"/>
      <c r="AX10" s="112"/>
      <c r="AY10" s="112"/>
      <c r="AZ10" s="112"/>
      <c r="BA10" s="112"/>
      <c r="BB10" s="112"/>
      <c r="BC10" s="112"/>
      <c r="BD10" s="110" t="s">
        <v>556</v>
      </c>
      <c r="BE10" s="110" t="s">
        <v>556</v>
      </c>
      <c r="BF10" s="110" t="s">
        <v>557</v>
      </c>
      <c r="BG10" s="110" t="s">
        <v>558</v>
      </c>
      <c r="BH10" s="112"/>
      <c r="BI10" s="112"/>
      <c r="BJ10" s="112"/>
      <c r="BK10" s="110" t="s">
        <v>124</v>
      </c>
      <c r="BL10" s="112"/>
      <c r="BM10" s="116">
        <f t="shared" si="3"/>
        <v>46171</v>
      </c>
      <c r="BN10" s="116"/>
    </row>
    <row r="11" ht="30.75" customHeight="1">
      <c r="A11" s="109"/>
      <c r="B11" s="110" t="s">
        <v>99</v>
      </c>
      <c r="C11" s="111"/>
      <c r="D11" s="111" t="s">
        <v>101</v>
      </c>
      <c r="E11" s="112"/>
      <c r="F11" s="112" t="s">
        <v>523</v>
      </c>
      <c r="G11" s="112"/>
      <c r="H11" s="112" t="s">
        <v>104</v>
      </c>
      <c r="I11" s="112" t="s">
        <v>7</v>
      </c>
      <c r="J11" s="112"/>
      <c r="K11" s="112" t="s">
        <v>186</v>
      </c>
      <c r="L11" s="112" t="s">
        <v>553</v>
      </c>
      <c r="M11" s="112" t="s">
        <v>554</v>
      </c>
      <c r="N11" s="112" t="s">
        <v>559</v>
      </c>
      <c r="O11" s="112"/>
      <c r="P11" s="112"/>
      <c r="Q11" s="114"/>
      <c r="R11" s="112"/>
      <c r="S11" s="115"/>
      <c r="T11" s="112"/>
      <c r="U11" s="112"/>
      <c r="V11" s="112"/>
      <c r="W11" s="112"/>
      <c r="X11" s="112"/>
      <c r="Y11" s="112"/>
      <c r="Z11" s="112"/>
      <c r="AA11" s="112"/>
      <c r="AB11" s="112"/>
      <c r="AC11" s="112">
        <v>12.0</v>
      </c>
      <c r="AD11" s="112">
        <v>1.0</v>
      </c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0">
        <v>1.0</v>
      </c>
      <c r="AV11" s="110">
        <v>1.0</v>
      </c>
      <c r="AW11" s="112"/>
      <c r="AX11" s="112"/>
      <c r="AY11" s="112"/>
      <c r="AZ11" s="112"/>
      <c r="BA11" s="112"/>
      <c r="BB11" s="112"/>
      <c r="BC11" s="112"/>
      <c r="BD11" s="110" t="s">
        <v>556</v>
      </c>
      <c r="BE11" s="110" t="s">
        <v>556</v>
      </c>
      <c r="BF11" s="110" t="s">
        <v>557</v>
      </c>
      <c r="BG11" s="110" t="s">
        <v>560</v>
      </c>
      <c r="BH11" s="112"/>
      <c r="BI11" s="112"/>
      <c r="BJ11" s="112"/>
      <c r="BK11" s="110" t="s">
        <v>124</v>
      </c>
      <c r="BL11" s="112"/>
      <c r="BM11" s="116">
        <f t="shared" si="3"/>
        <v>46171</v>
      </c>
      <c r="BN11" s="116"/>
    </row>
    <row r="12" ht="30.75" customHeight="1">
      <c r="A12" s="109"/>
      <c r="B12" s="110"/>
      <c r="C12" s="111"/>
      <c r="D12" s="111" t="s">
        <v>101</v>
      </c>
      <c r="E12" s="112"/>
      <c r="F12" s="112" t="s">
        <v>523</v>
      </c>
      <c r="G12" s="112"/>
      <c r="H12" s="112" t="s">
        <v>104</v>
      </c>
      <c r="I12" s="112" t="s">
        <v>7</v>
      </c>
      <c r="J12" s="112"/>
      <c r="K12" s="112" t="s">
        <v>186</v>
      </c>
      <c r="L12" s="112" t="s">
        <v>544</v>
      </c>
      <c r="M12" s="112" t="s">
        <v>561</v>
      </c>
      <c r="N12" s="112" t="s">
        <v>562</v>
      </c>
      <c r="O12" s="112"/>
      <c r="P12" s="112"/>
      <c r="Q12" s="114"/>
      <c r="R12" s="112"/>
      <c r="S12" s="115"/>
      <c r="T12" s="112"/>
      <c r="U12" s="112"/>
      <c r="V12" s="112"/>
      <c r="W12" s="112"/>
      <c r="X12" s="112"/>
      <c r="Y12" s="112"/>
      <c r="Z12" s="112"/>
      <c r="AA12" s="112"/>
      <c r="AB12" s="112"/>
      <c r="AC12" s="112">
        <v>12.0</v>
      </c>
      <c r="AD12" s="112">
        <v>1.0</v>
      </c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>
        <v>1.0</v>
      </c>
      <c r="AP12" s="112">
        <v>1.0</v>
      </c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6" t="s">
        <v>118</v>
      </c>
      <c r="BE12" s="116" t="s">
        <v>118</v>
      </c>
      <c r="BF12" s="116" t="str">
        <f t="shared" ref="BF12:BF19" si="5">DATE(YEAR(BD12),MONTH(BD12)+AC12,DAY(BD12))</f>
        <v>#VALUE!</v>
      </c>
      <c r="BG12" s="112" t="s">
        <v>563</v>
      </c>
      <c r="BH12" s="112"/>
      <c r="BI12" s="112"/>
      <c r="BJ12" s="112"/>
      <c r="BK12" s="116"/>
      <c r="BL12" s="112"/>
      <c r="BM12" s="116">
        <f t="shared" si="3"/>
        <v>46171</v>
      </c>
      <c r="BN12" s="116"/>
    </row>
    <row r="13" ht="30.75" customHeight="1">
      <c r="A13" s="109"/>
      <c r="B13" s="110" t="s">
        <v>99</v>
      </c>
      <c r="C13" s="111"/>
      <c r="D13" s="111" t="s">
        <v>101</v>
      </c>
      <c r="E13" s="112">
        <v>9.0</v>
      </c>
      <c r="F13" s="112" t="s">
        <v>523</v>
      </c>
      <c r="G13" s="112" t="s">
        <v>564</v>
      </c>
      <c r="H13" s="112" t="s">
        <v>139</v>
      </c>
      <c r="I13" s="112" t="s">
        <v>565</v>
      </c>
      <c r="J13" s="112" t="s">
        <v>106</v>
      </c>
      <c r="K13" s="112" t="s">
        <v>441</v>
      </c>
      <c r="L13" s="112" t="s">
        <v>566</v>
      </c>
      <c r="M13" s="112" t="s">
        <v>567</v>
      </c>
      <c r="N13" s="112">
        <v>18724.0</v>
      </c>
      <c r="O13" s="112" t="s">
        <v>7</v>
      </c>
      <c r="P13" s="112" t="s">
        <v>111</v>
      </c>
      <c r="Q13" s="133">
        <v>2534.0</v>
      </c>
      <c r="R13" s="112" t="s">
        <v>7</v>
      </c>
      <c r="S13" s="112" t="s">
        <v>7</v>
      </c>
      <c r="T13" s="112" t="s">
        <v>113</v>
      </c>
      <c r="U13" s="112"/>
      <c r="V13" s="112"/>
      <c r="W13" s="112" t="s">
        <v>568</v>
      </c>
      <c r="X13" s="112" t="s">
        <v>7</v>
      </c>
      <c r="Y13" s="112" t="s">
        <v>7</v>
      </c>
      <c r="Z13" s="112" t="s">
        <v>7</v>
      </c>
      <c r="AA13" s="112" t="s">
        <v>7</v>
      </c>
      <c r="AB13" s="112" t="s">
        <v>146</v>
      </c>
      <c r="AC13" s="112">
        <v>12.0</v>
      </c>
      <c r="AD13" s="112" t="s">
        <v>7</v>
      </c>
      <c r="AE13" s="112" t="s">
        <v>7</v>
      </c>
      <c r="AF13" s="112" t="s">
        <v>7</v>
      </c>
      <c r="AG13" s="112" t="s">
        <v>7</v>
      </c>
      <c r="AH13" s="112" t="s">
        <v>7</v>
      </c>
      <c r="AI13" s="112" t="s">
        <v>7</v>
      </c>
      <c r="AJ13" s="112" t="s">
        <v>7</v>
      </c>
      <c r="AK13" s="112" t="s">
        <v>7</v>
      </c>
      <c r="AL13" s="112" t="s">
        <v>7</v>
      </c>
      <c r="AM13" s="112" t="s">
        <v>7</v>
      </c>
      <c r="AN13" s="112" t="s">
        <v>7</v>
      </c>
      <c r="AO13" s="112" t="s">
        <v>7</v>
      </c>
      <c r="AP13" s="112" t="s">
        <v>7</v>
      </c>
      <c r="AQ13" s="112" t="s">
        <v>7</v>
      </c>
      <c r="AR13" s="112" t="s">
        <v>7</v>
      </c>
      <c r="AS13" s="112" t="s">
        <v>7</v>
      </c>
      <c r="AT13" s="112" t="s">
        <v>7</v>
      </c>
      <c r="AU13" s="112" t="s">
        <v>7</v>
      </c>
      <c r="AV13" s="112" t="s">
        <v>7</v>
      </c>
      <c r="AW13" s="112" t="s">
        <v>7</v>
      </c>
      <c r="AX13" s="112" t="s">
        <v>7</v>
      </c>
      <c r="AY13" s="112" t="s">
        <v>7</v>
      </c>
      <c r="AZ13" s="112" t="s">
        <v>7</v>
      </c>
      <c r="BA13" s="112" t="s">
        <v>7</v>
      </c>
      <c r="BB13" s="112" t="s">
        <v>7</v>
      </c>
      <c r="BC13" s="112" t="str">
        <f t="shared" ref="BC13:BC19" si="6">U13</f>
        <v/>
      </c>
      <c r="BD13" s="116" t="s">
        <v>7</v>
      </c>
      <c r="BE13" s="116" t="s">
        <v>7</v>
      </c>
      <c r="BF13" s="116" t="str">
        <f t="shared" si="5"/>
        <v>#VALUE!</v>
      </c>
      <c r="BG13" s="116" t="s">
        <v>7</v>
      </c>
      <c r="BH13" s="116" t="s">
        <v>7</v>
      </c>
      <c r="BI13" s="116" t="s">
        <v>7</v>
      </c>
      <c r="BJ13" s="116" t="s">
        <v>7</v>
      </c>
      <c r="BK13" s="116" t="s">
        <v>147</v>
      </c>
      <c r="BL13" s="112" t="str">
        <f t="shared" ref="BL13:BL19" si="7">U13</f>
        <v/>
      </c>
      <c r="BM13" s="116">
        <f t="shared" si="3"/>
        <v>46171</v>
      </c>
      <c r="BN13" s="116"/>
    </row>
    <row r="14" ht="30.75" customHeight="1">
      <c r="A14" s="109"/>
      <c r="B14" s="110" t="s">
        <v>99</v>
      </c>
      <c r="C14" s="111"/>
      <c r="D14" s="111" t="s">
        <v>101</v>
      </c>
      <c r="E14" s="112">
        <v>8.0</v>
      </c>
      <c r="F14" s="112" t="s">
        <v>523</v>
      </c>
      <c r="G14" s="112" t="s">
        <v>569</v>
      </c>
      <c r="H14" s="112" t="s">
        <v>139</v>
      </c>
      <c r="I14" s="112" t="s">
        <v>570</v>
      </c>
      <c r="J14" s="112" t="s">
        <v>106</v>
      </c>
      <c r="K14" s="112" t="s">
        <v>441</v>
      </c>
      <c r="L14" s="112" t="s">
        <v>571</v>
      </c>
      <c r="M14" s="112" t="s">
        <v>572</v>
      </c>
      <c r="N14" s="112">
        <v>602003.0</v>
      </c>
      <c r="O14" s="112" t="s">
        <v>573</v>
      </c>
      <c r="P14" s="112" t="s">
        <v>111</v>
      </c>
      <c r="Q14" s="133" t="s">
        <v>574</v>
      </c>
      <c r="R14" s="112" t="s">
        <v>7</v>
      </c>
      <c r="S14" s="112">
        <v>5932.0</v>
      </c>
      <c r="T14" s="112" t="s">
        <v>113</v>
      </c>
      <c r="U14" s="112"/>
      <c r="V14" s="112"/>
      <c r="W14" s="112" t="s">
        <v>568</v>
      </c>
      <c r="X14" s="112" t="s">
        <v>7</v>
      </c>
      <c r="Y14" s="112" t="s">
        <v>7</v>
      </c>
      <c r="Z14" s="112" t="s">
        <v>7</v>
      </c>
      <c r="AA14" s="112" t="s">
        <v>7</v>
      </c>
      <c r="AB14" s="112" t="s">
        <v>146</v>
      </c>
      <c r="AC14" s="112">
        <v>12.0</v>
      </c>
      <c r="AD14" s="112" t="s">
        <v>7</v>
      </c>
      <c r="AE14" s="112" t="s">
        <v>7</v>
      </c>
      <c r="AF14" s="112" t="s">
        <v>7</v>
      </c>
      <c r="AG14" s="112" t="s">
        <v>7</v>
      </c>
      <c r="AH14" s="112" t="s">
        <v>7</v>
      </c>
      <c r="AI14" s="112" t="s">
        <v>7</v>
      </c>
      <c r="AJ14" s="112" t="s">
        <v>7</v>
      </c>
      <c r="AK14" s="112" t="s">
        <v>7</v>
      </c>
      <c r="AL14" s="112" t="s">
        <v>7</v>
      </c>
      <c r="AM14" s="112" t="s">
        <v>7</v>
      </c>
      <c r="AN14" s="112" t="s">
        <v>7</v>
      </c>
      <c r="AO14" s="112" t="s">
        <v>7</v>
      </c>
      <c r="AP14" s="112" t="s">
        <v>7</v>
      </c>
      <c r="AQ14" s="112" t="s">
        <v>7</v>
      </c>
      <c r="AR14" s="112" t="s">
        <v>7</v>
      </c>
      <c r="AS14" s="112" t="s">
        <v>7</v>
      </c>
      <c r="AT14" s="112" t="s">
        <v>7</v>
      </c>
      <c r="AU14" s="112" t="s">
        <v>7</v>
      </c>
      <c r="AV14" s="112" t="s">
        <v>7</v>
      </c>
      <c r="AW14" s="112" t="s">
        <v>7</v>
      </c>
      <c r="AX14" s="112" t="s">
        <v>7</v>
      </c>
      <c r="AY14" s="112" t="s">
        <v>7</v>
      </c>
      <c r="AZ14" s="112" t="s">
        <v>7</v>
      </c>
      <c r="BA14" s="112" t="s">
        <v>7</v>
      </c>
      <c r="BB14" s="112" t="s">
        <v>7</v>
      </c>
      <c r="BC14" s="112" t="str">
        <f t="shared" si="6"/>
        <v/>
      </c>
      <c r="BD14" s="116" t="s">
        <v>7</v>
      </c>
      <c r="BE14" s="116" t="s">
        <v>7</v>
      </c>
      <c r="BF14" s="116" t="str">
        <f t="shared" si="5"/>
        <v>#VALUE!</v>
      </c>
      <c r="BG14" s="116" t="s">
        <v>7</v>
      </c>
      <c r="BH14" s="116" t="s">
        <v>7</v>
      </c>
      <c r="BI14" s="116" t="s">
        <v>7</v>
      </c>
      <c r="BJ14" s="116" t="s">
        <v>7</v>
      </c>
      <c r="BK14" s="116" t="s">
        <v>147</v>
      </c>
      <c r="BL14" s="112" t="str">
        <f t="shared" si="7"/>
        <v/>
      </c>
      <c r="BM14" s="116">
        <f t="shared" si="3"/>
        <v>46171</v>
      </c>
      <c r="BN14" s="116"/>
    </row>
    <row r="15" ht="30.75" customHeight="1">
      <c r="A15" s="109"/>
      <c r="B15" s="110"/>
      <c r="C15" s="111"/>
      <c r="D15" s="111" t="s">
        <v>101</v>
      </c>
      <c r="E15" s="112">
        <v>21.0</v>
      </c>
      <c r="F15" s="112" t="s">
        <v>523</v>
      </c>
      <c r="G15" s="112" t="s">
        <v>7</v>
      </c>
      <c r="H15" s="112" t="s">
        <v>104</v>
      </c>
      <c r="I15" s="112" t="s">
        <v>575</v>
      </c>
      <c r="J15" s="112" t="s">
        <v>106</v>
      </c>
      <c r="K15" s="112" t="s">
        <v>576</v>
      </c>
      <c r="L15" s="112" t="s">
        <v>157</v>
      </c>
      <c r="M15" s="112" t="s">
        <v>158</v>
      </c>
      <c r="N15" s="112">
        <v>6039750.0</v>
      </c>
      <c r="O15" s="112" t="s">
        <v>159</v>
      </c>
      <c r="P15" s="112" t="s">
        <v>111</v>
      </c>
      <c r="Q15" s="114">
        <v>2550.0</v>
      </c>
      <c r="R15" s="112" t="s">
        <v>7</v>
      </c>
      <c r="S15" s="115">
        <v>4280.0</v>
      </c>
      <c r="T15" s="112" t="s">
        <v>113</v>
      </c>
      <c r="U15" s="112" t="s">
        <v>577</v>
      </c>
      <c r="V15" s="112"/>
      <c r="W15" s="112"/>
      <c r="X15" s="112"/>
      <c r="Y15" s="112"/>
      <c r="Z15" s="112"/>
      <c r="AA15" s="112" t="s">
        <v>163</v>
      </c>
      <c r="AB15" s="112" t="s">
        <v>175</v>
      </c>
      <c r="AC15" s="112">
        <v>12.0</v>
      </c>
      <c r="AD15" s="112">
        <v>1.0</v>
      </c>
      <c r="AE15" s="112"/>
      <c r="AF15" s="112"/>
      <c r="AG15" s="112"/>
      <c r="AH15" s="112"/>
      <c r="AI15" s="112">
        <v>1.0</v>
      </c>
      <c r="AJ15" s="112">
        <v>1.0</v>
      </c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 t="str">
        <f t="shared" si="6"/>
        <v>รับย้ายมาจากงานเคมี</v>
      </c>
      <c r="BD15" s="116">
        <v>45012.0</v>
      </c>
      <c r="BE15" s="116">
        <v>45012.0</v>
      </c>
      <c r="BF15" s="116">
        <f t="shared" si="5"/>
        <v>45378</v>
      </c>
      <c r="BG15" s="112" t="s">
        <v>578</v>
      </c>
      <c r="BH15" s="112" t="s">
        <v>579</v>
      </c>
      <c r="BI15" s="112" t="s">
        <v>580</v>
      </c>
      <c r="BJ15" s="112" t="s">
        <v>581</v>
      </c>
      <c r="BK15" s="116" t="s">
        <v>124</v>
      </c>
      <c r="BL15" s="112" t="str">
        <f t="shared" si="7"/>
        <v>รับย้ายมาจากงานเคมี</v>
      </c>
      <c r="BM15" s="116">
        <f t="shared" si="3"/>
        <v>46171</v>
      </c>
      <c r="BN15" s="116"/>
    </row>
    <row r="16" ht="30.75" customHeight="1">
      <c r="A16" s="109"/>
      <c r="B16" s="110"/>
      <c r="C16" s="111"/>
      <c r="D16" s="111" t="s">
        <v>101</v>
      </c>
      <c r="E16" s="112">
        <v>22.0</v>
      </c>
      <c r="F16" s="112" t="s">
        <v>523</v>
      </c>
      <c r="G16" s="112" t="s">
        <v>7</v>
      </c>
      <c r="H16" s="112" t="s">
        <v>104</v>
      </c>
      <c r="I16" s="112" t="s">
        <v>575</v>
      </c>
      <c r="J16" s="112" t="s">
        <v>106</v>
      </c>
      <c r="K16" s="112" t="s">
        <v>576</v>
      </c>
      <c r="L16" s="112" t="s">
        <v>157</v>
      </c>
      <c r="M16" s="112" t="s">
        <v>158</v>
      </c>
      <c r="N16" s="112">
        <v>6039750.0</v>
      </c>
      <c r="O16" s="112" t="s">
        <v>582</v>
      </c>
      <c r="P16" s="112" t="s">
        <v>111</v>
      </c>
      <c r="Q16" s="133">
        <v>2550.0</v>
      </c>
      <c r="R16" s="112" t="s">
        <v>7</v>
      </c>
      <c r="S16" s="112">
        <v>4280.0</v>
      </c>
      <c r="T16" s="112" t="s">
        <v>113</v>
      </c>
      <c r="U16" s="112" t="s">
        <v>577</v>
      </c>
      <c r="V16" s="112"/>
      <c r="W16" s="112"/>
      <c r="X16" s="112"/>
      <c r="Y16" s="112"/>
      <c r="Z16" s="112"/>
      <c r="AA16" s="112"/>
      <c r="AB16" s="112" t="s">
        <v>175</v>
      </c>
      <c r="AC16" s="112">
        <v>12.0</v>
      </c>
      <c r="AD16" s="112">
        <v>12.0</v>
      </c>
      <c r="AE16" s="112"/>
      <c r="AF16" s="112"/>
      <c r="AG16" s="112"/>
      <c r="AH16" s="112"/>
      <c r="AI16" s="112">
        <v>1.0</v>
      </c>
      <c r="AJ16" s="112">
        <v>1.0</v>
      </c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 t="str">
        <f t="shared" si="6"/>
        <v>รับย้ายมาจากงานเคมี</v>
      </c>
      <c r="BD16" s="116">
        <v>45012.0</v>
      </c>
      <c r="BE16" s="116">
        <v>45012.0</v>
      </c>
      <c r="BF16" s="116">
        <f t="shared" si="5"/>
        <v>45378</v>
      </c>
      <c r="BG16" s="112" t="s">
        <v>578</v>
      </c>
      <c r="BH16" s="112" t="s">
        <v>7</v>
      </c>
      <c r="BI16" s="112" t="s">
        <v>7</v>
      </c>
      <c r="BJ16" s="112" t="s">
        <v>7</v>
      </c>
      <c r="BK16" s="112" t="s">
        <v>124</v>
      </c>
      <c r="BL16" s="112" t="str">
        <f t="shared" si="7"/>
        <v>รับย้ายมาจากงานเคมี</v>
      </c>
      <c r="BM16" s="116">
        <f t="shared" si="3"/>
        <v>46171</v>
      </c>
      <c r="BN16" s="116"/>
    </row>
    <row r="17" ht="30.75" customHeight="1">
      <c r="A17" s="109"/>
      <c r="B17" s="110"/>
      <c r="C17" s="111"/>
      <c r="D17" s="111" t="s">
        <v>101</v>
      </c>
      <c r="E17" s="112">
        <v>17.0</v>
      </c>
      <c r="F17" s="112" t="s">
        <v>523</v>
      </c>
      <c r="G17" s="112" t="s">
        <v>7</v>
      </c>
      <c r="H17" s="112" t="s">
        <v>104</v>
      </c>
      <c r="I17" s="112" t="s">
        <v>583</v>
      </c>
      <c r="J17" s="112" t="s">
        <v>106</v>
      </c>
      <c r="K17" s="112" t="s">
        <v>584</v>
      </c>
      <c r="L17" s="112" t="s">
        <v>157</v>
      </c>
      <c r="M17" s="112" t="s">
        <v>158</v>
      </c>
      <c r="N17" s="112">
        <v>6112825.0</v>
      </c>
      <c r="O17" s="112" t="s">
        <v>582</v>
      </c>
      <c r="P17" s="112" t="s">
        <v>111</v>
      </c>
      <c r="Q17" s="133">
        <v>2550.0</v>
      </c>
      <c r="R17" s="112" t="s">
        <v>7</v>
      </c>
      <c r="S17" s="112">
        <v>4280.0</v>
      </c>
      <c r="T17" s="112" t="s">
        <v>113</v>
      </c>
      <c r="U17" s="112"/>
      <c r="V17" s="112"/>
      <c r="W17" s="112"/>
      <c r="X17" s="112"/>
      <c r="Y17" s="112" t="s">
        <v>585</v>
      </c>
      <c r="Z17" s="112"/>
      <c r="AA17" s="112"/>
      <c r="AB17" s="112" t="s">
        <v>164</v>
      </c>
      <c r="AC17" s="112">
        <v>12.0</v>
      </c>
      <c r="AD17" s="112">
        <v>12.0</v>
      </c>
      <c r="AE17" s="112"/>
      <c r="AF17" s="112"/>
      <c r="AG17" s="112"/>
      <c r="AH17" s="112"/>
      <c r="AI17" s="112">
        <v>1.0</v>
      </c>
      <c r="AJ17" s="112">
        <v>1.0</v>
      </c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 t="str">
        <f t="shared" si="6"/>
        <v/>
      </c>
      <c r="BD17" s="116">
        <v>45008.0</v>
      </c>
      <c r="BE17" s="116">
        <v>45008.0</v>
      </c>
      <c r="BF17" s="116">
        <f t="shared" si="5"/>
        <v>45374</v>
      </c>
      <c r="BG17" s="112" t="s">
        <v>586</v>
      </c>
      <c r="BH17" s="112" t="s">
        <v>7</v>
      </c>
      <c r="BI17" s="112" t="s">
        <v>7</v>
      </c>
      <c r="BJ17" s="112" t="s">
        <v>7</v>
      </c>
      <c r="BK17" s="112" t="s">
        <v>124</v>
      </c>
      <c r="BL17" s="112" t="str">
        <f t="shared" si="7"/>
        <v/>
      </c>
      <c r="BM17" s="116">
        <f t="shared" si="3"/>
        <v>46171</v>
      </c>
      <c r="BN17" s="116"/>
    </row>
    <row r="18" ht="30.75" customHeight="1">
      <c r="A18" s="109"/>
      <c r="B18" s="110"/>
      <c r="C18" s="111"/>
      <c r="D18" s="111" t="s">
        <v>101</v>
      </c>
      <c r="E18" s="112">
        <v>18.0</v>
      </c>
      <c r="F18" s="112" t="s">
        <v>523</v>
      </c>
      <c r="G18" s="112" t="s">
        <v>7</v>
      </c>
      <c r="H18" s="112" t="s">
        <v>104</v>
      </c>
      <c r="I18" s="112" t="s">
        <v>587</v>
      </c>
      <c r="J18" s="112" t="s">
        <v>106</v>
      </c>
      <c r="K18" s="112" t="s">
        <v>588</v>
      </c>
      <c r="L18" s="112" t="s">
        <v>157</v>
      </c>
      <c r="M18" s="112" t="s">
        <v>158</v>
      </c>
      <c r="N18" s="112">
        <v>1.0158695E7</v>
      </c>
      <c r="O18" s="112" t="s">
        <v>582</v>
      </c>
      <c r="P18" s="112" t="s">
        <v>111</v>
      </c>
      <c r="Q18" s="133">
        <v>2550.0</v>
      </c>
      <c r="R18" s="112" t="s">
        <v>7</v>
      </c>
      <c r="S18" s="112">
        <v>4280.0</v>
      </c>
      <c r="T18" s="112" t="s">
        <v>113</v>
      </c>
      <c r="U18" s="112"/>
      <c r="V18" s="112"/>
      <c r="W18" s="112"/>
      <c r="X18" s="112"/>
      <c r="Y18" s="112" t="s">
        <v>589</v>
      </c>
      <c r="Z18" s="112"/>
      <c r="AA18" s="112"/>
      <c r="AB18" s="112" t="s">
        <v>164</v>
      </c>
      <c r="AC18" s="112">
        <v>12.0</v>
      </c>
      <c r="AD18" s="112">
        <v>12.0</v>
      </c>
      <c r="AE18" s="112"/>
      <c r="AF18" s="112"/>
      <c r="AG18" s="112"/>
      <c r="AH18" s="112"/>
      <c r="AI18" s="112">
        <v>1.0</v>
      </c>
      <c r="AJ18" s="112">
        <v>1.0</v>
      </c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 t="str">
        <f t="shared" si="6"/>
        <v/>
      </c>
      <c r="BD18" s="116">
        <v>45012.0</v>
      </c>
      <c r="BE18" s="116">
        <v>45012.0</v>
      </c>
      <c r="BF18" s="116">
        <f t="shared" si="5"/>
        <v>45378</v>
      </c>
      <c r="BG18" s="112" t="s">
        <v>590</v>
      </c>
      <c r="BH18" s="112" t="s">
        <v>7</v>
      </c>
      <c r="BI18" s="112" t="s">
        <v>7</v>
      </c>
      <c r="BJ18" s="112" t="s">
        <v>7</v>
      </c>
      <c r="BK18" s="112" t="s">
        <v>124</v>
      </c>
      <c r="BL18" s="112" t="str">
        <f t="shared" si="7"/>
        <v/>
      </c>
      <c r="BM18" s="116">
        <f t="shared" si="3"/>
        <v>46171</v>
      </c>
      <c r="BN18" s="116"/>
    </row>
    <row r="19" ht="30.75" customHeight="1">
      <c r="A19" s="109"/>
      <c r="B19" s="110"/>
      <c r="C19" s="111"/>
      <c r="D19" s="111" t="s">
        <v>101</v>
      </c>
      <c r="E19" s="112">
        <v>11.0</v>
      </c>
      <c r="F19" s="112" t="s">
        <v>523</v>
      </c>
      <c r="G19" s="112"/>
      <c r="H19" s="112" t="s">
        <v>104</v>
      </c>
      <c r="I19" s="112" t="s">
        <v>543</v>
      </c>
      <c r="J19" s="112" t="s">
        <v>106</v>
      </c>
      <c r="K19" s="112" t="s">
        <v>591</v>
      </c>
      <c r="L19" s="112" t="s">
        <v>157</v>
      </c>
      <c r="M19" s="112" t="s">
        <v>592</v>
      </c>
      <c r="N19" s="112">
        <v>1.0192654E7</v>
      </c>
      <c r="O19" s="112" t="s">
        <v>582</v>
      </c>
      <c r="P19" s="112" t="s">
        <v>111</v>
      </c>
      <c r="Q19" s="133">
        <v>2561.0</v>
      </c>
      <c r="R19" s="112"/>
      <c r="S19" s="112" t="s">
        <v>593</v>
      </c>
      <c r="T19" s="112" t="s">
        <v>113</v>
      </c>
      <c r="U19" s="112"/>
      <c r="V19" s="112"/>
      <c r="W19" s="112"/>
      <c r="X19" s="112"/>
      <c r="Y19" s="112" t="s">
        <v>594</v>
      </c>
      <c r="Z19" s="112"/>
      <c r="AA19" s="112"/>
      <c r="AB19" s="112" t="s">
        <v>164</v>
      </c>
      <c r="AC19" s="112">
        <v>12.0</v>
      </c>
      <c r="AD19" s="112">
        <v>12.0</v>
      </c>
      <c r="AE19" s="112"/>
      <c r="AF19" s="112"/>
      <c r="AG19" s="112"/>
      <c r="AH19" s="112"/>
      <c r="AI19" s="112">
        <v>1.0</v>
      </c>
      <c r="AJ19" s="112">
        <v>1.0</v>
      </c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 t="str">
        <f t="shared" si="6"/>
        <v/>
      </c>
      <c r="BD19" s="116">
        <v>45012.0</v>
      </c>
      <c r="BE19" s="116">
        <v>45012.0</v>
      </c>
      <c r="BF19" s="116">
        <f t="shared" si="5"/>
        <v>45378</v>
      </c>
      <c r="BG19" s="112" t="s">
        <v>595</v>
      </c>
      <c r="BH19" s="112" t="s">
        <v>7</v>
      </c>
      <c r="BI19" s="112" t="s">
        <v>7</v>
      </c>
      <c r="BJ19" s="112" t="s">
        <v>7</v>
      </c>
      <c r="BK19" s="112" t="s">
        <v>124</v>
      </c>
      <c r="BL19" s="112" t="str">
        <f t="shared" si="7"/>
        <v/>
      </c>
      <c r="BM19" s="116">
        <f t="shared" si="3"/>
        <v>46171</v>
      </c>
      <c r="BN19" s="116"/>
    </row>
    <row r="20" ht="30.75" customHeight="1">
      <c r="A20" s="109"/>
      <c r="B20" s="110" t="s">
        <v>99</v>
      </c>
      <c r="C20" s="111"/>
      <c r="D20" s="111" t="s">
        <v>101</v>
      </c>
      <c r="E20" s="112"/>
      <c r="F20" s="112" t="s">
        <v>523</v>
      </c>
      <c r="G20" s="112"/>
      <c r="H20" s="112" t="s">
        <v>104</v>
      </c>
      <c r="I20" s="112" t="s">
        <v>583</v>
      </c>
      <c r="J20" s="112"/>
      <c r="K20" s="112" t="s">
        <v>284</v>
      </c>
      <c r="L20" s="112" t="s">
        <v>157</v>
      </c>
      <c r="M20" s="112" t="s">
        <v>596</v>
      </c>
      <c r="N20" s="112">
        <v>6112825.0</v>
      </c>
      <c r="O20" s="112"/>
      <c r="P20" s="112"/>
      <c r="Q20" s="114"/>
      <c r="R20" s="112"/>
      <c r="S20" s="115"/>
      <c r="T20" s="112"/>
      <c r="U20" s="112"/>
      <c r="V20" s="112"/>
      <c r="W20" s="112"/>
      <c r="X20" s="112"/>
      <c r="Y20" s="112"/>
      <c r="Z20" s="112"/>
      <c r="AA20" s="112"/>
      <c r="AB20" s="112"/>
      <c r="AC20" s="112">
        <v>12.0</v>
      </c>
      <c r="AD20" s="112">
        <v>1.0</v>
      </c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0">
        <v>1.0</v>
      </c>
      <c r="AV20" s="110">
        <v>1.0</v>
      </c>
      <c r="AW20" s="112"/>
      <c r="AX20" s="112"/>
      <c r="AY20" s="112"/>
      <c r="AZ20" s="112"/>
      <c r="BA20" s="112"/>
      <c r="BB20" s="112"/>
      <c r="BC20" s="112"/>
      <c r="BD20" s="110" t="s">
        <v>556</v>
      </c>
      <c r="BE20" s="110" t="s">
        <v>556</v>
      </c>
      <c r="BF20" s="110" t="s">
        <v>557</v>
      </c>
      <c r="BG20" s="110" t="s">
        <v>597</v>
      </c>
      <c r="BH20" s="112"/>
      <c r="BI20" s="112"/>
      <c r="BJ20" s="112"/>
      <c r="BK20" s="110" t="s">
        <v>124</v>
      </c>
      <c r="BL20" s="112"/>
      <c r="BM20" s="116">
        <f t="shared" si="3"/>
        <v>46171</v>
      </c>
      <c r="BN20" s="116"/>
    </row>
    <row r="21" ht="30.75" customHeight="1">
      <c r="A21" s="109"/>
      <c r="B21" s="110" t="s">
        <v>99</v>
      </c>
      <c r="C21" s="111"/>
      <c r="D21" s="111" t="s">
        <v>101</v>
      </c>
      <c r="E21" s="112">
        <v>16.0</v>
      </c>
      <c r="F21" s="112" t="s">
        <v>523</v>
      </c>
      <c r="G21" s="112"/>
      <c r="H21" s="112" t="s">
        <v>104</v>
      </c>
      <c r="I21" s="112"/>
      <c r="J21" s="112" t="s">
        <v>106</v>
      </c>
      <c r="K21" s="112" t="s">
        <v>598</v>
      </c>
      <c r="L21" s="112" t="s">
        <v>157</v>
      </c>
      <c r="M21" s="112" t="s">
        <v>592</v>
      </c>
      <c r="N21" s="112">
        <v>1.3508106E7</v>
      </c>
      <c r="O21" s="112"/>
      <c r="P21" s="112" t="s">
        <v>111</v>
      </c>
      <c r="Q21" s="133"/>
      <c r="R21" s="112"/>
      <c r="S21" s="112"/>
      <c r="T21" s="112" t="s">
        <v>113</v>
      </c>
      <c r="U21" s="112"/>
      <c r="V21" s="112"/>
      <c r="W21" s="112"/>
      <c r="X21" s="112"/>
      <c r="Y21" s="112"/>
      <c r="Z21" s="112"/>
      <c r="AA21" s="112"/>
      <c r="AB21" s="112" t="s">
        <v>175</v>
      </c>
      <c r="AC21" s="112">
        <v>12.0</v>
      </c>
      <c r="AD21" s="112">
        <v>12.0</v>
      </c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0">
        <v>1.0</v>
      </c>
      <c r="AV21" s="110">
        <v>1.0</v>
      </c>
      <c r="AW21" s="112"/>
      <c r="AX21" s="112"/>
      <c r="AY21" s="112"/>
      <c r="AZ21" s="112"/>
      <c r="BA21" s="112"/>
      <c r="BB21" s="112"/>
      <c r="BC21" s="112" t="str">
        <f t="shared" ref="BC21:BC23" si="8">U21</f>
        <v/>
      </c>
      <c r="BD21" s="110" t="s">
        <v>556</v>
      </c>
      <c r="BE21" s="110" t="s">
        <v>556</v>
      </c>
      <c r="BF21" s="110" t="s">
        <v>557</v>
      </c>
      <c r="BG21" s="110" t="s">
        <v>599</v>
      </c>
      <c r="BH21" s="112" t="s">
        <v>7</v>
      </c>
      <c r="BI21" s="112" t="s">
        <v>7</v>
      </c>
      <c r="BJ21" s="112" t="s">
        <v>7</v>
      </c>
      <c r="BK21" s="112" t="s">
        <v>124</v>
      </c>
      <c r="BL21" s="112" t="str">
        <f t="shared" ref="BL21:BL23" si="9">U21</f>
        <v/>
      </c>
      <c r="BM21" s="116">
        <f t="shared" si="3"/>
        <v>46171</v>
      </c>
      <c r="BN21" s="116"/>
    </row>
    <row r="22" ht="30.75" customHeight="1">
      <c r="A22" s="109"/>
      <c r="B22" s="110" t="s">
        <v>99</v>
      </c>
      <c r="C22" s="111"/>
      <c r="D22" s="111" t="s">
        <v>101</v>
      </c>
      <c r="E22" s="112">
        <v>12.0</v>
      </c>
      <c r="F22" s="112" t="s">
        <v>523</v>
      </c>
      <c r="G22" s="112" t="s">
        <v>7</v>
      </c>
      <c r="H22" s="112" t="s">
        <v>104</v>
      </c>
      <c r="I22" s="112" t="s">
        <v>600</v>
      </c>
      <c r="J22" s="112" t="s">
        <v>106</v>
      </c>
      <c r="K22" s="112" t="s">
        <v>601</v>
      </c>
      <c r="L22" s="112" t="s">
        <v>157</v>
      </c>
      <c r="M22" s="112" t="s">
        <v>602</v>
      </c>
      <c r="N22" s="112">
        <v>1.3508507E7</v>
      </c>
      <c r="O22" s="112" t="s">
        <v>582</v>
      </c>
      <c r="P22" s="112" t="s">
        <v>111</v>
      </c>
      <c r="Q22" s="133">
        <v>2550.0</v>
      </c>
      <c r="R22" s="112" t="s">
        <v>7</v>
      </c>
      <c r="S22" s="112">
        <v>4280.0</v>
      </c>
      <c r="T22" s="112" t="s">
        <v>113</v>
      </c>
      <c r="U22" s="112"/>
      <c r="V22" s="112"/>
      <c r="W22" s="112"/>
      <c r="X22" s="112"/>
      <c r="Y22" s="112" t="s">
        <v>603</v>
      </c>
      <c r="Z22" s="112"/>
      <c r="AA22" s="112"/>
      <c r="AB22" s="112" t="s">
        <v>164</v>
      </c>
      <c r="AC22" s="112">
        <v>12.0</v>
      </c>
      <c r="AD22" s="112" t="s">
        <v>7</v>
      </c>
      <c r="AE22" s="112" t="s">
        <v>7</v>
      </c>
      <c r="AF22" s="112" t="s">
        <v>7</v>
      </c>
      <c r="AG22" s="112" t="s">
        <v>7</v>
      </c>
      <c r="AH22" s="112" t="s">
        <v>7</v>
      </c>
      <c r="AI22" s="112" t="s">
        <v>7</v>
      </c>
      <c r="AJ22" s="112" t="s">
        <v>7</v>
      </c>
      <c r="AK22" s="112" t="s">
        <v>7</v>
      </c>
      <c r="AL22" s="112" t="s">
        <v>7</v>
      </c>
      <c r="AM22" s="112" t="s">
        <v>7</v>
      </c>
      <c r="AN22" s="112" t="s">
        <v>7</v>
      </c>
      <c r="AO22" s="112" t="s">
        <v>7</v>
      </c>
      <c r="AP22" s="112" t="s">
        <v>7</v>
      </c>
      <c r="AQ22" s="112" t="s">
        <v>7</v>
      </c>
      <c r="AR22" s="112" t="s">
        <v>7</v>
      </c>
      <c r="AS22" s="112" t="s">
        <v>7</v>
      </c>
      <c r="AT22" s="112" t="s">
        <v>7</v>
      </c>
      <c r="AU22" s="112" t="s">
        <v>7</v>
      </c>
      <c r="AV22" s="112" t="s">
        <v>7</v>
      </c>
      <c r="AW22" s="110">
        <v>1.0</v>
      </c>
      <c r="AX22" s="110">
        <v>1.0</v>
      </c>
      <c r="AY22" s="112" t="s">
        <v>7</v>
      </c>
      <c r="AZ22" s="112" t="s">
        <v>7</v>
      </c>
      <c r="BA22" s="112" t="s">
        <v>7</v>
      </c>
      <c r="BB22" s="112" t="s">
        <v>7</v>
      </c>
      <c r="BC22" s="112" t="str">
        <f t="shared" si="8"/>
        <v/>
      </c>
      <c r="BD22" s="110" t="s">
        <v>550</v>
      </c>
      <c r="BE22" s="110" t="s">
        <v>550</v>
      </c>
      <c r="BF22" s="110" t="s">
        <v>604</v>
      </c>
      <c r="BG22" s="110" t="s">
        <v>605</v>
      </c>
      <c r="BH22" s="112" t="s">
        <v>7</v>
      </c>
      <c r="BI22" s="112" t="s">
        <v>7</v>
      </c>
      <c r="BJ22" s="112" t="s">
        <v>7</v>
      </c>
      <c r="BK22" s="112" t="s">
        <v>147</v>
      </c>
      <c r="BL22" s="112" t="str">
        <f t="shared" si="9"/>
        <v/>
      </c>
      <c r="BM22" s="116">
        <f t="shared" si="3"/>
        <v>46171</v>
      </c>
      <c r="BN22" s="116"/>
    </row>
    <row r="23" ht="30.75" customHeight="1">
      <c r="A23" s="109"/>
      <c r="B23" s="110"/>
      <c r="C23" s="110"/>
      <c r="D23" s="111" t="s">
        <v>101</v>
      </c>
      <c r="E23" s="112">
        <v>13.0</v>
      </c>
      <c r="F23" s="112" t="s">
        <v>523</v>
      </c>
      <c r="G23" s="112" t="s">
        <v>7</v>
      </c>
      <c r="H23" s="112" t="s">
        <v>104</v>
      </c>
      <c r="I23" s="112" t="s">
        <v>606</v>
      </c>
      <c r="J23" s="112" t="s">
        <v>106</v>
      </c>
      <c r="K23" s="112" t="s">
        <v>607</v>
      </c>
      <c r="L23" s="112" t="s">
        <v>157</v>
      </c>
      <c r="M23" s="112" t="s">
        <v>592</v>
      </c>
      <c r="N23" s="112">
        <v>1.3510522E7</v>
      </c>
      <c r="O23" s="112" t="s">
        <v>582</v>
      </c>
      <c r="P23" s="112" t="s">
        <v>111</v>
      </c>
      <c r="Q23" s="133">
        <v>2550.0</v>
      </c>
      <c r="R23" s="112" t="s">
        <v>7</v>
      </c>
      <c r="S23" s="112">
        <v>4280.0</v>
      </c>
      <c r="T23" s="112" t="s">
        <v>113</v>
      </c>
      <c r="U23" s="112"/>
      <c r="V23" s="112"/>
      <c r="W23" s="112"/>
      <c r="X23" s="112"/>
      <c r="Y23" s="112" t="s">
        <v>608</v>
      </c>
      <c r="Z23" s="112"/>
      <c r="AA23" s="112"/>
      <c r="AB23" s="112" t="s">
        <v>164</v>
      </c>
      <c r="AC23" s="112">
        <v>12.0</v>
      </c>
      <c r="AD23" s="112">
        <v>12.0</v>
      </c>
      <c r="AE23" s="112"/>
      <c r="AF23" s="112"/>
      <c r="AG23" s="112"/>
      <c r="AH23" s="112"/>
      <c r="AI23" s="112">
        <v>1.0</v>
      </c>
      <c r="AJ23" s="112">
        <v>1.0</v>
      </c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 t="str">
        <f t="shared" si="8"/>
        <v/>
      </c>
      <c r="BD23" s="116">
        <v>45012.0</v>
      </c>
      <c r="BE23" s="116">
        <v>45012.0</v>
      </c>
      <c r="BF23" s="116">
        <f>DATE(YEAR(BD23),MONTH(BD23)+AC23,DAY(BD23))</f>
        <v>45378</v>
      </c>
      <c r="BG23" s="112" t="s">
        <v>609</v>
      </c>
      <c r="BH23" s="112" t="s">
        <v>7</v>
      </c>
      <c r="BI23" s="112" t="s">
        <v>7</v>
      </c>
      <c r="BJ23" s="112" t="s">
        <v>7</v>
      </c>
      <c r="BK23" s="112" t="s">
        <v>124</v>
      </c>
      <c r="BL23" s="112" t="str">
        <f t="shared" si="9"/>
        <v/>
      </c>
      <c r="BM23" s="116">
        <f t="shared" si="3"/>
        <v>46171</v>
      </c>
      <c r="BN23" s="116"/>
    </row>
    <row r="24" ht="30.75" customHeight="1">
      <c r="A24" s="109"/>
      <c r="B24" s="110" t="s">
        <v>99</v>
      </c>
      <c r="C24" s="110"/>
      <c r="D24" s="111" t="s">
        <v>101</v>
      </c>
      <c r="E24" s="112"/>
      <c r="F24" s="112" t="s">
        <v>523</v>
      </c>
      <c r="G24" s="112"/>
      <c r="H24" s="112" t="s">
        <v>104</v>
      </c>
      <c r="I24" s="112" t="s">
        <v>7</v>
      </c>
      <c r="J24" s="112"/>
      <c r="K24" s="112" t="s">
        <v>284</v>
      </c>
      <c r="L24" s="112" t="s">
        <v>553</v>
      </c>
      <c r="M24" s="112" t="s">
        <v>610</v>
      </c>
      <c r="N24" s="112" t="s">
        <v>611</v>
      </c>
      <c r="O24" s="112"/>
      <c r="P24" s="112"/>
      <c r="Q24" s="114"/>
      <c r="R24" s="112"/>
      <c r="S24" s="115"/>
      <c r="T24" s="112"/>
      <c r="U24" s="112"/>
      <c r="V24" s="112"/>
      <c r="W24" s="112"/>
      <c r="X24" s="112"/>
      <c r="Y24" s="112"/>
      <c r="Z24" s="112"/>
      <c r="AA24" s="112"/>
      <c r="AB24" s="112"/>
      <c r="AC24" s="112">
        <v>12.0</v>
      </c>
      <c r="AD24" s="112">
        <v>1.0</v>
      </c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0">
        <v>1.0</v>
      </c>
      <c r="AV24" s="110">
        <v>1.0</v>
      </c>
      <c r="AW24" s="112"/>
      <c r="AX24" s="112"/>
      <c r="AY24" s="112"/>
      <c r="AZ24" s="112"/>
      <c r="BA24" s="112"/>
      <c r="BB24" s="112"/>
      <c r="BC24" s="112"/>
      <c r="BD24" s="110" t="s">
        <v>556</v>
      </c>
      <c r="BE24" s="110" t="s">
        <v>556</v>
      </c>
      <c r="BF24" s="110" t="s">
        <v>557</v>
      </c>
      <c r="BG24" s="110" t="s">
        <v>612</v>
      </c>
      <c r="BH24" s="112"/>
      <c r="BI24" s="112"/>
      <c r="BJ24" s="112"/>
      <c r="BK24" s="110" t="s">
        <v>124</v>
      </c>
      <c r="BL24" s="112"/>
      <c r="BM24" s="116">
        <f t="shared" si="3"/>
        <v>46171</v>
      </c>
      <c r="BN24" s="116"/>
    </row>
    <row r="25" ht="30.75" customHeight="1">
      <c r="A25" s="109"/>
      <c r="B25" s="110"/>
      <c r="C25" s="110"/>
      <c r="D25" s="111" t="s">
        <v>101</v>
      </c>
      <c r="E25" s="112">
        <v>10.0</v>
      </c>
      <c r="F25" s="112" t="s">
        <v>523</v>
      </c>
      <c r="G25" s="112" t="s">
        <v>7</v>
      </c>
      <c r="H25" s="112" t="s">
        <v>104</v>
      </c>
      <c r="I25" s="112" t="s">
        <v>547</v>
      </c>
      <c r="J25" s="112" t="s">
        <v>106</v>
      </c>
      <c r="K25" s="112" t="s">
        <v>591</v>
      </c>
      <c r="L25" s="112" t="s">
        <v>157</v>
      </c>
      <c r="M25" s="112" t="s">
        <v>592</v>
      </c>
      <c r="N25" s="112">
        <v>1.3520219E7</v>
      </c>
      <c r="O25" s="112" t="s">
        <v>582</v>
      </c>
      <c r="P25" s="112" t="s">
        <v>111</v>
      </c>
      <c r="Q25" s="133">
        <v>2550.0</v>
      </c>
      <c r="R25" s="112" t="s">
        <v>7</v>
      </c>
      <c r="S25" s="112">
        <v>4280.0</v>
      </c>
      <c r="T25" s="112" t="s">
        <v>113</v>
      </c>
      <c r="U25" s="112"/>
      <c r="V25" s="112"/>
      <c r="W25" s="112"/>
      <c r="X25" s="112"/>
      <c r="Y25" s="112" t="s">
        <v>613</v>
      </c>
      <c r="Z25" s="112"/>
      <c r="AA25" s="112"/>
      <c r="AB25" s="112" t="s">
        <v>164</v>
      </c>
      <c r="AC25" s="112">
        <v>12.0</v>
      </c>
      <c r="AD25" s="112">
        <v>12.0</v>
      </c>
      <c r="AE25" s="112"/>
      <c r="AF25" s="112"/>
      <c r="AG25" s="112"/>
      <c r="AH25" s="112"/>
      <c r="AI25" s="112">
        <v>1.0</v>
      </c>
      <c r="AJ25" s="112">
        <v>1.0</v>
      </c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 t="str">
        <f t="shared" ref="BC25:BC32" si="10">U25</f>
        <v/>
      </c>
      <c r="BD25" s="116">
        <v>45012.0</v>
      </c>
      <c r="BE25" s="116">
        <v>45012.0</v>
      </c>
      <c r="BF25" s="116">
        <f t="shared" ref="BF25:BF33" si="11">DATE(YEAR(BD25),MONTH(BD25)+AC25,DAY(BD25))</f>
        <v>45378</v>
      </c>
      <c r="BG25" s="112" t="s">
        <v>614</v>
      </c>
      <c r="BH25" s="112" t="s">
        <v>7</v>
      </c>
      <c r="BI25" s="112" t="s">
        <v>7</v>
      </c>
      <c r="BJ25" s="112" t="s">
        <v>7</v>
      </c>
      <c r="BK25" s="112" t="s">
        <v>124</v>
      </c>
      <c r="BL25" s="112" t="str">
        <f t="shared" ref="BL25:BL32" si="12">U25</f>
        <v/>
      </c>
      <c r="BM25" s="116">
        <f t="shared" si="3"/>
        <v>46171</v>
      </c>
      <c r="BN25" s="116"/>
    </row>
    <row r="26" ht="30.75" customHeight="1">
      <c r="A26" s="109"/>
      <c r="B26" s="110"/>
      <c r="C26" s="110"/>
      <c r="D26" s="111" t="s">
        <v>101</v>
      </c>
      <c r="E26" s="112">
        <v>15.0</v>
      </c>
      <c r="F26" s="112" t="s">
        <v>523</v>
      </c>
      <c r="G26" s="112"/>
      <c r="H26" s="112" t="s">
        <v>104</v>
      </c>
      <c r="I26" s="112"/>
      <c r="J26" s="112"/>
      <c r="K26" s="112" t="s">
        <v>615</v>
      </c>
      <c r="L26" s="112" t="s">
        <v>549</v>
      </c>
      <c r="M26" s="112" t="s">
        <v>592</v>
      </c>
      <c r="N26" s="112">
        <v>1.7504443E7</v>
      </c>
      <c r="O26" s="112"/>
      <c r="P26" s="112" t="s">
        <v>111</v>
      </c>
      <c r="Q26" s="133"/>
      <c r="R26" s="112"/>
      <c r="S26" s="112"/>
      <c r="T26" s="112" t="s">
        <v>113</v>
      </c>
      <c r="U26" s="112"/>
      <c r="V26" s="112"/>
      <c r="W26" s="112"/>
      <c r="X26" s="112"/>
      <c r="Y26" s="112"/>
      <c r="Z26" s="112"/>
      <c r="AA26" s="112"/>
      <c r="AB26" s="112" t="s">
        <v>175</v>
      </c>
      <c r="AC26" s="112">
        <v>12.0</v>
      </c>
      <c r="AD26" s="112">
        <v>12.0</v>
      </c>
      <c r="AE26" s="112"/>
      <c r="AF26" s="112"/>
      <c r="AG26" s="112"/>
      <c r="AH26" s="112"/>
      <c r="AI26" s="112">
        <v>1.0</v>
      </c>
      <c r="AJ26" s="112">
        <v>1.0</v>
      </c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 t="str">
        <f t="shared" si="10"/>
        <v/>
      </c>
      <c r="BD26" s="116">
        <v>45012.0</v>
      </c>
      <c r="BE26" s="116">
        <v>45012.0</v>
      </c>
      <c r="BF26" s="116">
        <f t="shared" si="11"/>
        <v>45378</v>
      </c>
      <c r="BG26" s="112" t="s">
        <v>616</v>
      </c>
      <c r="BH26" s="112" t="s">
        <v>7</v>
      </c>
      <c r="BI26" s="112" t="s">
        <v>7</v>
      </c>
      <c r="BJ26" s="112" t="s">
        <v>7</v>
      </c>
      <c r="BK26" s="112" t="s">
        <v>124</v>
      </c>
      <c r="BL26" s="112" t="str">
        <f t="shared" si="12"/>
        <v/>
      </c>
      <c r="BM26" s="116">
        <f t="shared" si="3"/>
        <v>46171</v>
      </c>
      <c r="BN26" s="116"/>
    </row>
    <row r="27" ht="30.75" customHeight="1">
      <c r="A27" s="109"/>
      <c r="B27" s="110"/>
      <c r="C27" s="110"/>
      <c r="D27" s="111" t="s">
        <v>101</v>
      </c>
      <c r="E27" s="112">
        <v>14.0</v>
      </c>
      <c r="F27" s="112" t="s">
        <v>523</v>
      </c>
      <c r="G27" s="112"/>
      <c r="H27" s="112" t="s">
        <v>104</v>
      </c>
      <c r="I27" s="112"/>
      <c r="J27" s="112"/>
      <c r="K27" s="112" t="s">
        <v>615</v>
      </c>
      <c r="L27" s="112" t="s">
        <v>549</v>
      </c>
      <c r="M27" s="112" t="s">
        <v>592</v>
      </c>
      <c r="N27" s="112">
        <v>3.8185658E7</v>
      </c>
      <c r="O27" s="112"/>
      <c r="P27" s="112" t="s">
        <v>111</v>
      </c>
      <c r="Q27" s="133"/>
      <c r="R27" s="112"/>
      <c r="S27" s="112"/>
      <c r="T27" s="112" t="s">
        <v>113</v>
      </c>
      <c r="U27" s="112"/>
      <c r="V27" s="112"/>
      <c r="W27" s="112"/>
      <c r="X27" s="112"/>
      <c r="Y27" s="112"/>
      <c r="Z27" s="112"/>
      <c r="AA27" s="112"/>
      <c r="AB27" s="112" t="s">
        <v>175</v>
      </c>
      <c r="AC27" s="112">
        <v>12.0</v>
      </c>
      <c r="AD27" s="112">
        <v>12.0</v>
      </c>
      <c r="AE27" s="112"/>
      <c r="AF27" s="112"/>
      <c r="AG27" s="112"/>
      <c r="AH27" s="112"/>
      <c r="AI27" s="112">
        <v>1.0</v>
      </c>
      <c r="AJ27" s="112">
        <v>1.0</v>
      </c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 t="str">
        <f t="shared" si="10"/>
        <v/>
      </c>
      <c r="BD27" s="116">
        <v>45012.0</v>
      </c>
      <c r="BE27" s="116">
        <v>45012.0</v>
      </c>
      <c r="BF27" s="116">
        <f t="shared" si="11"/>
        <v>45378</v>
      </c>
      <c r="BG27" s="112" t="s">
        <v>617</v>
      </c>
      <c r="BH27" s="112" t="s">
        <v>7</v>
      </c>
      <c r="BI27" s="112" t="s">
        <v>7</v>
      </c>
      <c r="BJ27" s="112" t="s">
        <v>7</v>
      </c>
      <c r="BK27" s="112" t="s">
        <v>124</v>
      </c>
      <c r="BL27" s="112" t="str">
        <f t="shared" si="12"/>
        <v/>
      </c>
      <c r="BM27" s="116">
        <f t="shared" si="3"/>
        <v>46171</v>
      </c>
      <c r="BN27" s="116"/>
    </row>
    <row r="28" ht="30.75" customHeight="1">
      <c r="A28" s="109"/>
      <c r="B28" s="110" t="s">
        <v>280</v>
      </c>
      <c r="C28" s="110"/>
      <c r="D28" s="111" t="s">
        <v>101</v>
      </c>
      <c r="E28" s="112">
        <v>24.0</v>
      </c>
      <c r="F28" s="112" t="s">
        <v>523</v>
      </c>
      <c r="G28" s="112" t="s">
        <v>618</v>
      </c>
      <c r="H28" s="112" t="s">
        <v>104</v>
      </c>
      <c r="I28" s="112" t="s">
        <v>619</v>
      </c>
      <c r="J28" s="112" t="s">
        <v>106</v>
      </c>
      <c r="K28" s="112" t="s">
        <v>620</v>
      </c>
      <c r="L28" s="112" t="s">
        <v>621</v>
      </c>
      <c r="M28" s="112" t="s">
        <v>7</v>
      </c>
      <c r="N28" s="112" t="s">
        <v>7</v>
      </c>
      <c r="O28" s="112" t="s">
        <v>622</v>
      </c>
      <c r="P28" s="112" t="s">
        <v>111</v>
      </c>
      <c r="Q28" s="133">
        <v>2545.0</v>
      </c>
      <c r="R28" s="112" t="s">
        <v>7</v>
      </c>
      <c r="S28" s="112">
        <v>26500.0</v>
      </c>
      <c r="T28" s="112" t="s">
        <v>113</v>
      </c>
      <c r="U28" s="112"/>
      <c r="V28" s="112"/>
      <c r="W28" s="112" t="s">
        <v>435</v>
      </c>
      <c r="X28" s="112" t="s">
        <v>219</v>
      </c>
      <c r="Y28" s="112" t="s">
        <v>623</v>
      </c>
      <c r="Z28" s="112" t="s">
        <v>219</v>
      </c>
      <c r="AA28" s="112" t="s">
        <v>624</v>
      </c>
      <c r="AB28" s="112" t="s">
        <v>223</v>
      </c>
      <c r="AC28" s="112">
        <v>12.0</v>
      </c>
      <c r="AD28" s="112" t="s">
        <v>7</v>
      </c>
      <c r="AE28" s="112" t="s">
        <v>7</v>
      </c>
      <c r="AF28" s="112" t="s">
        <v>7</v>
      </c>
      <c r="AG28" s="112" t="s">
        <v>7</v>
      </c>
      <c r="AH28" s="112" t="s">
        <v>7</v>
      </c>
      <c r="AI28" s="112" t="s">
        <v>7</v>
      </c>
      <c r="AJ28" s="112" t="s">
        <v>7</v>
      </c>
      <c r="AK28" s="112" t="s">
        <v>7</v>
      </c>
      <c r="AL28" s="112" t="s">
        <v>7</v>
      </c>
      <c r="AM28" s="112" t="s">
        <v>7</v>
      </c>
      <c r="AN28" s="112" t="s">
        <v>7</v>
      </c>
      <c r="AO28" s="112" t="s">
        <v>7</v>
      </c>
      <c r="AP28" s="112" t="s">
        <v>7</v>
      </c>
      <c r="AQ28" s="112" t="s">
        <v>7</v>
      </c>
      <c r="AR28" s="112" t="s">
        <v>7</v>
      </c>
      <c r="AS28" s="112" t="s">
        <v>7</v>
      </c>
      <c r="AT28" s="112" t="s">
        <v>7</v>
      </c>
      <c r="AU28" s="112" t="s">
        <v>7</v>
      </c>
      <c r="AV28" s="112" t="s">
        <v>7</v>
      </c>
      <c r="AW28" s="112" t="s">
        <v>7</v>
      </c>
      <c r="AX28" s="112" t="s">
        <v>7</v>
      </c>
      <c r="AY28" s="112" t="s">
        <v>7</v>
      </c>
      <c r="AZ28" s="112" t="s">
        <v>7</v>
      </c>
      <c r="BA28" s="112" t="s">
        <v>7</v>
      </c>
      <c r="BB28" s="112" t="s">
        <v>7</v>
      </c>
      <c r="BC28" s="112" t="str">
        <f t="shared" si="10"/>
        <v/>
      </c>
      <c r="BD28" s="116" t="s">
        <v>7</v>
      </c>
      <c r="BE28" s="116" t="s">
        <v>7</v>
      </c>
      <c r="BF28" s="116" t="str">
        <f t="shared" si="11"/>
        <v>#VALUE!</v>
      </c>
      <c r="BG28" s="116" t="s">
        <v>7</v>
      </c>
      <c r="BH28" s="116" t="s">
        <v>7</v>
      </c>
      <c r="BI28" s="116" t="s">
        <v>7</v>
      </c>
      <c r="BJ28" s="116" t="s">
        <v>7</v>
      </c>
      <c r="BK28" s="112" t="s">
        <v>147</v>
      </c>
      <c r="BL28" s="112" t="str">
        <f t="shared" si="12"/>
        <v/>
      </c>
      <c r="BM28" s="116">
        <f t="shared" si="3"/>
        <v>46171</v>
      </c>
      <c r="BN28" s="116"/>
    </row>
    <row r="29" ht="30.75" customHeight="1">
      <c r="A29" s="109"/>
      <c r="B29" s="110" t="s">
        <v>239</v>
      </c>
      <c r="C29" s="110"/>
      <c r="D29" s="111" t="s">
        <v>101</v>
      </c>
      <c r="E29" s="112">
        <v>28.0</v>
      </c>
      <c r="F29" s="112" t="s">
        <v>523</v>
      </c>
      <c r="G29" s="112"/>
      <c r="H29" s="112" t="s">
        <v>139</v>
      </c>
      <c r="I29" s="112"/>
      <c r="J29" s="112" t="s">
        <v>106</v>
      </c>
      <c r="K29" s="112" t="s">
        <v>206</v>
      </c>
      <c r="L29" s="112" t="s">
        <v>448</v>
      </c>
      <c r="M29" s="112" t="s">
        <v>449</v>
      </c>
      <c r="N29" s="112" t="s">
        <v>7</v>
      </c>
      <c r="O29" s="112"/>
      <c r="P29" s="112" t="s">
        <v>111</v>
      </c>
      <c r="Q29" s="133">
        <v>42535.0</v>
      </c>
      <c r="R29" s="112"/>
      <c r="S29" s="112" t="s">
        <v>7</v>
      </c>
      <c r="T29" s="112" t="s">
        <v>113</v>
      </c>
      <c r="U29" s="112"/>
      <c r="V29" s="112"/>
      <c r="W29" s="112"/>
      <c r="X29" s="112"/>
      <c r="Y29" s="112"/>
      <c r="Z29" s="112"/>
      <c r="AA29" s="112" t="s">
        <v>450</v>
      </c>
      <c r="AB29" s="112" t="s">
        <v>211</v>
      </c>
      <c r="AC29" s="112">
        <v>6.0</v>
      </c>
      <c r="AD29" s="112" t="s">
        <v>7</v>
      </c>
      <c r="AE29" s="112" t="s">
        <v>7</v>
      </c>
      <c r="AF29" s="112" t="s">
        <v>7</v>
      </c>
      <c r="AG29" s="112" t="s">
        <v>7</v>
      </c>
      <c r="AH29" s="112" t="s">
        <v>7</v>
      </c>
      <c r="AI29" s="112" t="s">
        <v>7</v>
      </c>
      <c r="AJ29" s="112" t="s">
        <v>7</v>
      </c>
      <c r="AK29" s="112" t="s">
        <v>7</v>
      </c>
      <c r="AL29" s="112" t="s">
        <v>7</v>
      </c>
      <c r="AM29" s="112" t="s">
        <v>7</v>
      </c>
      <c r="AN29" s="112" t="s">
        <v>7</v>
      </c>
      <c r="AO29" s="112" t="s">
        <v>7</v>
      </c>
      <c r="AP29" s="112" t="s">
        <v>7</v>
      </c>
      <c r="AQ29" s="112" t="s">
        <v>7</v>
      </c>
      <c r="AR29" s="112" t="s">
        <v>7</v>
      </c>
      <c r="AS29" s="112" t="s">
        <v>7</v>
      </c>
      <c r="AT29" s="112" t="s">
        <v>7</v>
      </c>
      <c r="AU29" s="112" t="s">
        <v>7</v>
      </c>
      <c r="AV29" s="112" t="s">
        <v>7</v>
      </c>
      <c r="AW29" s="112" t="s">
        <v>7</v>
      </c>
      <c r="AX29" s="112" t="s">
        <v>7</v>
      </c>
      <c r="AY29" s="112" t="s">
        <v>7</v>
      </c>
      <c r="AZ29" s="112" t="s">
        <v>7</v>
      </c>
      <c r="BA29" s="112" t="s">
        <v>7</v>
      </c>
      <c r="BB29" s="112" t="s">
        <v>7</v>
      </c>
      <c r="BC29" s="112" t="str">
        <f t="shared" si="10"/>
        <v/>
      </c>
      <c r="BD29" s="112" t="s">
        <v>7</v>
      </c>
      <c r="BE29" s="112" t="s">
        <v>7</v>
      </c>
      <c r="BF29" s="116" t="str">
        <f t="shared" si="11"/>
        <v>#VALUE!</v>
      </c>
      <c r="BG29" s="112" t="s">
        <v>7</v>
      </c>
      <c r="BH29" s="112" t="s">
        <v>7</v>
      </c>
      <c r="BI29" s="112" t="s">
        <v>7</v>
      </c>
      <c r="BJ29" s="112" t="s">
        <v>7</v>
      </c>
      <c r="BK29" s="112" t="s">
        <v>147</v>
      </c>
      <c r="BL29" s="112" t="str">
        <f t="shared" si="12"/>
        <v/>
      </c>
      <c r="BM29" s="116">
        <f t="shared" si="3"/>
        <v>46171</v>
      </c>
      <c r="BN29" s="116"/>
    </row>
    <row r="30" ht="30.75" customHeight="1">
      <c r="A30" s="109"/>
      <c r="B30" s="110"/>
      <c r="C30" s="110"/>
      <c r="D30" s="111" t="s">
        <v>101</v>
      </c>
      <c r="E30" s="112">
        <v>29.0</v>
      </c>
      <c r="F30" s="112" t="s">
        <v>523</v>
      </c>
      <c r="G30" s="112" t="s">
        <v>625</v>
      </c>
      <c r="H30" s="112" t="s">
        <v>104</v>
      </c>
      <c r="I30" s="112" t="s">
        <v>626</v>
      </c>
      <c r="J30" s="112" t="s">
        <v>106</v>
      </c>
      <c r="K30" s="112" t="s">
        <v>259</v>
      </c>
      <c r="L30" s="112" t="s">
        <v>273</v>
      </c>
      <c r="M30" s="112" t="s">
        <v>261</v>
      </c>
      <c r="N30" s="112" t="s">
        <v>7</v>
      </c>
      <c r="O30" s="112"/>
      <c r="P30" s="112" t="s">
        <v>111</v>
      </c>
      <c r="Q30" s="133">
        <v>42544.0</v>
      </c>
      <c r="R30" s="112"/>
      <c r="S30" s="112">
        <v>856.0</v>
      </c>
      <c r="T30" s="112" t="s">
        <v>113</v>
      </c>
      <c r="U30" s="112"/>
      <c r="V30" s="112"/>
      <c r="W30" s="112" t="s">
        <v>262</v>
      </c>
      <c r="X30" s="112" t="s">
        <v>627</v>
      </c>
      <c r="Y30" s="112" t="s">
        <v>220</v>
      </c>
      <c r="Z30" s="112" t="s">
        <v>627</v>
      </c>
      <c r="AA30" s="112" t="s">
        <v>628</v>
      </c>
      <c r="AB30" s="112" t="s">
        <v>117</v>
      </c>
      <c r="AC30" s="112">
        <v>12.0</v>
      </c>
      <c r="AD30" s="112">
        <v>12.0</v>
      </c>
      <c r="AE30" s="112"/>
      <c r="AF30" s="112"/>
      <c r="AG30" s="112"/>
      <c r="AH30" s="112"/>
      <c r="AI30" s="112">
        <v>1.0</v>
      </c>
      <c r="AJ30" s="112">
        <v>1.0</v>
      </c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 t="str">
        <f t="shared" si="10"/>
        <v/>
      </c>
      <c r="BD30" s="116">
        <v>45012.0</v>
      </c>
      <c r="BE30" s="116">
        <v>45012.0</v>
      </c>
      <c r="BF30" s="116">
        <f t="shared" si="11"/>
        <v>45378</v>
      </c>
      <c r="BG30" s="112" t="s">
        <v>629</v>
      </c>
      <c r="BH30" s="112"/>
      <c r="BI30" s="112"/>
      <c r="BJ30" s="112"/>
      <c r="BK30" s="112" t="s">
        <v>124</v>
      </c>
      <c r="BL30" s="112" t="str">
        <f t="shared" si="12"/>
        <v/>
      </c>
      <c r="BM30" s="116">
        <f t="shared" si="3"/>
        <v>46171</v>
      </c>
      <c r="BN30" s="116"/>
    </row>
    <row r="31" ht="30.75" customHeight="1">
      <c r="A31" s="109"/>
      <c r="B31" s="110" t="s">
        <v>99</v>
      </c>
      <c r="C31" s="110"/>
      <c r="D31" s="111" t="s">
        <v>101</v>
      </c>
      <c r="E31" s="112">
        <v>7.0</v>
      </c>
      <c r="F31" s="112" t="s">
        <v>523</v>
      </c>
      <c r="G31" s="112" t="s">
        <v>630</v>
      </c>
      <c r="H31" s="112" t="s">
        <v>104</v>
      </c>
      <c r="I31" s="112" t="s">
        <v>631</v>
      </c>
      <c r="J31" s="112" t="s">
        <v>228</v>
      </c>
      <c r="K31" s="112" t="s">
        <v>632</v>
      </c>
      <c r="L31" s="112" t="s">
        <v>230</v>
      </c>
      <c r="M31" s="112" t="s">
        <v>633</v>
      </c>
      <c r="N31" s="112" t="s">
        <v>634</v>
      </c>
      <c r="O31" s="112" t="s">
        <v>244</v>
      </c>
      <c r="P31" s="112" t="s">
        <v>111</v>
      </c>
      <c r="Q31" s="133">
        <v>18307.0</v>
      </c>
      <c r="R31" s="112" t="s">
        <v>7</v>
      </c>
      <c r="S31" s="112">
        <v>850000.0</v>
      </c>
      <c r="T31" s="112" t="s">
        <v>113</v>
      </c>
      <c r="U31" s="112"/>
      <c r="V31" s="112"/>
      <c r="W31" s="112"/>
      <c r="X31" s="112" t="s">
        <v>7</v>
      </c>
      <c r="Y31" s="112" t="s">
        <v>7</v>
      </c>
      <c r="Z31" s="112" t="s">
        <v>7</v>
      </c>
      <c r="AA31" s="112" t="s">
        <v>7</v>
      </c>
      <c r="AB31" s="112" t="s">
        <v>164</v>
      </c>
      <c r="AC31" s="112">
        <v>12.0</v>
      </c>
      <c r="AD31" s="112" t="s">
        <v>7</v>
      </c>
      <c r="AE31" s="112" t="s">
        <v>7</v>
      </c>
      <c r="AF31" s="112" t="s">
        <v>7</v>
      </c>
      <c r="AG31" s="112" t="s">
        <v>7</v>
      </c>
      <c r="AH31" s="112" t="s">
        <v>7</v>
      </c>
      <c r="AI31" s="112" t="s">
        <v>7</v>
      </c>
      <c r="AJ31" s="112" t="s">
        <v>7</v>
      </c>
      <c r="AK31" s="112" t="s">
        <v>7</v>
      </c>
      <c r="AL31" s="112" t="s">
        <v>7</v>
      </c>
      <c r="AM31" s="112" t="s">
        <v>7</v>
      </c>
      <c r="AN31" s="112" t="s">
        <v>7</v>
      </c>
      <c r="AO31" s="112" t="s">
        <v>7</v>
      </c>
      <c r="AP31" s="112" t="s">
        <v>7</v>
      </c>
      <c r="AQ31" s="112" t="s">
        <v>7</v>
      </c>
      <c r="AR31" s="112" t="s">
        <v>7</v>
      </c>
      <c r="AS31" s="112" t="s">
        <v>7</v>
      </c>
      <c r="AT31" s="112" t="s">
        <v>7</v>
      </c>
      <c r="AU31" s="112" t="s">
        <v>7</v>
      </c>
      <c r="AV31" s="112" t="s">
        <v>7</v>
      </c>
      <c r="AW31" s="112" t="s">
        <v>7</v>
      </c>
      <c r="AX31" s="112" t="s">
        <v>7</v>
      </c>
      <c r="AY31" s="112" t="s">
        <v>7</v>
      </c>
      <c r="AZ31" s="112" t="s">
        <v>7</v>
      </c>
      <c r="BA31" s="112" t="s">
        <v>7</v>
      </c>
      <c r="BB31" s="112" t="s">
        <v>7</v>
      </c>
      <c r="BC31" s="112" t="str">
        <f t="shared" si="10"/>
        <v/>
      </c>
      <c r="BD31" s="116" t="s">
        <v>7</v>
      </c>
      <c r="BE31" s="116" t="s">
        <v>7</v>
      </c>
      <c r="BF31" s="116" t="str">
        <f t="shared" si="11"/>
        <v>#VALUE!</v>
      </c>
      <c r="BG31" s="116" t="s">
        <v>7</v>
      </c>
      <c r="BH31" s="116" t="s">
        <v>7</v>
      </c>
      <c r="BI31" s="116" t="s">
        <v>7</v>
      </c>
      <c r="BJ31" s="116" t="s">
        <v>7</v>
      </c>
      <c r="BK31" s="116" t="s">
        <v>147</v>
      </c>
      <c r="BL31" s="112" t="str">
        <f t="shared" si="12"/>
        <v/>
      </c>
      <c r="BM31" s="116">
        <f t="shared" si="3"/>
        <v>46171</v>
      </c>
      <c r="BN31" s="116"/>
    </row>
    <row r="32" ht="30.75" customHeight="1">
      <c r="A32" s="109"/>
      <c r="B32" s="110" t="s">
        <v>280</v>
      </c>
      <c r="C32" s="110"/>
      <c r="D32" s="111" t="s">
        <v>101</v>
      </c>
      <c r="E32" s="112">
        <v>6.0</v>
      </c>
      <c r="F32" s="112" t="s">
        <v>523</v>
      </c>
      <c r="G32" s="112" t="s">
        <v>630</v>
      </c>
      <c r="H32" s="112" t="s">
        <v>104</v>
      </c>
      <c r="I32" s="112" t="s">
        <v>635</v>
      </c>
      <c r="J32" s="112" t="s">
        <v>228</v>
      </c>
      <c r="K32" s="112" t="s">
        <v>229</v>
      </c>
      <c r="L32" s="112" t="s">
        <v>230</v>
      </c>
      <c r="M32" s="112" t="s">
        <v>636</v>
      </c>
      <c r="N32" s="112" t="s">
        <v>637</v>
      </c>
      <c r="O32" s="112" t="s">
        <v>7</v>
      </c>
      <c r="P32" s="112" t="s">
        <v>111</v>
      </c>
      <c r="Q32" s="133"/>
      <c r="R32" s="112" t="s">
        <v>7</v>
      </c>
      <c r="S32" s="112"/>
      <c r="T32" s="112" t="s">
        <v>113</v>
      </c>
      <c r="U32" s="112" t="s">
        <v>638</v>
      </c>
      <c r="V32" s="112"/>
      <c r="W32" s="112" t="s">
        <v>639</v>
      </c>
      <c r="X32" s="112" t="s">
        <v>7</v>
      </c>
      <c r="Y32" s="112" t="s">
        <v>7</v>
      </c>
      <c r="Z32" s="112" t="s">
        <v>7</v>
      </c>
      <c r="AA32" s="112" t="s">
        <v>7</v>
      </c>
      <c r="AB32" s="112" t="s">
        <v>117</v>
      </c>
      <c r="AC32" s="112">
        <v>12.0</v>
      </c>
      <c r="AD32" s="112" t="s">
        <v>7</v>
      </c>
      <c r="AE32" s="112"/>
      <c r="AF32" s="112"/>
      <c r="AG32" s="112"/>
      <c r="AH32" s="112"/>
      <c r="AI32" s="112">
        <v>1.0</v>
      </c>
      <c r="AJ32" s="112" t="s">
        <v>7</v>
      </c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 t="str">
        <f t="shared" si="10"/>
        <v>รับย้ายมาจากงานจุลทรรศน์  พี่สุนีย์ให้มา</v>
      </c>
      <c r="BD32" s="116">
        <v>45000.0</v>
      </c>
      <c r="BE32" s="116" t="s">
        <v>7</v>
      </c>
      <c r="BF32" s="116">
        <f t="shared" si="11"/>
        <v>45366</v>
      </c>
      <c r="BG32" s="112" t="s">
        <v>7</v>
      </c>
      <c r="BH32" s="112"/>
      <c r="BI32" s="112"/>
      <c r="BJ32" s="112"/>
      <c r="BK32" s="112" t="s">
        <v>124</v>
      </c>
      <c r="BL32" s="112" t="str">
        <f t="shared" si="12"/>
        <v>รับย้ายมาจากงานจุลทรรศน์  พี่สุนีย์ให้มา</v>
      </c>
      <c r="BM32" s="116">
        <f t="shared" si="3"/>
        <v>46171</v>
      </c>
      <c r="BN32" s="116"/>
    </row>
    <row r="33" ht="30.75" customHeight="1">
      <c r="A33" s="109"/>
      <c r="B33" s="110"/>
      <c r="C33" s="110"/>
      <c r="D33" s="111" t="s">
        <v>101</v>
      </c>
      <c r="E33" s="112"/>
      <c r="F33" s="112" t="s">
        <v>523</v>
      </c>
      <c r="G33" s="112"/>
      <c r="H33" s="112" t="s">
        <v>104</v>
      </c>
      <c r="I33" s="112" t="s">
        <v>7</v>
      </c>
      <c r="J33" s="112"/>
      <c r="K33" s="112" t="s">
        <v>640</v>
      </c>
      <c r="L33" s="112" t="s">
        <v>157</v>
      </c>
      <c r="M33" s="112" t="s">
        <v>596</v>
      </c>
      <c r="N33" s="112">
        <v>1.0158695E7</v>
      </c>
      <c r="O33" s="112"/>
      <c r="P33" s="112"/>
      <c r="Q33" s="114"/>
      <c r="R33" s="112"/>
      <c r="S33" s="115"/>
      <c r="T33" s="112"/>
      <c r="U33" s="112"/>
      <c r="V33" s="112"/>
      <c r="W33" s="112"/>
      <c r="X33" s="112"/>
      <c r="Y33" s="112"/>
      <c r="Z33" s="112"/>
      <c r="AA33" s="112"/>
      <c r="AB33" s="112"/>
      <c r="AC33" s="112">
        <v>12.0</v>
      </c>
      <c r="AD33" s="112">
        <v>1.0</v>
      </c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>
        <v>1.0</v>
      </c>
      <c r="AP33" s="112">
        <v>1.0</v>
      </c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6" t="s">
        <v>118</v>
      </c>
      <c r="BE33" s="116" t="s">
        <v>118</v>
      </c>
      <c r="BF33" s="116" t="str">
        <f t="shared" si="11"/>
        <v>#VALUE!</v>
      </c>
      <c r="BG33" s="112" t="s">
        <v>641</v>
      </c>
      <c r="BH33" s="112"/>
      <c r="BI33" s="112"/>
      <c r="BJ33" s="112"/>
      <c r="BK33" s="116"/>
      <c r="BL33" s="112"/>
      <c r="BM33" s="116">
        <f t="shared" si="3"/>
        <v>46171</v>
      </c>
      <c r="BN33" s="116"/>
    </row>
    <row r="34" ht="30.75" customHeight="1">
      <c r="A34" s="109"/>
      <c r="B34" s="110" t="s">
        <v>99</v>
      </c>
      <c r="C34" s="110"/>
      <c r="D34" s="111" t="s">
        <v>101</v>
      </c>
      <c r="E34" s="112">
        <v>23.0</v>
      </c>
      <c r="F34" s="112" t="s">
        <v>523</v>
      </c>
      <c r="G34" s="110" t="s">
        <v>642</v>
      </c>
      <c r="H34" s="112" t="s">
        <v>104</v>
      </c>
      <c r="I34" s="112" t="s">
        <v>643</v>
      </c>
      <c r="J34" s="112" t="s">
        <v>106</v>
      </c>
      <c r="K34" s="112" t="s">
        <v>644</v>
      </c>
      <c r="L34" s="112" t="s">
        <v>645</v>
      </c>
      <c r="M34" s="112" t="s">
        <v>646</v>
      </c>
      <c r="N34" s="112" t="s">
        <v>647</v>
      </c>
      <c r="O34" s="112" t="s">
        <v>582</v>
      </c>
      <c r="P34" s="112" t="s">
        <v>111</v>
      </c>
      <c r="Q34" s="133">
        <v>241331.0</v>
      </c>
      <c r="R34" s="112" t="s">
        <v>648</v>
      </c>
      <c r="S34" s="112">
        <v>199500.0</v>
      </c>
      <c r="T34" s="112" t="s">
        <v>113</v>
      </c>
      <c r="U34" s="112"/>
      <c r="V34" s="112"/>
      <c r="W34" s="112" t="s">
        <v>649</v>
      </c>
      <c r="X34" s="112"/>
      <c r="Y34" s="112" t="s">
        <v>650</v>
      </c>
      <c r="Z34" s="112"/>
      <c r="AA34" s="112" t="s">
        <v>651</v>
      </c>
      <c r="AB34" s="112" t="s">
        <v>223</v>
      </c>
      <c r="AC34" s="112">
        <v>12.0</v>
      </c>
      <c r="AD34" s="112" t="s">
        <v>7</v>
      </c>
      <c r="AE34" s="112" t="s">
        <v>7</v>
      </c>
      <c r="AF34" s="112" t="s">
        <v>7</v>
      </c>
      <c r="AG34" s="112" t="s">
        <v>7</v>
      </c>
      <c r="AH34" s="112" t="s">
        <v>7</v>
      </c>
      <c r="AI34" s="112" t="s">
        <v>7</v>
      </c>
      <c r="AJ34" s="112" t="s">
        <v>7</v>
      </c>
      <c r="AK34" s="112" t="s">
        <v>7</v>
      </c>
      <c r="AL34" s="112" t="s">
        <v>7</v>
      </c>
      <c r="AM34" s="112" t="s">
        <v>7</v>
      </c>
      <c r="AN34" s="112" t="s">
        <v>7</v>
      </c>
      <c r="AO34" s="112" t="s">
        <v>7</v>
      </c>
      <c r="AP34" s="112" t="s">
        <v>7</v>
      </c>
      <c r="AQ34" s="112" t="s">
        <v>7</v>
      </c>
      <c r="AR34" s="112" t="s">
        <v>7</v>
      </c>
      <c r="AS34" s="110">
        <v>1.0</v>
      </c>
      <c r="AT34" s="110">
        <v>1.0</v>
      </c>
      <c r="AU34" s="112" t="s">
        <v>7</v>
      </c>
      <c r="AV34" s="112" t="s">
        <v>7</v>
      </c>
      <c r="AW34" s="112" t="s">
        <v>7</v>
      </c>
      <c r="AX34" s="112" t="s">
        <v>7</v>
      </c>
      <c r="AY34" s="112" t="s">
        <v>7</v>
      </c>
      <c r="AZ34" s="112" t="s">
        <v>7</v>
      </c>
      <c r="BA34" s="112" t="s">
        <v>7</v>
      </c>
      <c r="BB34" s="112" t="s">
        <v>7</v>
      </c>
      <c r="BC34" s="112" t="str">
        <f t="shared" ref="BC34:BC35" si="13">U34</f>
        <v/>
      </c>
      <c r="BD34" s="147">
        <v>244082.0</v>
      </c>
      <c r="BE34" s="147">
        <v>244082.0</v>
      </c>
      <c r="BF34" s="147">
        <v>244447.0</v>
      </c>
      <c r="BG34" s="110" t="s">
        <v>652</v>
      </c>
      <c r="BH34" s="116" t="s">
        <v>7</v>
      </c>
      <c r="BI34" s="116" t="s">
        <v>7</v>
      </c>
      <c r="BJ34" s="116" t="s">
        <v>7</v>
      </c>
      <c r="BK34" s="112" t="s">
        <v>147</v>
      </c>
      <c r="BL34" s="112" t="str">
        <f t="shared" ref="BL34:BL35" si="14">U34</f>
        <v/>
      </c>
      <c r="BM34" s="116">
        <f t="shared" si="3"/>
        <v>46171</v>
      </c>
      <c r="BN34" s="116"/>
    </row>
    <row r="35" ht="30.75" customHeight="1">
      <c r="A35" s="109"/>
      <c r="B35" s="110"/>
      <c r="C35" s="110"/>
      <c r="D35" s="111" t="s">
        <v>101</v>
      </c>
      <c r="E35" s="112">
        <v>19.0</v>
      </c>
      <c r="F35" s="112" t="s">
        <v>523</v>
      </c>
      <c r="G35" s="112" t="s">
        <v>7</v>
      </c>
      <c r="H35" s="112" t="s">
        <v>104</v>
      </c>
      <c r="I35" s="112" t="s">
        <v>653</v>
      </c>
      <c r="J35" s="112" t="s">
        <v>106</v>
      </c>
      <c r="K35" s="112" t="s">
        <v>654</v>
      </c>
      <c r="L35" s="112" t="s">
        <v>157</v>
      </c>
      <c r="M35" s="112" t="s">
        <v>158</v>
      </c>
      <c r="N35" s="112" t="s">
        <v>655</v>
      </c>
      <c r="O35" s="112" t="s">
        <v>582</v>
      </c>
      <c r="P35" s="112" t="s">
        <v>111</v>
      </c>
      <c r="Q35" s="133">
        <v>2545.0</v>
      </c>
      <c r="R35" s="112" t="s">
        <v>7</v>
      </c>
      <c r="S35" s="112" t="s">
        <v>7</v>
      </c>
      <c r="T35" s="112" t="s">
        <v>113</v>
      </c>
      <c r="U35" s="112"/>
      <c r="V35" s="112"/>
      <c r="W35" s="112"/>
      <c r="X35" s="112"/>
      <c r="Y35" s="112" t="s">
        <v>656</v>
      </c>
      <c r="Z35" s="112"/>
      <c r="AA35" s="112"/>
      <c r="AB35" s="112" t="s">
        <v>164</v>
      </c>
      <c r="AC35" s="112">
        <v>12.0</v>
      </c>
      <c r="AD35" s="112">
        <v>12.0</v>
      </c>
      <c r="AE35" s="112"/>
      <c r="AF35" s="112"/>
      <c r="AG35" s="112"/>
      <c r="AH35" s="112"/>
      <c r="AI35" s="112">
        <v>1.0</v>
      </c>
      <c r="AJ35" s="112">
        <v>1.0</v>
      </c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 t="str">
        <f t="shared" si="13"/>
        <v/>
      </c>
      <c r="BD35" s="116">
        <v>45012.0</v>
      </c>
      <c r="BE35" s="116">
        <v>45012.0</v>
      </c>
      <c r="BF35" s="116">
        <f t="shared" ref="BF35:BF36" si="15">DATE(YEAR(BD35),MONTH(BD35)+AC35,DAY(BD35))</f>
        <v>45378</v>
      </c>
      <c r="BG35" s="112" t="s">
        <v>657</v>
      </c>
      <c r="BH35" s="112" t="s">
        <v>7</v>
      </c>
      <c r="BI35" s="112" t="s">
        <v>7</v>
      </c>
      <c r="BJ35" s="112" t="s">
        <v>7</v>
      </c>
      <c r="BK35" s="112" t="s">
        <v>124</v>
      </c>
      <c r="BL35" s="112" t="str">
        <f t="shared" si="14"/>
        <v/>
      </c>
      <c r="BM35" s="116">
        <f t="shared" si="3"/>
        <v>46171</v>
      </c>
      <c r="BN35" s="116"/>
    </row>
    <row r="36" ht="30.75" customHeight="1">
      <c r="A36" s="109"/>
      <c r="B36" s="110"/>
      <c r="C36" s="110"/>
      <c r="D36" s="111" t="s">
        <v>101</v>
      </c>
      <c r="E36" s="112"/>
      <c r="F36" s="112" t="s">
        <v>523</v>
      </c>
      <c r="G36" s="112"/>
      <c r="H36" s="112" t="s">
        <v>104</v>
      </c>
      <c r="I36" s="112" t="s">
        <v>7</v>
      </c>
      <c r="J36" s="112"/>
      <c r="K36" s="112" t="s">
        <v>640</v>
      </c>
      <c r="L36" s="112" t="s">
        <v>553</v>
      </c>
      <c r="M36" s="112" t="s">
        <v>610</v>
      </c>
      <c r="N36" s="112" t="s">
        <v>658</v>
      </c>
      <c r="O36" s="112"/>
      <c r="P36" s="112"/>
      <c r="Q36" s="114"/>
      <c r="R36" s="112"/>
      <c r="S36" s="115"/>
      <c r="T36" s="112"/>
      <c r="U36" s="112"/>
      <c r="V36" s="112"/>
      <c r="W36" s="112"/>
      <c r="X36" s="112"/>
      <c r="Y36" s="112"/>
      <c r="Z36" s="112"/>
      <c r="AA36" s="112"/>
      <c r="AB36" s="112"/>
      <c r="AC36" s="112">
        <v>12.0</v>
      </c>
      <c r="AD36" s="112">
        <v>1.0</v>
      </c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>
        <v>1.0</v>
      </c>
      <c r="AP36" s="112">
        <v>1.0</v>
      </c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6" t="s">
        <v>118</v>
      </c>
      <c r="BE36" s="116" t="s">
        <v>118</v>
      </c>
      <c r="BF36" s="116" t="str">
        <f t="shared" si="15"/>
        <v>#VALUE!</v>
      </c>
      <c r="BG36" s="112" t="s">
        <v>659</v>
      </c>
      <c r="BH36" s="112"/>
      <c r="BI36" s="112"/>
      <c r="BJ36" s="112"/>
      <c r="BK36" s="116"/>
      <c r="BL36" s="112"/>
      <c r="BM36" s="116">
        <f t="shared" si="3"/>
        <v>46171</v>
      </c>
      <c r="BN36" s="116"/>
    </row>
    <row r="37" ht="30.75" customHeight="1">
      <c r="A37" s="109"/>
      <c r="B37" s="110" t="s">
        <v>99</v>
      </c>
      <c r="C37" s="110"/>
      <c r="D37" s="111" t="s">
        <v>101</v>
      </c>
      <c r="E37" s="112">
        <v>20.0</v>
      </c>
      <c r="F37" s="112" t="s">
        <v>523</v>
      </c>
      <c r="G37" s="112" t="s">
        <v>7</v>
      </c>
      <c r="H37" s="112" t="s">
        <v>104</v>
      </c>
      <c r="I37" s="112" t="s">
        <v>660</v>
      </c>
      <c r="J37" s="112" t="s">
        <v>106</v>
      </c>
      <c r="K37" s="112" t="s">
        <v>661</v>
      </c>
      <c r="L37" s="112" t="s">
        <v>157</v>
      </c>
      <c r="M37" s="112" t="s">
        <v>158</v>
      </c>
      <c r="N37" s="112" t="s">
        <v>662</v>
      </c>
      <c r="O37" s="112" t="s">
        <v>582</v>
      </c>
      <c r="P37" s="112" t="s">
        <v>111</v>
      </c>
      <c r="Q37" s="133">
        <v>2550.0</v>
      </c>
      <c r="R37" s="112" t="s">
        <v>7</v>
      </c>
      <c r="S37" s="112">
        <v>4280.0</v>
      </c>
      <c r="T37" s="112" t="s">
        <v>113</v>
      </c>
      <c r="U37" s="112"/>
      <c r="V37" s="112"/>
      <c r="W37" s="112"/>
      <c r="X37" s="112"/>
      <c r="Y37" s="112" t="s">
        <v>663</v>
      </c>
      <c r="Z37" s="112"/>
      <c r="AA37" s="112"/>
      <c r="AB37" s="112" t="s">
        <v>175</v>
      </c>
      <c r="AC37" s="112">
        <v>12.0</v>
      </c>
      <c r="AD37" s="112">
        <v>12.0</v>
      </c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0">
        <v>1.0</v>
      </c>
      <c r="AV37" s="110">
        <v>1.0</v>
      </c>
      <c r="AW37" s="112"/>
      <c r="AX37" s="112"/>
      <c r="AY37" s="112"/>
      <c r="AZ37" s="112"/>
      <c r="BA37" s="112"/>
      <c r="BB37" s="112"/>
      <c r="BC37" s="112" t="str">
        <f t="shared" ref="BC37:BC40" si="16">U37</f>
        <v/>
      </c>
      <c r="BD37" s="110" t="s">
        <v>556</v>
      </c>
      <c r="BE37" s="110" t="s">
        <v>556</v>
      </c>
      <c r="BF37" s="110" t="s">
        <v>557</v>
      </c>
      <c r="BG37" s="110" t="s">
        <v>664</v>
      </c>
      <c r="BH37" s="112" t="s">
        <v>7</v>
      </c>
      <c r="BI37" s="112" t="s">
        <v>7</v>
      </c>
      <c r="BJ37" s="112" t="s">
        <v>7</v>
      </c>
      <c r="BK37" s="112" t="s">
        <v>124</v>
      </c>
      <c r="BL37" s="112" t="str">
        <f t="shared" ref="BL37:BL40" si="17">U37</f>
        <v/>
      </c>
      <c r="BM37" s="116">
        <f t="shared" si="3"/>
        <v>46171</v>
      </c>
      <c r="BN37" s="116"/>
    </row>
    <row r="38" ht="30.75" customHeight="1">
      <c r="A38" s="109"/>
      <c r="B38" s="110" t="s">
        <v>99</v>
      </c>
      <c r="C38" s="111" t="s">
        <v>100</v>
      </c>
      <c r="D38" s="111" t="s">
        <v>101</v>
      </c>
      <c r="E38" s="112">
        <v>3.0</v>
      </c>
      <c r="F38" s="112" t="s">
        <v>523</v>
      </c>
      <c r="G38" s="112" t="s">
        <v>665</v>
      </c>
      <c r="H38" s="112" t="s">
        <v>104</v>
      </c>
      <c r="I38" s="112"/>
      <c r="J38" s="112" t="s">
        <v>106</v>
      </c>
      <c r="K38" s="112" t="s">
        <v>272</v>
      </c>
      <c r="L38" s="112" t="s">
        <v>260</v>
      </c>
      <c r="M38" s="112" t="s">
        <v>261</v>
      </c>
      <c r="N38" s="112"/>
      <c r="O38" s="112"/>
      <c r="P38" s="112" t="s">
        <v>111</v>
      </c>
      <c r="Q38" s="133"/>
      <c r="R38" s="112"/>
      <c r="S38" s="112"/>
      <c r="T38" s="112" t="s">
        <v>113</v>
      </c>
      <c r="U38" s="112"/>
      <c r="V38" s="112"/>
      <c r="W38" s="112" t="s">
        <v>666</v>
      </c>
      <c r="X38" s="112" t="s">
        <v>275</v>
      </c>
      <c r="Y38" s="112" t="s">
        <v>220</v>
      </c>
      <c r="Z38" s="112" t="s">
        <v>275</v>
      </c>
      <c r="AA38" s="112" t="s">
        <v>222</v>
      </c>
      <c r="AB38" s="112" t="s">
        <v>117</v>
      </c>
      <c r="AC38" s="112">
        <v>12.0</v>
      </c>
      <c r="AD38" s="112" t="s">
        <v>7</v>
      </c>
      <c r="AE38" s="112" t="s">
        <v>7</v>
      </c>
      <c r="AF38" s="112" t="s">
        <v>7</v>
      </c>
      <c r="AG38" s="112" t="s">
        <v>7</v>
      </c>
      <c r="AH38" s="112" t="s">
        <v>7</v>
      </c>
      <c r="AI38" s="112" t="s">
        <v>7</v>
      </c>
      <c r="AJ38" s="112" t="s">
        <v>7</v>
      </c>
      <c r="AK38" s="112" t="s">
        <v>7</v>
      </c>
      <c r="AL38" s="112" t="s">
        <v>7</v>
      </c>
      <c r="AM38" s="112" t="s">
        <v>7</v>
      </c>
      <c r="AN38" s="112" t="s">
        <v>7</v>
      </c>
      <c r="AO38" s="112" t="s">
        <v>7</v>
      </c>
      <c r="AP38" s="112" t="s">
        <v>7</v>
      </c>
      <c r="AQ38" s="112" t="s">
        <v>7</v>
      </c>
      <c r="AR38" s="112" t="s">
        <v>7</v>
      </c>
      <c r="AS38" s="112" t="s">
        <v>7</v>
      </c>
      <c r="AT38" s="112" t="s">
        <v>7</v>
      </c>
      <c r="AU38" s="112" t="s">
        <v>7</v>
      </c>
      <c r="AV38" s="112" t="s">
        <v>7</v>
      </c>
      <c r="AW38" s="112" t="s">
        <v>7</v>
      </c>
      <c r="AX38" s="112" t="s">
        <v>7</v>
      </c>
      <c r="AY38" s="112" t="s">
        <v>7</v>
      </c>
      <c r="AZ38" s="112" t="s">
        <v>7</v>
      </c>
      <c r="BA38" s="112" t="s">
        <v>7</v>
      </c>
      <c r="BB38" s="112" t="s">
        <v>7</v>
      </c>
      <c r="BC38" s="112" t="str">
        <f t="shared" si="16"/>
        <v/>
      </c>
      <c r="BD38" s="116" t="s">
        <v>7</v>
      </c>
      <c r="BE38" s="116" t="s">
        <v>7</v>
      </c>
      <c r="BF38" s="116" t="str">
        <f>DATE(YEAR(BD38),MONTH(BD38)+AC38,DAY(BD38))</f>
        <v>#VALUE!</v>
      </c>
      <c r="BG38" s="116" t="s">
        <v>7</v>
      </c>
      <c r="BH38" s="116" t="s">
        <v>7</v>
      </c>
      <c r="BI38" s="116" t="s">
        <v>7</v>
      </c>
      <c r="BJ38" s="116" t="s">
        <v>7</v>
      </c>
      <c r="BK38" s="112" t="s">
        <v>382</v>
      </c>
      <c r="BL38" s="112" t="str">
        <f t="shared" si="17"/>
        <v/>
      </c>
      <c r="BM38" s="116">
        <f t="shared" si="3"/>
        <v>46171</v>
      </c>
      <c r="BN38" s="116"/>
    </row>
    <row r="39" ht="30.75" customHeight="1">
      <c r="A39" s="109"/>
      <c r="B39" s="110" t="s">
        <v>99</v>
      </c>
      <c r="C39" s="110"/>
      <c r="D39" s="111" t="s">
        <v>101</v>
      </c>
      <c r="E39" s="112">
        <v>4.0</v>
      </c>
      <c r="F39" s="112" t="s">
        <v>523</v>
      </c>
      <c r="G39" s="112" t="s">
        <v>667</v>
      </c>
      <c r="H39" s="112" t="s">
        <v>104</v>
      </c>
      <c r="I39" s="112"/>
      <c r="J39" s="112" t="s">
        <v>106</v>
      </c>
      <c r="K39" s="112" t="s">
        <v>272</v>
      </c>
      <c r="L39" s="112" t="s">
        <v>260</v>
      </c>
      <c r="M39" s="112" t="s">
        <v>261</v>
      </c>
      <c r="N39" s="112"/>
      <c r="O39" s="112"/>
      <c r="P39" s="112" t="s">
        <v>111</v>
      </c>
      <c r="Q39" s="133"/>
      <c r="R39" s="112"/>
      <c r="S39" s="112"/>
      <c r="T39" s="112" t="s">
        <v>113</v>
      </c>
      <c r="U39" s="112"/>
      <c r="V39" s="112"/>
      <c r="W39" s="112" t="s">
        <v>666</v>
      </c>
      <c r="X39" s="112" t="s">
        <v>275</v>
      </c>
      <c r="Y39" s="112" t="s">
        <v>220</v>
      </c>
      <c r="Z39" s="112" t="s">
        <v>275</v>
      </c>
      <c r="AA39" s="112" t="s">
        <v>222</v>
      </c>
      <c r="AB39" s="112" t="s">
        <v>117</v>
      </c>
      <c r="AC39" s="112">
        <v>12.0</v>
      </c>
      <c r="AD39" s="112" t="s">
        <v>7</v>
      </c>
      <c r="AE39" s="112" t="s">
        <v>7</v>
      </c>
      <c r="AF39" s="112" t="s">
        <v>7</v>
      </c>
      <c r="AG39" s="112" t="s">
        <v>7</v>
      </c>
      <c r="AH39" s="112" t="s">
        <v>7</v>
      </c>
      <c r="AI39" s="112" t="s">
        <v>7</v>
      </c>
      <c r="AJ39" s="112" t="s">
        <v>7</v>
      </c>
      <c r="AK39" s="112" t="s">
        <v>7</v>
      </c>
      <c r="AL39" s="112" t="s">
        <v>7</v>
      </c>
      <c r="AM39" s="112" t="s">
        <v>7</v>
      </c>
      <c r="AN39" s="112" t="s">
        <v>7</v>
      </c>
      <c r="AO39" s="112" t="s">
        <v>7</v>
      </c>
      <c r="AP39" s="112" t="s">
        <v>7</v>
      </c>
      <c r="AQ39" s="112" t="s">
        <v>7</v>
      </c>
      <c r="AR39" s="112" t="s">
        <v>7</v>
      </c>
      <c r="AS39" s="110">
        <v>1.0</v>
      </c>
      <c r="AT39" s="110">
        <v>1.0</v>
      </c>
      <c r="AU39" s="112" t="s">
        <v>7</v>
      </c>
      <c r="AV39" s="112" t="s">
        <v>7</v>
      </c>
      <c r="AW39" s="112" t="s">
        <v>7</v>
      </c>
      <c r="AX39" s="112" t="s">
        <v>7</v>
      </c>
      <c r="AY39" s="112" t="s">
        <v>7</v>
      </c>
      <c r="AZ39" s="112" t="s">
        <v>7</v>
      </c>
      <c r="BA39" s="112" t="s">
        <v>7</v>
      </c>
      <c r="BB39" s="112" t="s">
        <v>7</v>
      </c>
      <c r="BC39" s="112" t="str">
        <f t="shared" si="16"/>
        <v/>
      </c>
      <c r="BD39" s="110" t="s">
        <v>668</v>
      </c>
      <c r="BE39" s="110" t="s">
        <v>668</v>
      </c>
      <c r="BF39" s="110" t="s">
        <v>669</v>
      </c>
      <c r="BG39" s="110" t="s">
        <v>670</v>
      </c>
      <c r="BH39" s="116" t="s">
        <v>7</v>
      </c>
      <c r="BI39" s="116" t="s">
        <v>7</v>
      </c>
      <c r="BJ39" s="116" t="s">
        <v>7</v>
      </c>
      <c r="BK39" s="110" t="s">
        <v>124</v>
      </c>
      <c r="BL39" s="112" t="str">
        <f t="shared" si="17"/>
        <v/>
      </c>
      <c r="BM39" s="116"/>
      <c r="BN39" s="116"/>
    </row>
    <row r="40" ht="30.75" customHeight="1">
      <c r="A40" s="109"/>
      <c r="B40" s="110" t="s">
        <v>99</v>
      </c>
      <c r="C40" s="110"/>
      <c r="D40" s="111" t="s">
        <v>101</v>
      </c>
      <c r="E40" s="112">
        <v>30.0</v>
      </c>
      <c r="F40" s="112" t="s">
        <v>523</v>
      </c>
      <c r="G40" s="112" t="s">
        <v>671</v>
      </c>
      <c r="H40" s="112" t="s">
        <v>104</v>
      </c>
      <c r="I40" s="112" t="s">
        <v>672</v>
      </c>
      <c r="J40" s="112" t="s">
        <v>106</v>
      </c>
      <c r="K40" s="112" t="s">
        <v>259</v>
      </c>
      <c r="L40" s="112" t="s">
        <v>260</v>
      </c>
      <c r="M40" s="112" t="s">
        <v>261</v>
      </c>
      <c r="N40" s="112"/>
      <c r="O40" s="112"/>
      <c r="P40" s="112" t="s">
        <v>111</v>
      </c>
      <c r="Q40" s="133"/>
      <c r="R40" s="112"/>
      <c r="S40" s="112"/>
      <c r="T40" s="112" t="s">
        <v>113</v>
      </c>
      <c r="U40" s="112"/>
      <c r="V40" s="112"/>
      <c r="W40" s="112" t="s">
        <v>262</v>
      </c>
      <c r="X40" s="112" t="s">
        <v>627</v>
      </c>
      <c r="Y40" s="112" t="s">
        <v>220</v>
      </c>
      <c r="Z40" s="112" t="s">
        <v>627</v>
      </c>
      <c r="AA40" s="112" t="s">
        <v>628</v>
      </c>
      <c r="AB40" s="112" t="s">
        <v>117</v>
      </c>
      <c r="AC40" s="112">
        <v>12.0</v>
      </c>
      <c r="AD40" s="112">
        <v>12.0</v>
      </c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0">
        <v>1.0</v>
      </c>
      <c r="AT40" s="110">
        <v>1.0</v>
      </c>
      <c r="AU40" s="112"/>
      <c r="AV40" s="112"/>
      <c r="AW40" s="112"/>
      <c r="AX40" s="112"/>
      <c r="AY40" s="112"/>
      <c r="AZ40" s="112"/>
      <c r="BA40" s="112"/>
      <c r="BB40" s="112"/>
      <c r="BC40" s="112" t="str">
        <f t="shared" si="16"/>
        <v/>
      </c>
      <c r="BD40" s="110" t="s">
        <v>668</v>
      </c>
      <c r="BE40" s="110" t="s">
        <v>668</v>
      </c>
      <c r="BF40" s="110" t="s">
        <v>669</v>
      </c>
      <c r="BG40" s="110" t="s">
        <v>673</v>
      </c>
      <c r="BH40" s="112"/>
      <c r="BI40" s="112"/>
      <c r="BJ40" s="112"/>
      <c r="BK40" s="112" t="s">
        <v>124</v>
      </c>
      <c r="BL40" s="112" t="str">
        <f t="shared" si="17"/>
        <v/>
      </c>
      <c r="BM40" s="116"/>
      <c r="BN40" s="116"/>
    </row>
    <row r="41" ht="30.75" customHeight="1">
      <c r="A41" s="109"/>
      <c r="B41" s="110"/>
      <c r="C41" s="110"/>
      <c r="D41" s="111" t="s">
        <v>101</v>
      </c>
      <c r="E41" s="112"/>
      <c r="F41" s="112" t="s">
        <v>523</v>
      </c>
      <c r="G41" s="112"/>
      <c r="H41" s="112" t="s">
        <v>104</v>
      </c>
      <c r="I41" s="112" t="s">
        <v>587</v>
      </c>
      <c r="J41" s="112"/>
      <c r="K41" s="112" t="s">
        <v>674</v>
      </c>
      <c r="L41" s="112" t="s">
        <v>157</v>
      </c>
      <c r="M41" s="112" t="s">
        <v>675</v>
      </c>
      <c r="N41" s="112">
        <v>1.0158695E7</v>
      </c>
      <c r="O41" s="112"/>
      <c r="P41" s="112"/>
      <c r="Q41" s="114"/>
      <c r="R41" s="112"/>
      <c r="S41" s="115"/>
      <c r="T41" s="112"/>
      <c r="U41" s="112"/>
      <c r="V41" s="112"/>
      <c r="W41" s="112"/>
      <c r="X41" s="112"/>
      <c r="Y41" s="112"/>
      <c r="Z41" s="112"/>
      <c r="AA41" s="112"/>
      <c r="AB41" s="112"/>
      <c r="AC41" s="112">
        <v>12.0</v>
      </c>
      <c r="AD41" s="112">
        <v>1.0</v>
      </c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>
        <v>1.0</v>
      </c>
      <c r="AP41" s="112">
        <v>1.0</v>
      </c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6" t="s">
        <v>118</v>
      </c>
      <c r="BE41" s="116" t="s">
        <v>118</v>
      </c>
      <c r="BF41" s="116" t="str">
        <f>DATE(YEAR(BD41),MONTH(BD41)+AC41,DAY(BD41))</f>
        <v>#VALUE!</v>
      </c>
      <c r="BG41" s="112" t="s">
        <v>641</v>
      </c>
      <c r="BH41" s="112"/>
      <c r="BI41" s="112"/>
      <c r="BJ41" s="112"/>
      <c r="BK41" s="116"/>
      <c r="BL41" s="112"/>
      <c r="BM41" s="116"/>
      <c r="BN41" s="116"/>
    </row>
    <row r="42" ht="30.75" customHeight="1">
      <c r="A42" s="109"/>
      <c r="B42" s="110" t="s">
        <v>99</v>
      </c>
      <c r="C42" s="111"/>
      <c r="D42" s="111" t="s">
        <v>101</v>
      </c>
      <c r="E42" s="112"/>
      <c r="F42" s="112" t="s">
        <v>523</v>
      </c>
      <c r="G42" s="112"/>
      <c r="H42" s="112" t="s">
        <v>104</v>
      </c>
      <c r="I42" s="112" t="s">
        <v>606</v>
      </c>
      <c r="J42" s="112"/>
      <c r="K42" s="112" t="s">
        <v>674</v>
      </c>
      <c r="L42" s="112" t="s">
        <v>157</v>
      </c>
      <c r="M42" s="112" t="s">
        <v>676</v>
      </c>
      <c r="N42" s="112">
        <v>1.3510522E7</v>
      </c>
      <c r="O42" s="112"/>
      <c r="P42" s="112"/>
      <c r="Q42" s="114"/>
      <c r="R42" s="112"/>
      <c r="S42" s="115"/>
      <c r="T42" s="112"/>
      <c r="U42" s="112"/>
      <c r="V42" s="112"/>
      <c r="W42" s="112"/>
      <c r="X42" s="112"/>
      <c r="Y42" s="112"/>
      <c r="Z42" s="112"/>
      <c r="AA42" s="112"/>
      <c r="AB42" s="112"/>
      <c r="AC42" s="112">
        <v>12.0</v>
      </c>
      <c r="AD42" s="112">
        <v>1.0</v>
      </c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0">
        <v>1.0</v>
      </c>
      <c r="AV42" s="110">
        <v>1.0</v>
      </c>
      <c r="AW42" s="112"/>
      <c r="AX42" s="112"/>
      <c r="AY42" s="112"/>
      <c r="AZ42" s="112"/>
      <c r="BA42" s="112"/>
      <c r="BB42" s="112"/>
      <c r="BC42" s="112"/>
      <c r="BD42" s="110" t="s">
        <v>556</v>
      </c>
      <c r="BE42" s="110" t="s">
        <v>556</v>
      </c>
      <c r="BF42" s="110" t="s">
        <v>557</v>
      </c>
      <c r="BG42" s="110" t="s">
        <v>677</v>
      </c>
      <c r="BH42" s="112"/>
      <c r="BI42" s="112"/>
      <c r="BJ42" s="112"/>
      <c r="BK42" s="116"/>
      <c r="BL42" s="112"/>
      <c r="BM42" s="116">
        <f t="shared" ref="BM42:BM47" si="18">TODAY()</f>
        <v>46171</v>
      </c>
      <c r="BN42" s="116"/>
    </row>
    <row r="43" ht="30.75" customHeight="1">
      <c r="A43" s="109"/>
      <c r="B43" s="110" t="s">
        <v>99</v>
      </c>
      <c r="C43" s="111"/>
      <c r="D43" s="111" t="s">
        <v>101</v>
      </c>
      <c r="E43" s="112"/>
      <c r="F43" s="112" t="s">
        <v>523</v>
      </c>
      <c r="G43" s="112"/>
      <c r="H43" s="112" t="s">
        <v>104</v>
      </c>
      <c r="I43" s="112" t="s">
        <v>653</v>
      </c>
      <c r="J43" s="112"/>
      <c r="K43" s="112" t="s">
        <v>678</v>
      </c>
      <c r="L43" s="112" t="s">
        <v>157</v>
      </c>
      <c r="M43" s="112" t="s">
        <v>679</v>
      </c>
      <c r="N43" s="112" t="s">
        <v>655</v>
      </c>
      <c r="O43" s="112"/>
      <c r="P43" s="112"/>
      <c r="Q43" s="114"/>
      <c r="R43" s="112"/>
      <c r="S43" s="115"/>
      <c r="T43" s="112"/>
      <c r="U43" s="112"/>
      <c r="V43" s="112"/>
      <c r="W43" s="112"/>
      <c r="X43" s="112"/>
      <c r="Y43" s="112"/>
      <c r="Z43" s="112"/>
      <c r="AA43" s="112"/>
      <c r="AB43" s="112"/>
      <c r="AC43" s="112">
        <v>12.0</v>
      </c>
      <c r="AD43" s="112">
        <v>1.0</v>
      </c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0">
        <v>1.0</v>
      </c>
      <c r="AV43" s="110">
        <v>1.0</v>
      </c>
      <c r="AW43" s="112"/>
      <c r="AX43" s="112"/>
      <c r="AY43" s="112"/>
      <c r="AZ43" s="112"/>
      <c r="BA43" s="112"/>
      <c r="BB43" s="112"/>
      <c r="BC43" s="112"/>
      <c r="BD43" s="110" t="s">
        <v>556</v>
      </c>
      <c r="BE43" s="110" t="s">
        <v>556</v>
      </c>
      <c r="BF43" s="110" t="s">
        <v>557</v>
      </c>
      <c r="BG43" s="110" t="s">
        <v>680</v>
      </c>
      <c r="BH43" s="112"/>
      <c r="BI43" s="112"/>
      <c r="BJ43" s="112"/>
      <c r="BK43" s="116"/>
      <c r="BL43" s="112"/>
      <c r="BM43" s="116">
        <f t="shared" si="18"/>
        <v>46171</v>
      </c>
      <c r="BN43" s="116"/>
    </row>
    <row r="44" ht="30.75" customHeight="1">
      <c r="A44" s="109"/>
      <c r="B44" s="110" t="s">
        <v>99</v>
      </c>
      <c r="C44" s="111"/>
      <c r="D44" s="111" t="s">
        <v>101</v>
      </c>
      <c r="E44" s="112">
        <v>25.0</v>
      </c>
      <c r="F44" s="112" t="s">
        <v>523</v>
      </c>
      <c r="G44" s="112" t="s">
        <v>681</v>
      </c>
      <c r="H44" s="112" t="s">
        <v>104</v>
      </c>
      <c r="I44" s="112" t="s">
        <v>682</v>
      </c>
      <c r="J44" s="112" t="s">
        <v>106</v>
      </c>
      <c r="K44" s="112" t="s">
        <v>683</v>
      </c>
      <c r="L44" s="112" t="s">
        <v>645</v>
      </c>
      <c r="M44" s="112" t="s">
        <v>684</v>
      </c>
      <c r="N44" s="112" t="s">
        <v>685</v>
      </c>
      <c r="O44" s="112" t="s">
        <v>582</v>
      </c>
      <c r="P44" s="112" t="s">
        <v>111</v>
      </c>
      <c r="Q44" s="133">
        <v>241331.0</v>
      </c>
      <c r="R44" s="112"/>
      <c r="S44" s="112">
        <v>239000.0</v>
      </c>
      <c r="T44" s="112" t="s">
        <v>113</v>
      </c>
      <c r="U44" s="112"/>
      <c r="V44" s="112"/>
      <c r="W44" s="112" t="s">
        <v>435</v>
      </c>
      <c r="X44" s="112" t="s">
        <v>275</v>
      </c>
      <c r="Y44" s="112" t="s">
        <v>627</v>
      </c>
      <c r="Z44" s="112" t="s">
        <v>275</v>
      </c>
      <c r="AA44" s="112" t="s">
        <v>222</v>
      </c>
      <c r="AB44" s="112" t="s">
        <v>223</v>
      </c>
      <c r="AC44" s="112">
        <v>12.0</v>
      </c>
      <c r="AD44" s="112">
        <v>1.0</v>
      </c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0">
        <v>1.0</v>
      </c>
      <c r="AT44" s="110">
        <v>1.0</v>
      </c>
      <c r="AU44" s="112"/>
      <c r="AV44" s="112"/>
      <c r="AW44" s="112"/>
      <c r="AX44" s="112"/>
      <c r="AY44" s="112"/>
      <c r="AZ44" s="112"/>
      <c r="BA44" s="112"/>
      <c r="BB44" s="112"/>
      <c r="BC44" s="112" t="str">
        <f t="shared" ref="BC44:BC46" si="19">U44</f>
        <v/>
      </c>
      <c r="BD44" s="147">
        <v>244082.0</v>
      </c>
      <c r="BE44" s="147">
        <v>244082.0</v>
      </c>
      <c r="BF44" s="147">
        <v>244447.0</v>
      </c>
      <c r="BG44" s="112" t="s">
        <v>686</v>
      </c>
      <c r="BH44" s="116" t="s">
        <v>7</v>
      </c>
      <c r="BI44" s="116" t="s">
        <v>7</v>
      </c>
      <c r="BJ44" s="116" t="s">
        <v>7</v>
      </c>
      <c r="BK44" s="112" t="s">
        <v>124</v>
      </c>
      <c r="BL44" s="112" t="str">
        <f t="shared" ref="BL44:BL46" si="20">U44</f>
        <v/>
      </c>
      <c r="BM44" s="116">
        <f t="shared" si="18"/>
        <v>46171</v>
      </c>
      <c r="BN44" s="116"/>
    </row>
    <row r="45" ht="30.75" customHeight="1">
      <c r="A45" s="109"/>
      <c r="B45" s="110"/>
      <c r="C45" s="111"/>
      <c r="D45" s="111" t="s">
        <v>101</v>
      </c>
      <c r="E45" s="112">
        <v>26.0</v>
      </c>
      <c r="F45" s="112" t="s">
        <v>523</v>
      </c>
      <c r="G45" s="112" t="s">
        <v>687</v>
      </c>
      <c r="H45" s="112" t="s">
        <v>104</v>
      </c>
      <c r="I45" s="112" t="s">
        <v>688</v>
      </c>
      <c r="J45" s="112" t="s">
        <v>106</v>
      </c>
      <c r="K45" s="112" t="s">
        <v>689</v>
      </c>
      <c r="L45" s="112" t="s">
        <v>442</v>
      </c>
      <c r="M45" s="112" t="s">
        <v>443</v>
      </c>
      <c r="N45" s="112">
        <v>307691.0</v>
      </c>
      <c r="O45" s="112" t="s">
        <v>389</v>
      </c>
      <c r="P45" s="112" t="s">
        <v>111</v>
      </c>
      <c r="Q45" s="133" t="s">
        <v>690</v>
      </c>
      <c r="R45" s="112" t="s">
        <v>7</v>
      </c>
      <c r="S45" s="112">
        <v>12800.0</v>
      </c>
      <c r="T45" s="112" t="s">
        <v>113</v>
      </c>
      <c r="U45" s="112"/>
      <c r="V45" s="112"/>
      <c r="W45" s="112"/>
      <c r="X45" s="112"/>
      <c r="Y45" s="112" t="s">
        <v>445</v>
      </c>
      <c r="Z45" s="112"/>
      <c r="AA45" s="112"/>
      <c r="AB45" s="112" t="s">
        <v>117</v>
      </c>
      <c r="AC45" s="112">
        <v>12.0</v>
      </c>
      <c r="AD45" s="112">
        <v>1.0</v>
      </c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>
        <v>1.0</v>
      </c>
      <c r="AQ45" s="112">
        <v>1.0</v>
      </c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 t="str">
        <f t="shared" si="19"/>
        <v/>
      </c>
      <c r="BD45" s="116" t="s">
        <v>118</v>
      </c>
      <c r="BE45" s="116" t="s">
        <v>118</v>
      </c>
      <c r="BF45" s="116" t="str">
        <f t="shared" ref="BF45:BF46" si="21">DATE(YEAR(BD45),MONTH(BD45)+AC45,DAY(BD45))</f>
        <v>#VALUE!</v>
      </c>
      <c r="BG45" s="112" t="s">
        <v>691</v>
      </c>
      <c r="BH45" s="112"/>
      <c r="BI45" s="112"/>
      <c r="BJ45" s="112"/>
      <c r="BK45" s="112" t="s">
        <v>124</v>
      </c>
      <c r="BL45" s="112" t="str">
        <f t="shared" si="20"/>
        <v/>
      </c>
      <c r="BM45" s="116">
        <f t="shared" si="18"/>
        <v>46171</v>
      </c>
      <c r="BN45" s="116"/>
    </row>
    <row r="46" ht="30.75" customHeight="1">
      <c r="A46" s="109"/>
      <c r="B46" s="110"/>
      <c r="C46" s="111"/>
      <c r="D46" s="111" t="s">
        <v>101</v>
      </c>
      <c r="E46" s="112">
        <v>27.0</v>
      </c>
      <c r="F46" s="112" t="s">
        <v>523</v>
      </c>
      <c r="G46" s="112" t="s">
        <v>692</v>
      </c>
      <c r="H46" s="112" t="s">
        <v>104</v>
      </c>
      <c r="I46" s="112" t="s">
        <v>693</v>
      </c>
      <c r="J46" s="112" t="s">
        <v>106</v>
      </c>
      <c r="K46" s="112" t="s">
        <v>689</v>
      </c>
      <c r="L46" s="112" t="s">
        <v>442</v>
      </c>
      <c r="M46" s="112" t="s">
        <v>443</v>
      </c>
      <c r="N46" s="112">
        <v>702005.0</v>
      </c>
      <c r="O46" s="112" t="s">
        <v>389</v>
      </c>
      <c r="P46" s="112" t="s">
        <v>111</v>
      </c>
      <c r="Q46" s="133" t="s">
        <v>444</v>
      </c>
      <c r="R46" s="112" t="s">
        <v>7</v>
      </c>
      <c r="S46" s="112">
        <v>12800.0</v>
      </c>
      <c r="T46" s="112" t="s">
        <v>113</v>
      </c>
      <c r="U46" s="112"/>
      <c r="V46" s="112"/>
      <c r="W46" s="112"/>
      <c r="X46" s="112"/>
      <c r="Y46" s="112" t="s">
        <v>445</v>
      </c>
      <c r="Z46" s="112"/>
      <c r="AA46" s="112" t="s">
        <v>694</v>
      </c>
      <c r="AB46" s="112" t="s">
        <v>117</v>
      </c>
      <c r="AC46" s="112">
        <v>12.0</v>
      </c>
      <c r="AD46" s="112">
        <v>1.0</v>
      </c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>
        <v>1.0</v>
      </c>
      <c r="AQ46" s="112">
        <v>1.0</v>
      </c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 t="str">
        <f t="shared" si="19"/>
        <v/>
      </c>
      <c r="BD46" s="116" t="s">
        <v>118</v>
      </c>
      <c r="BE46" s="116" t="s">
        <v>118</v>
      </c>
      <c r="BF46" s="116" t="str">
        <f t="shared" si="21"/>
        <v>#VALUE!</v>
      </c>
      <c r="BG46" s="112" t="s">
        <v>695</v>
      </c>
      <c r="BH46" s="112"/>
      <c r="BI46" s="112"/>
      <c r="BJ46" s="112"/>
      <c r="BK46" s="112" t="s">
        <v>124</v>
      </c>
      <c r="BL46" s="112" t="str">
        <f t="shared" si="20"/>
        <v/>
      </c>
      <c r="BM46" s="116">
        <f t="shared" si="18"/>
        <v>46171</v>
      </c>
      <c r="BN46" s="116"/>
    </row>
    <row r="47" ht="30.75" customHeight="1">
      <c r="A47" s="109"/>
      <c r="B47" s="110" t="s">
        <v>188</v>
      </c>
      <c r="C47" s="111"/>
      <c r="D47" s="110" t="s">
        <v>302</v>
      </c>
      <c r="E47" s="112">
        <v>1.0</v>
      </c>
      <c r="F47" s="112" t="s">
        <v>523</v>
      </c>
      <c r="G47" s="112"/>
      <c r="H47" s="112" t="s">
        <v>104</v>
      </c>
      <c r="I47" s="112" t="s">
        <v>7</v>
      </c>
      <c r="J47" s="112" t="s">
        <v>228</v>
      </c>
      <c r="K47" s="112" t="s">
        <v>507</v>
      </c>
      <c r="L47" s="110" t="s">
        <v>482</v>
      </c>
      <c r="M47" s="110" t="s">
        <v>503</v>
      </c>
      <c r="N47" s="159">
        <v>975990.0</v>
      </c>
      <c r="O47" s="110" t="s">
        <v>485</v>
      </c>
      <c r="P47" s="110" t="s">
        <v>298</v>
      </c>
      <c r="Q47" s="110">
        <v>24259.0</v>
      </c>
      <c r="R47" s="110" t="s">
        <v>144</v>
      </c>
      <c r="S47" s="110" t="s">
        <v>7</v>
      </c>
      <c r="T47" s="110" t="s">
        <v>113</v>
      </c>
      <c r="U47" s="112"/>
      <c r="V47" s="121"/>
      <c r="W47" s="112" t="s">
        <v>696</v>
      </c>
      <c r="X47" s="112" t="s">
        <v>7</v>
      </c>
      <c r="Y47" s="112" t="s">
        <v>7</v>
      </c>
      <c r="Z47" s="112" t="s">
        <v>7</v>
      </c>
      <c r="AA47" s="112" t="s">
        <v>7</v>
      </c>
      <c r="AB47" s="112" t="s">
        <v>300</v>
      </c>
      <c r="AC47" s="110">
        <v>2.0</v>
      </c>
      <c r="AD47" s="110" t="s">
        <v>7</v>
      </c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0" t="s">
        <v>697</v>
      </c>
      <c r="BD47" s="112" t="s">
        <v>301</v>
      </c>
      <c r="BE47" s="112" t="s">
        <v>301</v>
      </c>
      <c r="BF47" s="116" t="str">
        <f t="shared" ref="BF47:BF49" si="22">DATE(YEAR(BD47),MONTH(BD47)+AD47,DAY(BD47))</f>
        <v>#VALUE!</v>
      </c>
      <c r="BG47" s="112"/>
      <c r="BH47" s="121"/>
      <c r="BI47" s="112"/>
      <c r="BJ47" s="121"/>
      <c r="BK47" s="112" t="s">
        <v>124</v>
      </c>
      <c r="BL47" s="112" t="str">
        <f>T47</f>
        <v>Active</v>
      </c>
      <c r="BM47" s="116">
        <f t="shared" si="18"/>
        <v>46171</v>
      </c>
      <c r="BN47" s="112"/>
    </row>
    <row r="48" ht="30.75" customHeight="1">
      <c r="A48" s="109"/>
      <c r="B48" s="110" t="s">
        <v>188</v>
      </c>
      <c r="C48" s="111"/>
      <c r="D48" s="110" t="s">
        <v>302</v>
      </c>
      <c r="E48" s="112">
        <v>1.0</v>
      </c>
      <c r="F48" s="112" t="s">
        <v>523</v>
      </c>
      <c r="G48" s="112"/>
      <c r="H48" s="112" t="s">
        <v>104</v>
      </c>
      <c r="I48" s="112" t="s">
        <v>7</v>
      </c>
      <c r="J48" s="112" t="s">
        <v>228</v>
      </c>
      <c r="K48" s="112" t="s">
        <v>507</v>
      </c>
      <c r="L48" s="110" t="s">
        <v>482</v>
      </c>
      <c r="M48" s="110" t="s">
        <v>503</v>
      </c>
      <c r="N48" s="159">
        <v>55916.0</v>
      </c>
      <c r="O48" s="110" t="s">
        <v>485</v>
      </c>
      <c r="P48" s="110" t="s">
        <v>298</v>
      </c>
      <c r="Q48" s="110">
        <v>24259.0</v>
      </c>
      <c r="R48" s="110" t="s">
        <v>144</v>
      </c>
      <c r="S48" s="110" t="s">
        <v>7</v>
      </c>
      <c r="T48" s="110" t="s">
        <v>113</v>
      </c>
      <c r="U48" s="112"/>
      <c r="V48" s="121"/>
      <c r="W48" s="112" t="s">
        <v>696</v>
      </c>
      <c r="X48" s="112"/>
      <c r="Y48" s="112"/>
      <c r="Z48" s="112"/>
      <c r="AA48" s="112"/>
      <c r="AB48" s="112" t="s">
        <v>300</v>
      </c>
      <c r="AC48" s="110">
        <v>2.0</v>
      </c>
      <c r="AD48" s="110" t="s">
        <v>7</v>
      </c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0" t="s">
        <v>697</v>
      </c>
      <c r="BD48" s="112" t="s">
        <v>301</v>
      </c>
      <c r="BE48" s="112" t="s">
        <v>301</v>
      </c>
      <c r="BF48" s="116" t="str">
        <f t="shared" si="22"/>
        <v>#VALUE!</v>
      </c>
      <c r="BG48" s="112"/>
      <c r="BH48" s="121"/>
      <c r="BI48" s="112"/>
      <c r="BJ48" s="121"/>
      <c r="BK48" s="112"/>
      <c r="BL48" s="112"/>
      <c r="BM48" s="116"/>
      <c r="BN48" s="112"/>
    </row>
    <row r="49" ht="30.75" customHeight="1">
      <c r="A49" s="109"/>
      <c r="B49" s="110" t="s">
        <v>99</v>
      </c>
      <c r="C49" s="111"/>
      <c r="D49" s="110" t="s">
        <v>302</v>
      </c>
      <c r="E49" s="112">
        <v>2.0</v>
      </c>
      <c r="F49" s="112" t="s">
        <v>523</v>
      </c>
      <c r="G49" s="112"/>
      <c r="H49" s="112" t="s">
        <v>104</v>
      </c>
      <c r="I49" s="112" t="s">
        <v>698</v>
      </c>
      <c r="J49" s="112" t="s">
        <v>106</v>
      </c>
      <c r="K49" s="112" t="s">
        <v>699</v>
      </c>
      <c r="L49" s="112" t="s">
        <v>700</v>
      </c>
      <c r="M49" s="112" t="s">
        <v>701</v>
      </c>
      <c r="N49" s="110">
        <v>1.015219030138E12</v>
      </c>
      <c r="O49" s="112" t="s">
        <v>298</v>
      </c>
      <c r="P49" s="112"/>
      <c r="Q49" s="112" t="s">
        <v>144</v>
      </c>
      <c r="R49" s="112"/>
      <c r="S49" s="112" t="s">
        <v>113</v>
      </c>
      <c r="T49" s="112"/>
      <c r="U49" s="112"/>
      <c r="V49" s="121"/>
      <c r="W49" s="112"/>
      <c r="X49" s="112" t="s">
        <v>7</v>
      </c>
      <c r="Y49" s="112" t="s">
        <v>702</v>
      </c>
      <c r="Z49" s="112" t="s">
        <v>7</v>
      </c>
      <c r="AA49" s="112" t="s">
        <v>7</v>
      </c>
      <c r="AB49" s="112" t="s">
        <v>300</v>
      </c>
      <c r="AC49" s="112">
        <v>12.0</v>
      </c>
      <c r="AD49" s="112" t="s">
        <v>7</v>
      </c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0">
        <v>1.0</v>
      </c>
      <c r="AT49" s="110">
        <v>1.0</v>
      </c>
      <c r="AU49" s="112"/>
      <c r="AV49" s="112"/>
      <c r="AW49" s="112"/>
      <c r="AX49" s="112"/>
      <c r="AY49" s="112"/>
      <c r="AZ49" s="112"/>
      <c r="BA49" s="112"/>
      <c r="BB49" s="112"/>
      <c r="BC49" s="112"/>
      <c r="BD49" s="112" t="s">
        <v>301</v>
      </c>
      <c r="BE49" s="112" t="s">
        <v>301</v>
      </c>
      <c r="BF49" s="116" t="str">
        <f t="shared" si="22"/>
        <v>#VALUE!</v>
      </c>
      <c r="BG49" s="110" t="s">
        <v>703</v>
      </c>
      <c r="BH49" s="121"/>
      <c r="BI49" s="112"/>
      <c r="BJ49" s="121"/>
      <c r="BK49" s="112" t="s">
        <v>124</v>
      </c>
      <c r="BL49" s="112" t="str">
        <f>T49</f>
        <v/>
      </c>
      <c r="BM49" s="116">
        <f>TODAY()</f>
        <v>46171</v>
      </c>
      <c r="BN49" s="112"/>
    </row>
    <row r="50" ht="30.75" customHeight="1">
      <c r="A50" s="109"/>
      <c r="B50" s="110"/>
      <c r="C50" s="111"/>
      <c r="D50" s="111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4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6"/>
      <c r="BE50" s="116"/>
      <c r="BF50" s="116"/>
      <c r="BG50" s="117"/>
      <c r="BH50" s="116"/>
      <c r="BI50" s="116"/>
      <c r="BJ50" s="116"/>
      <c r="BK50" s="116"/>
      <c r="BL50" s="112"/>
      <c r="BM50" s="116"/>
      <c r="BN50" s="116"/>
    </row>
    <row r="51" ht="30.75" customHeight="1">
      <c r="A51" s="109"/>
      <c r="B51" s="110"/>
      <c r="C51" s="111"/>
      <c r="D51" s="111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4"/>
      <c r="R51" s="112"/>
      <c r="S51" s="13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6"/>
      <c r="BE51" s="116"/>
      <c r="BF51" s="116"/>
      <c r="BG51" s="116"/>
      <c r="BH51" s="116"/>
      <c r="BI51" s="116"/>
      <c r="BJ51" s="116"/>
      <c r="BK51" s="112"/>
      <c r="BL51" s="112"/>
      <c r="BM51" s="116"/>
      <c r="BN51" s="116"/>
    </row>
    <row r="52" ht="30.75" customHeight="1">
      <c r="A52" s="109"/>
      <c r="B52" s="110"/>
      <c r="C52" s="111"/>
      <c r="D52" s="111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33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6"/>
      <c r="BE52" s="116"/>
      <c r="BF52" s="116"/>
      <c r="BG52" s="134"/>
      <c r="BH52" s="112"/>
      <c r="BI52" s="112"/>
      <c r="BJ52" s="112"/>
      <c r="BK52" s="112"/>
      <c r="BL52" s="112"/>
      <c r="BM52" s="116"/>
      <c r="BN52" s="116"/>
    </row>
    <row r="53" ht="30.75" customHeight="1">
      <c r="A53" s="109"/>
      <c r="B53" s="110"/>
      <c r="C53" s="111"/>
      <c r="D53" s="111"/>
      <c r="E53" s="112"/>
      <c r="F53" s="112"/>
      <c r="G53" s="112"/>
      <c r="H53" s="112"/>
      <c r="I53" s="118"/>
      <c r="J53" s="112"/>
      <c r="K53" s="112"/>
      <c r="L53" s="112"/>
      <c r="M53" s="112"/>
      <c r="N53" s="112"/>
      <c r="O53" s="112"/>
      <c r="P53" s="112"/>
      <c r="Q53" s="114"/>
      <c r="R53" s="112"/>
      <c r="S53" s="115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6"/>
      <c r="BG53" s="112"/>
      <c r="BH53" s="112"/>
      <c r="BI53" s="112"/>
      <c r="BJ53" s="112"/>
      <c r="BK53" s="112"/>
      <c r="BL53" s="112"/>
      <c r="BM53" s="116"/>
      <c r="BN53" s="116"/>
    </row>
    <row r="54" ht="30.75" customHeight="1">
      <c r="A54" s="109"/>
      <c r="B54" s="110"/>
      <c r="C54" s="111"/>
      <c r="D54" s="111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4"/>
      <c r="R54" s="112"/>
      <c r="S54" s="115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6"/>
      <c r="BE54" s="116"/>
      <c r="BF54" s="116"/>
      <c r="BG54" s="112"/>
      <c r="BH54" s="112"/>
      <c r="BI54" s="112"/>
      <c r="BJ54" s="112"/>
      <c r="BK54" s="116"/>
      <c r="BL54" s="112"/>
      <c r="BM54" s="116"/>
      <c r="BN54" s="116"/>
    </row>
    <row r="55" ht="30.75" customHeight="1">
      <c r="A55" s="109"/>
      <c r="B55" s="110"/>
      <c r="C55" s="111"/>
      <c r="D55" s="111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4"/>
      <c r="R55" s="112"/>
      <c r="S55" s="115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6"/>
      <c r="BE55" s="116"/>
      <c r="BF55" s="116"/>
      <c r="BG55" s="112"/>
      <c r="BH55" s="112"/>
      <c r="BI55" s="112"/>
      <c r="BJ55" s="112"/>
      <c r="BK55" s="116"/>
      <c r="BL55" s="112"/>
      <c r="BM55" s="116"/>
      <c r="BN55" s="116"/>
    </row>
    <row r="56" ht="30.75" customHeight="1">
      <c r="A56" s="109"/>
      <c r="B56" s="110"/>
      <c r="C56" s="111"/>
      <c r="D56" s="111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4"/>
      <c r="R56" s="112"/>
      <c r="S56" s="115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6"/>
      <c r="BE56" s="116"/>
      <c r="BF56" s="116"/>
      <c r="BG56" s="112"/>
      <c r="BH56" s="112"/>
      <c r="BI56" s="112"/>
      <c r="BJ56" s="112"/>
      <c r="BK56" s="116"/>
      <c r="BL56" s="112"/>
      <c r="BM56" s="116"/>
      <c r="BN56" s="116"/>
    </row>
    <row r="57" ht="30.75" customHeight="1">
      <c r="A57" s="109"/>
      <c r="B57" s="110"/>
      <c r="C57" s="111"/>
      <c r="D57" s="111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4"/>
      <c r="R57" s="112"/>
      <c r="S57" s="120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6"/>
      <c r="BE57" s="116"/>
      <c r="BF57" s="116"/>
      <c r="BG57" s="112"/>
      <c r="BH57" s="112"/>
      <c r="BI57" s="112"/>
      <c r="BJ57" s="112"/>
      <c r="BK57" s="116"/>
      <c r="BL57" s="112"/>
      <c r="BM57" s="116"/>
      <c r="BN57" s="116"/>
    </row>
    <row r="58" ht="30.75" customHeight="1">
      <c r="A58" s="109"/>
      <c r="B58" s="110"/>
      <c r="C58" s="111"/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4"/>
      <c r="R58" s="112"/>
      <c r="S58" s="115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6"/>
      <c r="BE58" s="116"/>
      <c r="BF58" s="116"/>
      <c r="BG58" s="112"/>
      <c r="BH58" s="112"/>
      <c r="BI58" s="112"/>
      <c r="BJ58" s="112"/>
      <c r="BK58" s="112"/>
      <c r="BL58" s="112"/>
      <c r="BM58" s="116"/>
      <c r="BN58" s="116"/>
    </row>
    <row r="59" ht="61.5" customHeight="1">
      <c r="A59" s="109"/>
      <c r="B59" s="110"/>
      <c r="C59" s="111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33"/>
      <c r="R59" s="112"/>
      <c r="S59" s="112"/>
      <c r="T59" s="112"/>
      <c r="U59" s="112"/>
      <c r="V59" s="112"/>
      <c r="W59" s="112"/>
      <c r="X59" s="135"/>
      <c r="Y59" s="112"/>
      <c r="Z59" s="135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6"/>
      <c r="BE59" s="116"/>
      <c r="BF59" s="116"/>
      <c r="BG59" s="112"/>
      <c r="BH59" s="112"/>
      <c r="BI59" s="112"/>
      <c r="BJ59" s="112"/>
      <c r="BK59" s="112"/>
      <c r="BL59" s="112"/>
      <c r="BM59" s="116"/>
      <c r="BN59" s="116"/>
    </row>
    <row r="60" ht="30.75" customHeight="1">
      <c r="A60" s="109"/>
      <c r="B60" s="110"/>
      <c r="C60" s="111"/>
      <c r="D60" s="111"/>
      <c r="E60" s="112"/>
      <c r="F60" s="112"/>
      <c r="G60" s="112"/>
      <c r="H60" s="112"/>
      <c r="I60" s="112"/>
      <c r="J60" s="112"/>
      <c r="K60" s="112"/>
      <c r="L60" s="112"/>
      <c r="M60" s="112"/>
      <c r="N60" s="117"/>
      <c r="O60" s="112"/>
      <c r="P60" s="112"/>
      <c r="Q60" s="114"/>
      <c r="R60" s="112"/>
      <c r="S60" s="13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6"/>
      <c r="BE60" s="116"/>
      <c r="BF60" s="116"/>
      <c r="BG60" s="116"/>
      <c r="BH60" s="116"/>
      <c r="BI60" s="116"/>
      <c r="BJ60" s="116"/>
      <c r="BK60" s="112"/>
      <c r="BL60" s="112"/>
      <c r="BM60" s="116"/>
      <c r="BN60" s="116"/>
    </row>
    <row r="61" ht="30.75" customHeight="1">
      <c r="A61" s="109"/>
      <c r="B61" s="110"/>
      <c r="C61" s="111"/>
      <c r="D61" s="111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4"/>
      <c r="R61" s="112"/>
      <c r="S61" s="115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6"/>
      <c r="BE61" s="116"/>
      <c r="BF61" s="116"/>
      <c r="BG61" s="112"/>
      <c r="BH61" s="112"/>
      <c r="BI61" s="112"/>
      <c r="BJ61" s="112"/>
      <c r="BK61" s="116"/>
      <c r="BL61" s="112"/>
      <c r="BM61" s="116"/>
      <c r="BN61" s="116"/>
    </row>
    <row r="62" ht="30.75" customHeight="1">
      <c r="A62" s="109"/>
      <c r="B62" s="110"/>
      <c r="C62" s="111"/>
      <c r="D62" s="111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4"/>
      <c r="R62" s="112"/>
      <c r="S62" s="120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6"/>
      <c r="BE62" s="116"/>
      <c r="BF62" s="116"/>
      <c r="BG62" s="112"/>
      <c r="BH62" s="112"/>
      <c r="BI62" s="112"/>
      <c r="BJ62" s="112"/>
      <c r="BK62" s="116"/>
      <c r="BL62" s="112"/>
      <c r="BM62" s="116"/>
      <c r="BN62" s="116"/>
    </row>
    <row r="63" ht="30.75" customHeight="1">
      <c r="A63" s="109"/>
      <c r="B63" s="110"/>
      <c r="C63" s="111"/>
      <c r="D63" s="111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4"/>
      <c r="R63" s="112"/>
      <c r="S63" s="115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6"/>
      <c r="BE63" s="116"/>
      <c r="BF63" s="116"/>
      <c r="BG63" s="112"/>
      <c r="BH63" s="112"/>
      <c r="BI63" s="112"/>
      <c r="BJ63" s="112"/>
      <c r="BK63" s="116"/>
      <c r="BL63" s="112"/>
      <c r="BM63" s="116"/>
      <c r="BN63" s="116"/>
    </row>
    <row r="64" ht="30.75" customHeight="1">
      <c r="A64" s="109"/>
      <c r="B64" s="110"/>
      <c r="C64" s="111"/>
      <c r="D64" s="111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4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6"/>
      <c r="BE64" s="116"/>
      <c r="BF64" s="116"/>
      <c r="BG64" s="112"/>
      <c r="BH64" s="112"/>
      <c r="BI64" s="112"/>
      <c r="BJ64" s="112"/>
      <c r="BK64" s="116"/>
      <c r="BL64" s="112"/>
      <c r="BM64" s="116"/>
      <c r="BN64" s="116"/>
    </row>
    <row r="65" ht="30.75" customHeight="1">
      <c r="A65" s="109"/>
      <c r="B65" s="110"/>
      <c r="C65" s="111"/>
      <c r="D65" s="111"/>
      <c r="E65" s="112"/>
      <c r="F65" s="112"/>
      <c r="G65" s="112"/>
      <c r="H65" s="112"/>
      <c r="I65" s="112"/>
      <c r="J65" s="112"/>
      <c r="K65" s="112"/>
      <c r="L65" s="112"/>
      <c r="M65" s="112"/>
      <c r="N65" s="117"/>
      <c r="O65" s="112"/>
      <c r="P65" s="112"/>
      <c r="Q65" s="114"/>
      <c r="R65" s="112"/>
      <c r="S65" s="13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6"/>
      <c r="BE65" s="116"/>
      <c r="BF65" s="116"/>
      <c r="BG65" s="116"/>
      <c r="BH65" s="116"/>
      <c r="BI65" s="116"/>
      <c r="BJ65" s="116"/>
      <c r="BK65" s="112"/>
      <c r="BL65" s="112"/>
      <c r="BM65" s="116"/>
      <c r="BN65" s="116"/>
    </row>
    <row r="66" ht="30.75" customHeight="1">
      <c r="A66" s="109"/>
      <c r="B66" s="110"/>
      <c r="C66" s="111"/>
      <c r="D66" s="111"/>
      <c r="E66" s="131"/>
      <c r="F66" s="112"/>
      <c r="G66" s="112"/>
      <c r="H66" s="112"/>
      <c r="I66" s="112"/>
      <c r="J66" s="112"/>
      <c r="K66" s="112"/>
      <c r="L66" s="112"/>
      <c r="M66" s="112"/>
      <c r="N66" s="117"/>
      <c r="O66" s="112"/>
      <c r="P66" s="112"/>
      <c r="Q66" s="114"/>
      <c r="R66" s="112"/>
      <c r="S66" s="120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6"/>
      <c r="BE66" s="116"/>
      <c r="BF66" s="116"/>
      <c r="BG66" s="116"/>
      <c r="BH66" s="116"/>
      <c r="BI66" s="116"/>
      <c r="BJ66" s="116"/>
      <c r="BK66" s="112"/>
      <c r="BL66" s="112"/>
      <c r="BM66" s="116"/>
      <c r="BN66" s="116"/>
    </row>
    <row r="67" ht="30.75" customHeight="1">
      <c r="A67" s="109"/>
      <c r="B67" s="110"/>
      <c r="C67" s="111"/>
      <c r="D67" s="111"/>
      <c r="E67" s="112"/>
      <c r="F67" s="112"/>
      <c r="G67" s="112"/>
      <c r="H67" s="112"/>
      <c r="I67" s="112"/>
      <c r="J67" s="112"/>
      <c r="K67" s="112"/>
      <c r="L67" s="112"/>
      <c r="M67" s="112"/>
      <c r="N67" s="117"/>
      <c r="O67" s="112"/>
      <c r="P67" s="112"/>
      <c r="Q67" s="114"/>
      <c r="R67" s="112"/>
      <c r="S67" s="13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6"/>
      <c r="BE67" s="116"/>
      <c r="BF67" s="116"/>
      <c r="BG67" s="116"/>
      <c r="BH67" s="116"/>
      <c r="BI67" s="116"/>
      <c r="BJ67" s="116"/>
      <c r="BK67" s="112"/>
      <c r="BL67" s="112"/>
      <c r="BM67" s="116"/>
      <c r="BN67" s="116"/>
    </row>
    <row r="68" ht="30.75" customHeight="1">
      <c r="A68" s="109"/>
      <c r="B68" s="110"/>
      <c r="C68" s="111"/>
      <c r="D68" s="111"/>
      <c r="E68" s="131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4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6"/>
      <c r="BE68" s="116"/>
      <c r="BF68" s="116"/>
      <c r="BG68" s="116"/>
      <c r="BH68" s="116"/>
      <c r="BI68" s="116"/>
      <c r="BJ68" s="116"/>
      <c r="BK68" s="112"/>
      <c r="BL68" s="112"/>
      <c r="BM68" s="116"/>
      <c r="BN68" s="116"/>
    </row>
    <row r="69" ht="30.75" customHeight="1">
      <c r="A69" s="109"/>
      <c r="B69" s="110"/>
      <c r="C69" s="111"/>
      <c r="D69" s="111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4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6"/>
      <c r="BE69" s="116"/>
      <c r="BF69" s="116"/>
      <c r="BG69" s="117"/>
      <c r="BH69" s="116"/>
      <c r="BI69" s="116"/>
      <c r="BJ69" s="116"/>
      <c r="BK69" s="116"/>
      <c r="BL69" s="112"/>
      <c r="BM69" s="116"/>
      <c r="BN69" s="116"/>
    </row>
    <row r="70" ht="30.75" customHeight="1">
      <c r="A70" s="109"/>
      <c r="B70" s="110"/>
      <c r="C70" s="111"/>
      <c r="D70" s="111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4"/>
      <c r="R70" s="112"/>
      <c r="S70" s="120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6"/>
      <c r="BE70" s="116"/>
      <c r="BF70" s="116"/>
      <c r="BG70" s="116"/>
      <c r="BH70" s="116"/>
      <c r="BI70" s="116"/>
      <c r="BJ70" s="116"/>
      <c r="BK70" s="112"/>
      <c r="BL70" s="112"/>
      <c r="BM70" s="116"/>
      <c r="BN70" s="116"/>
    </row>
    <row r="71" ht="30.75" customHeight="1">
      <c r="A71" s="109"/>
      <c r="B71" s="110"/>
      <c r="C71" s="111"/>
      <c r="D71" s="111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4"/>
      <c r="R71" s="112"/>
      <c r="S71" s="115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6"/>
      <c r="BE71" s="116"/>
      <c r="BF71" s="116"/>
      <c r="BG71" s="116"/>
      <c r="BH71" s="116"/>
      <c r="BI71" s="116"/>
      <c r="BJ71" s="116"/>
      <c r="BK71" s="112"/>
      <c r="BL71" s="112"/>
      <c r="BM71" s="116"/>
      <c r="BN71" s="116"/>
    </row>
    <row r="72" ht="30.75" customHeight="1">
      <c r="A72" s="109"/>
      <c r="B72" s="110"/>
      <c r="C72" s="111"/>
      <c r="D72" s="111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4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6"/>
      <c r="BE72" s="116"/>
      <c r="BF72" s="116"/>
      <c r="BG72" s="112"/>
      <c r="BH72" s="112"/>
      <c r="BI72" s="112"/>
      <c r="BJ72" s="112"/>
      <c r="BK72" s="112"/>
      <c r="BL72" s="112"/>
      <c r="BM72" s="116"/>
      <c r="BN72" s="116"/>
    </row>
    <row r="73" ht="30.75" customHeight="1">
      <c r="A73" s="109"/>
      <c r="B73" s="110"/>
      <c r="C73" s="111"/>
      <c r="D73" s="111"/>
      <c r="E73" s="131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4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6"/>
      <c r="BE73" s="116"/>
      <c r="BF73" s="116"/>
      <c r="BG73" s="112"/>
      <c r="BH73" s="112"/>
      <c r="BI73" s="112"/>
      <c r="BJ73" s="112"/>
      <c r="BK73" s="116"/>
      <c r="BL73" s="112"/>
      <c r="BM73" s="116"/>
      <c r="BN73" s="116"/>
    </row>
    <row r="74" ht="30.75" customHeight="1">
      <c r="A74" s="109"/>
      <c r="B74" s="110"/>
      <c r="C74" s="111"/>
      <c r="D74" s="111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4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6"/>
      <c r="BE74" s="116"/>
      <c r="BF74" s="116"/>
      <c r="BG74" s="117"/>
      <c r="BH74" s="116"/>
      <c r="BI74" s="116"/>
      <c r="BJ74" s="116"/>
      <c r="BK74" s="116"/>
      <c r="BL74" s="112"/>
      <c r="BM74" s="116"/>
      <c r="BN74" s="116"/>
    </row>
    <row r="75" ht="30.75" customHeight="1">
      <c r="A75" s="109"/>
      <c r="B75" s="110"/>
      <c r="C75" s="111"/>
      <c r="D75" s="111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4"/>
      <c r="R75" s="112"/>
      <c r="S75" s="120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6"/>
      <c r="BE75" s="116"/>
      <c r="BF75" s="116"/>
      <c r="BG75" s="112"/>
      <c r="BH75" s="112"/>
      <c r="BI75" s="112"/>
      <c r="BJ75" s="112"/>
      <c r="BK75" s="116"/>
      <c r="BL75" s="112"/>
      <c r="BM75" s="116"/>
      <c r="BN75" s="116"/>
    </row>
    <row r="76" ht="30.75" customHeight="1">
      <c r="A76" s="109"/>
      <c r="B76" s="110"/>
      <c r="C76" s="111"/>
      <c r="D76" s="111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4"/>
      <c r="R76" s="112"/>
      <c r="S76" s="120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6"/>
      <c r="BE76" s="116"/>
      <c r="BF76" s="116"/>
      <c r="BG76" s="116"/>
      <c r="BH76" s="116"/>
      <c r="BI76" s="116"/>
      <c r="BJ76" s="116"/>
      <c r="BK76" s="112"/>
      <c r="BL76" s="112"/>
      <c r="BM76" s="116"/>
      <c r="BN76" s="116"/>
    </row>
    <row r="77" ht="30.75" customHeight="1">
      <c r="A77" s="109"/>
      <c r="B77" s="110"/>
      <c r="C77" s="111"/>
      <c r="D77" s="111"/>
      <c r="E77" s="131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4"/>
      <c r="R77" s="112"/>
      <c r="S77" s="120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6"/>
      <c r="BE77" s="116"/>
      <c r="BF77" s="116"/>
      <c r="BG77" s="116"/>
      <c r="BH77" s="116"/>
      <c r="BI77" s="116"/>
      <c r="BJ77" s="116"/>
      <c r="BK77" s="112"/>
      <c r="BL77" s="112"/>
      <c r="BM77" s="116"/>
      <c r="BN77" s="116"/>
    </row>
    <row r="78" ht="30.75" customHeight="1">
      <c r="A78" s="109"/>
      <c r="B78" s="110"/>
      <c r="C78" s="111"/>
      <c r="D78" s="111"/>
      <c r="E78" s="131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4"/>
      <c r="R78" s="112"/>
      <c r="S78" s="120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6"/>
      <c r="BE78" s="116"/>
      <c r="BF78" s="116"/>
      <c r="BG78" s="116"/>
      <c r="BH78" s="116"/>
      <c r="BI78" s="116"/>
      <c r="BJ78" s="116"/>
      <c r="BK78" s="112"/>
      <c r="BL78" s="112"/>
      <c r="BM78" s="116"/>
      <c r="BN78" s="116"/>
    </row>
    <row r="79" ht="30.75" customHeight="1">
      <c r="A79" s="109"/>
      <c r="B79" s="110"/>
      <c r="C79" s="111"/>
      <c r="D79" s="111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4"/>
      <c r="R79" s="112"/>
      <c r="S79" s="120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6"/>
      <c r="BE79" s="116"/>
      <c r="BF79" s="116"/>
      <c r="BG79" s="116"/>
      <c r="BH79" s="116"/>
      <c r="BI79" s="116"/>
      <c r="BJ79" s="116"/>
      <c r="BK79" s="112"/>
      <c r="BL79" s="112"/>
      <c r="BM79" s="116"/>
      <c r="BN79" s="116"/>
    </row>
    <row r="80" ht="30.75" customHeight="1">
      <c r="A80" s="109"/>
      <c r="B80" s="110"/>
      <c r="C80" s="111"/>
      <c r="D80" s="111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4"/>
      <c r="R80" s="112"/>
      <c r="S80" s="120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6"/>
      <c r="BE80" s="116"/>
      <c r="BF80" s="116"/>
      <c r="BG80" s="116"/>
      <c r="BH80" s="116"/>
      <c r="BI80" s="116"/>
      <c r="BJ80" s="116"/>
      <c r="BK80" s="112"/>
      <c r="BL80" s="112"/>
      <c r="BM80" s="116"/>
      <c r="BN80" s="116"/>
    </row>
    <row r="81" ht="30.75" customHeight="1">
      <c r="A81" s="109"/>
      <c r="B81" s="110"/>
      <c r="C81" s="111"/>
      <c r="D81" s="111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33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6"/>
      <c r="BE81" s="116"/>
      <c r="BF81" s="116"/>
      <c r="BG81" s="134"/>
      <c r="BH81" s="112"/>
      <c r="BI81" s="112"/>
      <c r="BJ81" s="112"/>
      <c r="BK81" s="112"/>
      <c r="BL81" s="112"/>
      <c r="BM81" s="116"/>
      <c r="BN81" s="116"/>
    </row>
    <row r="82" ht="30.75" customHeight="1">
      <c r="A82" s="109"/>
      <c r="B82" s="110"/>
      <c r="C82" s="111"/>
      <c r="D82" s="111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4"/>
      <c r="R82" s="112"/>
      <c r="S82" s="13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6"/>
      <c r="BE82" s="116"/>
      <c r="BF82" s="116"/>
      <c r="BG82" s="116"/>
      <c r="BH82" s="116"/>
      <c r="BI82" s="116"/>
      <c r="BJ82" s="116"/>
      <c r="BK82" s="112"/>
      <c r="BL82" s="112"/>
      <c r="BM82" s="116"/>
      <c r="BN82" s="116"/>
    </row>
    <row r="83" ht="30.75" customHeight="1">
      <c r="A83" s="109"/>
      <c r="B83" s="110"/>
      <c r="C83" s="111"/>
      <c r="D83" s="111"/>
      <c r="E83" s="131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4"/>
      <c r="R83" s="112"/>
      <c r="S83" s="120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6"/>
      <c r="BE83" s="116"/>
      <c r="BF83" s="116"/>
      <c r="BG83" s="112"/>
      <c r="BH83" s="112"/>
      <c r="BI83" s="112"/>
      <c r="BJ83" s="112"/>
      <c r="BK83" s="112"/>
      <c r="BL83" s="112"/>
      <c r="BM83" s="116"/>
      <c r="BN83" s="116"/>
    </row>
    <row r="84" ht="30.75" customHeight="1">
      <c r="A84" s="109"/>
      <c r="B84" s="110"/>
      <c r="C84" s="111"/>
      <c r="D84" s="111"/>
      <c r="E84" s="131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4"/>
      <c r="R84" s="112"/>
      <c r="S84" s="120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6"/>
      <c r="BE84" s="116"/>
      <c r="BF84" s="116"/>
      <c r="BG84" s="112"/>
      <c r="BH84" s="112"/>
      <c r="BI84" s="112"/>
      <c r="BJ84" s="112"/>
      <c r="BK84" s="112"/>
      <c r="BL84" s="112"/>
      <c r="BM84" s="116"/>
      <c r="BN84" s="116"/>
    </row>
    <row r="85" ht="30.75" customHeight="1">
      <c r="A85" s="109"/>
      <c r="B85" s="110"/>
      <c r="C85" s="111"/>
      <c r="D85" s="111"/>
      <c r="E85" s="131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4"/>
      <c r="R85" s="112"/>
      <c r="S85" s="120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6"/>
      <c r="BE85" s="116"/>
      <c r="BF85" s="116"/>
      <c r="BG85" s="116"/>
      <c r="BH85" s="116"/>
      <c r="BI85" s="116"/>
      <c r="BJ85" s="116"/>
      <c r="BK85" s="112"/>
      <c r="BL85" s="112"/>
      <c r="BM85" s="116"/>
      <c r="BN85" s="116"/>
    </row>
    <row r="86" ht="30.75" customHeight="1">
      <c r="A86" s="109"/>
      <c r="B86" s="110"/>
      <c r="C86" s="111"/>
      <c r="D86" s="111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4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6"/>
      <c r="BE86" s="116"/>
      <c r="BF86" s="116"/>
      <c r="BG86" s="117"/>
      <c r="BH86" s="112"/>
      <c r="BI86" s="112"/>
      <c r="BJ86" s="112"/>
      <c r="BK86" s="116"/>
      <c r="BL86" s="112"/>
      <c r="BM86" s="116"/>
      <c r="BN86" s="116"/>
    </row>
    <row r="87" ht="30.75" customHeight="1">
      <c r="A87" s="109"/>
      <c r="B87" s="110"/>
      <c r="C87" s="111"/>
      <c r="D87" s="111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4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6"/>
      <c r="BE87" s="116"/>
      <c r="BF87" s="116"/>
      <c r="BG87" s="117"/>
      <c r="BH87" s="112"/>
      <c r="BI87" s="112"/>
      <c r="BJ87" s="112"/>
      <c r="BK87" s="116"/>
      <c r="BL87" s="112"/>
      <c r="BM87" s="116"/>
      <c r="BN87" s="116"/>
    </row>
    <row r="88" ht="30.75" customHeight="1">
      <c r="A88" s="109"/>
      <c r="B88" s="110"/>
      <c r="C88" s="111"/>
      <c r="D88" s="111"/>
      <c r="E88" s="131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4"/>
      <c r="R88" s="112"/>
      <c r="S88" s="120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6"/>
      <c r="BE88" s="116"/>
      <c r="BF88" s="116"/>
      <c r="BG88" s="112"/>
      <c r="BH88" s="112"/>
      <c r="BI88" s="112"/>
      <c r="BJ88" s="112"/>
      <c r="BK88" s="112"/>
      <c r="BL88" s="112"/>
      <c r="BM88" s="116"/>
      <c r="BN88" s="116"/>
    </row>
    <row r="89" ht="30.75" customHeight="1">
      <c r="A89" s="109"/>
      <c r="B89" s="110"/>
      <c r="C89" s="111"/>
      <c r="D89" s="111"/>
      <c r="E89" s="131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4"/>
      <c r="R89" s="112"/>
      <c r="S89" s="120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6"/>
      <c r="BE89" s="116"/>
      <c r="BF89" s="116"/>
      <c r="BG89" s="112"/>
      <c r="BH89" s="112"/>
      <c r="BI89" s="112"/>
      <c r="BJ89" s="112"/>
      <c r="BK89" s="112"/>
      <c r="BL89" s="112"/>
      <c r="BM89" s="116"/>
      <c r="BN89" s="116"/>
    </row>
    <row r="90" ht="30.75" customHeight="1">
      <c r="A90" s="109"/>
      <c r="B90" s="110"/>
      <c r="C90" s="111"/>
      <c r="D90" s="111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4"/>
      <c r="R90" s="112"/>
      <c r="S90" s="120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6"/>
      <c r="BE90" s="116"/>
      <c r="BF90" s="116"/>
      <c r="BG90" s="117"/>
      <c r="BH90" s="112"/>
      <c r="BI90" s="112"/>
      <c r="BJ90" s="112"/>
      <c r="BK90" s="116"/>
      <c r="BL90" s="112"/>
      <c r="BM90" s="116"/>
      <c r="BN90" s="116"/>
    </row>
    <row r="91" ht="30.75" customHeight="1">
      <c r="A91" s="109"/>
      <c r="B91" s="110"/>
      <c r="C91" s="111"/>
      <c r="D91" s="111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4"/>
      <c r="R91" s="112"/>
      <c r="S91" s="120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6"/>
      <c r="BE91" s="116"/>
      <c r="BF91" s="116"/>
      <c r="BG91" s="117"/>
      <c r="BH91" s="112"/>
      <c r="BI91" s="112"/>
      <c r="BJ91" s="112"/>
      <c r="BK91" s="116"/>
      <c r="BL91" s="112"/>
      <c r="BM91" s="116"/>
      <c r="BN91" s="116"/>
    </row>
    <row r="92" ht="30.75" customHeight="1">
      <c r="A92" s="109"/>
      <c r="B92" s="110"/>
      <c r="C92" s="111"/>
      <c r="D92" s="111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4"/>
      <c r="R92" s="112"/>
      <c r="S92" s="120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6"/>
      <c r="BE92" s="116"/>
      <c r="BF92" s="116"/>
      <c r="BG92" s="117"/>
      <c r="BH92" s="112"/>
      <c r="BI92" s="112"/>
      <c r="BJ92" s="112"/>
      <c r="BK92" s="116"/>
      <c r="BL92" s="112"/>
      <c r="BM92" s="116"/>
      <c r="BN92" s="116"/>
    </row>
    <row r="93" ht="30.75" customHeight="1">
      <c r="A93" s="109"/>
      <c r="B93" s="110"/>
      <c r="C93" s="111"/>
      <c r="D93" s="111"/>
      <c r="E93" s="131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4"/>
      <c r="R93" s="112"/>
      <c r="S93" s="120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6"/>
      <c r="BE93" s="116"/>
      <c r="BF93" s="116"/>
      <c r="BG93" s="117"/>
      <c r="BH93" s="116"/>
      <c r="BI93" s="116"/>
      <c r="BJ93" s="116"/>
      <c r="BK93" s="112"/>
      <c r="BL93" s="112"/>
      <c r="BM93" s="116"/>
      <c r="BN93" s="116"/>
    </row>
    <row r="94" ht="30.75" customHeight="1">
      <c r="A94" s="109"/>
      <c r="B94" s="110"/>
      <c r="C94" s="111"/>
      <c r="D94" s="111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4"/>
      <c r="R94" s="112"/>
      <c r="S94" s="120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6"/>
      <c r="BE94" s="116"/>
      <c r="BF94" s="116"/>
      <c r="BG94" s="116"/>
      <c r="BH94" s="116"/>
      <c r="BI94" s="116"/>
      <c r="BJ94" s="116"/>
      <c r="BK94" s="112"/>
      <c r="BL94" s="112"/>
      <c r="BM94" s="116"/>
      <c r="BN94" s="116"/>
    </row>
    <row r="95" ht="30.75" customHeight="1">
      <c r="A95" s="109"/>
      <c r="B95" s="110"/>
      <c r="C95" s="111"/>
      <c r="D95" s="111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4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6"/>
      <c r="BE95" s="116"/>
      <c r="BF95" s="116"/>
      <c r="BG95" s="112"/>
      <c r="BH95" s="112"/>
      <c r="BI95" s="112"/>
      <c r="BJ95" s="112"/>
      <c r="BK95" s="116"/>
      <c r="BL95" s="112"/>
      <c r="BM95" s="116"/>
      <c r="BN95" s="116"/>
    </row>
    <row r="96" ht="30.75" customHeight="1">
      <c r="A96" s="109"/>
      <c r="B96" s="110"/>
      <c r="C96" s="111"/>
      <c r="D96" s="111"/>
      <c r="E96" s="131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4"/>
      <c r="R96" s="112"/>
      <c r="S96" s="120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6"/>
      <c r="BE96" s="116"/>
      <c r="BF96" s="116"/>
      <c r="BG96" s="116"/>
      <c r="BH96" s="116"/>
      <c r="BI96" s="116"/>
      <c r="BJ96" s="116"/>
      <c r="BK96" s="112"/>
      <c r="BL96" s="112"/>
      <c r="BM96" s="116"/>
      <c r="BN96" s="116"/>
    </row>
    <row r="97" ht="30.75" customHeight="1">
      <c r="A97" s="109"/>
      <c r="B97" s="110"/>
      <c r="C97" s="111"/>
      <c r="D97" s="111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4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6"/>
      <c r="BE97" s="116"/>
      <c r="BF97" s="116"/>
      <c r="BG97" s="112"/>
      <c r="BH97" s="112"/>
      <c r="BI97" s="112"/>
      <c r="BJ97" s="112"/>
      <c r="BK97" s="116"/>
      <c r="BL97" s="112"/>
      <c r="BM97" s="116"/>
      <c r="BN97" s="116"/>
    </row>
    <row r="98" ht="30.75" customHeight="1">
      <c r="A98" s="109"/>
      <c r="B98" s="110"/>
      <c r="C98" s="111"/>
      <c r="D98" s="111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4"/>
      <c r="R98" s="112"/>
      <c r="S98" s="137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6"/>
      <c r="BE98" s="116"/>
      <c r="BF98" s="116"/>
      <c r="BG98" s="112"/>
      <c r="BH98" s="116"/>
      <c r="BI98" s="116"/>
      <c r="BJ98" s="116"/>
      <c r="BK98" s="112"/>
      <c r="BL98" s="112"/>
      <c r="BM98" s="116"/>
      <c r="BN98" s="116"/>
    </row>
    <row r="99" ht="30.75" customHeight="1">
      <c r="A99" s="109"/>
      <c r="B99" s="110"/>
      <c r="C99" s="111"/>
      <c r="D99" s="111"/>
      <c r="E99" s="131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4"/>
      <c r="R99" s="112"/>
      <c r="S99" s="120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6"/>
      <c r="BG99" s="112"/>
      <c r="BH99" s="112"/>
      <c r="BI99" s="112"/>
      <c r="BJ99" s="112"/>
      <c r="BK99" s="112"/>
      <c r="BL99" s="112"/>
      <c r="BM99" s="116"/>
      <c r="BN99" s="116"/>
    </row>
    <row r="100" ht="30.75" customHeight="1">
      <c r="A100" s="109"/>
      <c r="B100" s="110"/>
      <c r="C100" s="111"/>
      <c r="D100" s="111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4"/>
      <c r="R100" s="112"/>
      <c r="S100" s="137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6"/>
      <c r="BE100" s="116"/>
      <c r="BF100" s="116"/>
      <c r="BG100" s="112"/>
      <c r="BH100" s="116"/>
      <c r="BI100" s="116"/>
      <c r="BJ100" s="116"/>
      <c r="BK100" s="112"/>
      <c r="BL100" s="112"/>
      <c r="BM100" s="116"/>
      <c r="BN100" s="116"/>
    </row>
    <row r="101" ht="30.75" customHeight="1">
      <c r="A101" s="109"/>
      <c r="B101" s="110"/>
      <c r="C101" s="111"/>
      <c r="D101" s="111"/>
      <c r="E101" s="131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4"/>
      <c r="R101" s="112"/>
      <c r="S101" s="120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6"/>
      <c r="BE101" s="116"/>
      <c r="BF101" s="116"/>
      <c r="BG101" s="116"/>
      <c r="BH101" s="116"/>
      <c r="BI101" s="116"/>
      <c r="BJ101" s="116"/>
      <c r="BK101" s="112"/>
      <c r="BL101" s="112"/>
      <c r="BM101" s="116"/>
      <c r="BN101" s="116"/>
    </row>
    <row r="102" ht="30.75" customHeight="1">
      <c r="A102" s="109"/>
      <c r="B102" s="110"/>
      <c r="C102" s="111"/>
      <c r="D102" s="111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4"/>
      <c r="R102" s="112"/>
      <c r="S102" s="120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6"/>
      <c r="BE102" s="116"/>
      <c r="BF102" s="116"/>
      <c r="BG102" s="116"/>
      <c r="BH102" s="116"/>
      <c r="BI102" s="116"/>
      <c r="BJ102" s="116"/>
      <c r="BK102" s="112"/>
      <c r="BL102" s="112"/>
      <c r="BM102" s="116"/>
      <c r="BN102" s="116"/>
    </row>
    <row r="103" ht="30.75" customHeight="1">
      <c r="A103" s="109"/>
      <c r="B103" s="110"/>
      <c r="C103" s="111"/>
      <c r="D103" s="111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4"/>
      <c r="R103" s="112"/>
      <c r="S103" s="120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6"/>
      <c r="BE103" s="116"/>
      <c r="BF103" s="116"/>
      <c r="BG103" s="116"/>
      <c r="BH103" s="116"/>
      <c r="BI103" s="116"/>
      <c r="BJ103" s="116"/>
      <c r="BK103" s="112"/>
      <c r="BL103" s="112"/>
      <c r="BM103" s="116"/>
      <c r="BN103" s="116"/>
    </row>
    <row r="104" ht="30.75" customHeight="1">
      <c r="A104" s="109"/>
      <c r="B104" s="110"/>
      <c r="C104" s="111"/>
      <c r="D104" s="111"/>
      <c r="E104" s="131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4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6"/>
      <c r="BE104" s="116"/>
      <c r="BF104" s="116"/>
      <c r="BG104" s="116"/>
      <c r="BH104" s="116"/>
      <c r="BI104" s="116"/>
      <c r="BJ104" s="116"/>
      <c r="BK104" s="112"/>
      <c r="BL104" s="112"/>
      <c r="BM104" s="116"/>
      <c r="BN104" s="116"/>
    </row>
    <row r="105" ht="30.75" customHeight="1">
      <c r="A105" s="109"/>
      <c r="B105" s="110"/>
      <c r="C105" s="111"/>
      <c r="D105" s="111"/>
      <c r="E105" s="131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4"/>
      <c r="R105" s="112"/>
      <c r="S105" s="120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6"/>
      <c r="BE105" s="116"/>
      <c r="BF105" s="116"/>
      <c r="BG105" s="116"/>
      <c r="BH105" s="116"/>
      <c r="BI105" s="116"/>
      <c r="BJ105" s="116"/>
      <c r="BK105" s="112"/>
      <c r="BL105" s="112"/>
      <c r="BM105" s="116"/>
      <c r="BN105" s="116"/>
    </row>
    <row r="106" ht="30.75" customHeight="1">
      <c r="A106" s="109"/>
      <c r="B106" s="110"/>
      <c r="C106" s="111"/>
      <c r="D106" s="111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4"/>
      <c r="R106" s="112"/>
      <c r="S106" s="137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6"/>
      <c r="BE106" s="116"/>
      <c r="BF106" s="116"/>
      <c r="BG106" s="112"/>
      <c r="BH106" s="116"/>
      <c r="BI106" s="116"/>
      <c r="BJ106" s="116"/>
      <c r="BK106" s="112"/>
      <c r="BL106" s="112"/>
      <c r="BM106" s="116"/>
      <c r="BN106" s="116"/>
    </row>
    <row r="107" ht="30.75" customHeight="1">
      <c r="A107" s="109"/>
      <c r="B107" s="110"/>
      <c r="C107" s="111"/>
      <c r="D107" s="111"/>
      <c r="E107" s="131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4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6"/>
      <c r="BE107" s="116"/>
      <c r="BF107" s="116"/>
      <c r="BG107" s="112"/>
      <c r="BH107" s="112"/>
      <c r="BI107" s="112"/>
      <c r="BJ107" s="112"/>
      <c r="BK107" s="116"/>
      <c r="BL107" s="112"/>
      <c r="BM107" s="116"/>
      <c r="BN107" s="116"/>
    </row>
    <row r="108" ht="30.75" customHeight="1">
      <c r="A108" s="109"/>
      <c r="B108" s="110"/>
      <c r="C108" s="111"/>
      <c r="D108" s="111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4"/>
      <c r="R108" s="112"/>
      <c r="S108" s="137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6"/>
      <c r="BE108" s="116"/>
      <c r="BF108" s="116"/>
      <c r="BG108" s="112"/>
      <c r="BH108" s="116"/>
      <c r="BI108" s="116"/>
      <c r="BJ108" s="116"/>
      <c r="BK108" s="112"/>
      <c r="BL108" s="112"/>
      <c r="BM108" s="116"/>
      <c r="BN108" s="116"/>
    </row>
    <row r="109" ht="30.75" customHeight="1">
      <c r="A109" s="109"/>
      <c r="B109" s="110"/>
      <c r="C109" s="111"/>
      <c r="D109" s="111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4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6"/>
      <c r="BE109" s="116"/>
      <c r="BF109" s="116"/>
      <c r="BG109" s="112"/>
      <c r="BH109" s="112"/>
      <c r="BI109" s="112"/>
      <c r="BJ109" s="112"/>
      <c r="BK109" s="116"/>
      <c r="BL109" s="112"/>
      <c r="BM109" s="116"/>
      <c r="BN109" s="116"/>
    </row>
    <row r="110" ht="30.75" customHeight="1">
      <c r="A110" s="109"/>
      <c r="B110" s="110"/>
      <c r="C110" s="111"/>
      <c r="D110" s="111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4"/>
      <c r="R110" s="112"/>
      <c r="S110" s="120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2"/>
      <c r="BE110" s="112"/>
      <c r="BF110" s="116"/>
      <c r="BG110" s="112"/>
      <c r="BH110" s="112"/>
      <c r="BI110" s="112"/>
      <c r="BJ110" s="112"/>
      <c r="BK110" s="112"/>
      <c r="BL110" s="112"/>
      <c r="BM110" s="116"/>
      <c r="BN110" s="116"/>
    </row>
    <row r="111" ht="30.75" customHeight="1">
      <c r="A111" s="109"/>
      <c r="B111" s="110"/>
      <c r="C111" s="111"/>
      <c r="D111" s="111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4"/>
      <c r="R111" s="112"/>
      <c r="S111" s="137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6"/>
      <c r="BE111" s="116"/>
      <c r="BF111" s="116"/>
      <c r="BG111" s="112"/>
      <c r="BH111" s="116"/>
      <c r="BI111" s="116"/>
      <c r="BJ111" s="116"/>
      <c r="BK111" s="112"/>
      <c r="BL111" s="112"/>
      <c r="BM111" s="116"/>
      <c r="BN111" s="116"/>
    </row>
    <row r="112" ht="30.75" customHeight="1">
      <c r="A112" s="109"/>
      <c r="B112" s="110"/>
      <c r="C112" s="111"/>
      <c r="D112" s="111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4"/>
      <c r="R112" s="112"/>
      <c r="S112" s="137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6"/>
      <c r="BE112" s="116"/>
      <c r="BF112" s="116"/>
      <c r="BG112" s="112"/>
      <c r="BH112" s="116"/>
      <c r="BI112" s="116"/>
      <c r="BJ112" s="116"/>
      <c r="BK112" s="112"/>
      <c r="BL112" s="112"/>
      <c r="BM112" s="116"/>
      <c r="BN112" s="116"/>
    </row>
    <row r="113" ht="30.75" customHeight="1">
      <c r="A113" s="109"/>
      <c r="B113" s="110"/>
      <c r="C113" s="111"/>
      <c r="D113" s="111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4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6"/>
      <c r="BG113" s="112"/>
      <c r="BH113" s="112"/>
      <c r="BI113" s="112"/>
      <c r="BJ113" s="112"/>
      <c r="BK113" s="112"/>
      <c r="BL113" s="112"/>
      <c r="BM113" s="116"/>
      <c r="BN113" s="116"/>
    </row>
    <row r="114" ht="30.75" customHeight="1">
      <c r="A114" s="109"/>
      <c r="B114" s="110"/>
      <c r="C114" s="111"/>
      <c r="D114" s="111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4"/>
      <c r="R114" s="112"/>
      <c r="S114" s="137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6"/>
      <c r="BE114" s="116"/>
      <c r="BF114" s="116"/>
      <c r="BG114" s="112"/>
      <c r="BH114" s="116"/>
      <c r="BI114" s="116"/>
      <c r="BJ114" s="116"/>
      <c r="BK114" s="112"/>
      <c r="BL114" s="112"/>
      <c r="BM114" s="116"/>
      <c r="BN114" s="116"/>
    </row>
    <row r="115" ht="30.75" customHeight="1">
      <c r="A115" s="109"/>
      <c r="B115" s="110"/>
      <c r="C115" s="111"/>
      <c r="D115" s="111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4"/>
      <c r="R115" s="112"/>
      <c r="S115" s="120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6"/>
      <c r="BE115" s="116"/>
      <c r="BF115" s="116"/>
      <c r="BG115" s="117"/>
      <c r="BH115" s="112"/>
      <c r="BI115" s="112"/>
      <c r="BJ115" s="112"/>
      <c r="BK115" s="116"/>
      <c r="BL115" s="112"/>
      <c r="BM115" s="116"/>
      <c r="BN115" s="116"/>
    </row>
    <row r="116" ht="30.75" customHeight="1">
      <c r="A116" s="109"/>
      <c r="B116" s="110"/>
      <c r="C116" s="111"/>
      <c r="D116" s="111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4"/>
      <c r="R116" s="112"/>
      <c r="S116" s="137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6"/>
      <c r="BE116" s="116"/>
      <c r="BF116" s="116"/>
      <c r="BG116" s="112"/>
      <c r="BH116" s="116"/>
      <c r="BI116" s="116"/>
      <c r="BJ116" s="116"/>
      <c r="BK116" s="112"/>
      <c r="BL116" s="112"/>
      <c r="BM116" s="116"/>
      <c r="BN116" s="116"/>
    </row>
    <row r="117" ht="30.75" customHeight="1">
      <c r="A117" s="109"/>
      <c r="B117" s="110"/>
      <c r="C117" s="111"/>
      <c r="D117" s="111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4"/>
      <c r="R117" s="112"/>
      <c r="S117" s="137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6"/>
      <c r="BE117" s="116"/>
      <c r="BF117" s="116"/>
      <c r="BG117" s="112"/>
      <c r="BH117" s="116"/>
      <c r="BI117" s="116"/>
      <c r="BJ117" s="116"/>
      <c r="BK117" s="112"/>
      <c r="BL117" s="112"/>
      <c r="BM117" s="116"/>
      <c r="BN117" s="116"/>
    </row>
    <row r="118" ht="30.75" customHeight="1">
      <c r="A118" s="109"/>
      <c r="B118" s="110"/>
      <c r="C118" s="111"/>
      <c r="D118" s="111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4"/>
      <c r="R118" s="112"/>
      <c r="S118" s="137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6"/>
      <c r="BE118" s="116"/>
      <c r="BF118" s="116"/>
      <c r="BG118" s="112"/>
      <c r="BH118" s="116"/>
      <c r="BI118" s="116"/>
      <c r="BJ118" s="116"/>
      <c r="BK118" s="112"/>
      <c r="BL118" s="112"/>
      <c r="BM118" s="116"/>
      <c r="BN118" s="116"/>
    </row>
    <row r="119" ht="30.75" customHeight="1">
      <c r="A119" s="109"/>
      <c r="B119" s="110"/>
      <c r="C119" s="111"/>
      <c r="D119" s="111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4"/>
      <c r="R119" s="112"/>
      <c r="S119" s="120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6"/>
      <c r="BE119" s="116"/>
      <c r="BF119" s="116"/>
      <c r="BG119" s="116"/>
      <c r="BH119" s="116"/>
      <c r="BI119" s="116"/>
      <c r="BJ119" s="116"/>
      <c r="BK119" s="112"/>
      <c r="BL119" s="112"/>
      <c r="BM119" s="116"/>
      <c r="BN119" s="116"/>
    </row>
    <row r="120" ht="30.75" customHeight="1">
      <c r="A120" s="109"/>
      <c r="B120" s="110"/>
      <c r="C120" s="111"/>
      <c r="D120" s="111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4"/>
      <c r="R120" s="120"/>
      <c r="S120" s="120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6"/>
      <c r="BE120" s="116"/>
      <c r="BF120" s="116"/>
      <c r="BG120" s="116"/>
      <c r="BH120" s="116"/>
      <c r="BI120" s="116"/>
      <c r="BJ120" s="116"/>
      <c r="BK120" s="112"/>
      <c r="BL120" s="112"/>
      <c r="BM120" s="116"/>
      <c r="BN120" s="116"/>
    </row>
    <row r="121" ht="30.75" customHeight="1">
      <c r="A121" s="109"/>
      <c r="B121" s="110"/>
      <c r="C121" s="111"/>
      <c r="D121" s="111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4"/>
      <c r="R121" s="112"/>
      <c r="S121" s="120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6"/>
      <c r="BE121" s="116"/>
      <c r="BF121" s="116"/>
      <c r="BG121" s="116"/>
      <c r="BH121" s="116"/>
      <c r="BI121" s="116"/>
      <c r="BJ121" s="116"/>
      <c r="BK121" s="112"/>
      <c r="BL121" s="112"/>
      <c r="BM121" s="116"/>
      <c r="BN121" s="116"/>
    </row>
    <row r="122" ht="30.75" customHeight="1">
      <c r="A122" s="109"/>
      <c r="B122" s="110"/>
      <c r="C122" s="111"/>
      <c r="D122" s="111"/>
      <c r="E122" s="131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4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6"/>
      <c r="BE122" s="116"/>
      <c r="BF122" s="116"/>
      <c r="BG122" s="116"/>
      <c r="BH122" s="116"/>
      <c r="BI122" s="116"/>
      <c r="BJ122" s="116"/>
      <c r="BK122" s="112"/>
      <c r="BL122" s="112"/>
      <c r="BM122" s="116"/>
      <c r="BN122" s="116"/>
    </row>
    <row r="123" ht="30.75" customHeight="1">
      <c r="A123" s="109"/>
      <c r="B123" s="110"/>
      <c r="C123" s="111"/>
      <c r="D123" s="111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4"/>
      <c r="R123" s="112"/>
      <c r="S123" s="137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6"/>
      <c r="BE123" s="116"/>
      <c r="BF123" s="116"/>
      <c r="BG123" s="112"/>
      <c r="BH123" s="116"/>
      <c r="BI123" s="116"/>
      <c r="BJ123" s="116"/>
      <c r="BK123" s="112"/>
      <c r="BL123" s="112"/>
      <c r="BM123" s="116"/>
      <c r="BN123" s="116"/>
    </row>
    <row r="124" ht="30.75" customHeight="1">
      <c r="A124" s="109"/>
      <c r="B124" s="110"/>
      <c r="C124" s="111"/>
      <c r="D124" s="111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4"/>
      <c r="R124" s="112"/>
      <c r="S124" s="137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6"/>
      <c r="BE124" s="116"/>
      <c r="BF124" s="116"/>
      <c r="BG124" s="112"/>
      <c r="BH124" s="116"/>
      <c r="BI124" s="116"/>
      <c r="BJ124" s="116"/>
      <c r="BK124" s="112"/>
      <c r="BL124" s="112"/>
      <c r="BM124" s="116"/>
      <c r="BN124" s="116"/>
    </row>
    <row r="125" ht="30.75" customHeight="1">
      <c r="A125" s="109"/>
      <c r="B125" s="110"/>
      <c r="C125" s="111"/>
      <c r="D125" s="111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4"/>
      <c r="R125" s="112"/>
      <c r="S125" s="137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6"/>
      <c r="BE125" s="116"/>
      <c r="BF125" s="116"/>
      <c r="BG125" s="112"/>
      <c r="BH125" s="116"/>
      <c r="BI125" s="116"/>
      <c r="BJ125" s="116"/>
      <c r="BK125" s="112"/>
      <c r="BL125" s="112"/>
      <c r="BM125" s="116"/>
      <c r="BN125" s="116"/>
    </row>
    <row r="126" ht="30.75" customHeight="1">
      <c r="A126" s="109"/>
      <c r="B126" s="110"/>
      <c r="C126" s="111"/>
      <c r="D126" s="111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4"/>
      <c r="R126" s="112"/>
      <c r="S126" s="137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6"/>
      <c r="BE126" s="116"/>
      <c r="BF126" s="116"/>
      <c r="BG126" s="112"/>
      <c r="BH126" s="116"/>
      <c r="BI126" s="116"/>
      <c r="BJ126" s="116"/>
      <c r="BK126" s="112"/>
      <c r="BL126" s="112"/>
      <c r="BM126" s="116"/>
      <c r="BN126" s="116"/>
    </row>
    <row r="127" ht="30.75" customHeight="1">
      <c r="A127" s="109"/>
      <c r="B127" s="110"/>
      <c r="C127" s="111"/>
      <c r="D127" s="111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4"/>
      <c r="R127" s="112"/>
      <c r="S127" s="137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6"/>
      <c r="BE127" s="116"/>
      <c r="BF127" s="116"/>
      <c r="BG127" s="112"/>
      <c r="BH127" s="116"/>
      <c r="BI127" s="116"/>
      <c r="BJ127" s="116"/>
      <c r="BK127" s="112"/>
      <c r="BL127" s="112"/>
      <c r="BM127" s="116"/>
      <c r="BN127" s="116"/>
    </row>
    <row r="128" ht="30.75" customHeight="1">
      <c r="A128" s="109"/>
      <c r="B128" s="110"/>
      <c r="C128" s="111"/>
      <c r="D128" s="111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4"/>
      <c r="R128" s="112"/>
      <c r="S128" s="137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6"/>
      <c r="BE128" s="116"/>
      <c r="BF128" s="116"/>
      <c r="BG128" s="112"/>
      <c r="BH128" s="116"/>
      <c r="BI128" s="116"/>
      <c r="BJ128" s="116"/>
      <c r="BK128" s="112"/>
      <c r="BL128" s="112"/>
      <c r="BM128" s="116"/>
      <c r="BN128" s="116"/>
    </row>
    <row r="129" ht="30.75" customHeight="1">
      <c r="A129" s="109"/>
      <c r="B129" s="110"/>
      <c r="C129" s="111"/>
      <c r="D129" s="111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4"/>
      <c r="R129" s="112"/>
      <c r="S129" s="137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6"/>
      <c r="BE129" s="116"/>
      <c r="BF129" s="116"/>
      <c r="BG129" s="112"/>
      <c r="BH129" s="116"/>
      <c r="BI129" s="116"/>
      <c r="BJ129" s="116"/>
      <c r="BK129" s="112"/>
      <c r="BL129" s="112"/>
      <c r="BM129" s="116"/>
      <c r="BN129" s="116"/>
    </row>
    <row r="130" ht="30.75" customHeight="1">
      <c r="A130" s="109"/>
      <c r="B130" s="110"/>
      <c r="C130" s="111"/>
      <c r="D130" s="111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4"/>
      <c r="R130" s="112"/>
      <c r="S130" s="137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6"/>
      <c r="BE130" s="116"/>
      <c r="BF130" s="116"/>
      <c r="BG130" s="112"/>
      <c r="BH130" s="116"/>
      <c r="BI130" s="116"/>
      <c r="BJ130" s="116"/>
      <c r="BK130" s="112"/>
      <c r="BL130" s="112"/>
      <c r="BM130" s="116"/>
      <c r="BN130" s="116"/>
    </row>
    <row r="131" ht="30.75" customHeight="1">
      <c r="A131" s="109"/>
      <c r="B131" s="110"/>
      <c r="C131" s="111"/>
      <c r="D131" s="111"/>
      <c r="E131" s="131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4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6"/>
      <c r="BE131" s="116"/>
      <c r="BF131" s="116"/>
      <c r="BG131" s="116"/>
      <c r="BH131" s="116"/>
      <c r="BI131" s="116"/>
      <c r="BJ131" s="116"/>
      <c r="BK131" s="112"/>
      <c r="BL131" s="112"/>
      <c r="BM131" s="116"/>
      <c r="BN131" s="116"/>
    </row>
    <row r="132" ht="30.75" customHeight="1">
      <c r="A132" s="109"/>
      <c r="B132" s="110"/>
      <c r="C132" s="111"/>
      <c r="D132" s="111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4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6"/>
      <c r="BE132" s="116"/>
      <c r="BF132" s="116"/>
      <c r="BG132" s="116"/>
      <c r="BH132" s="116"/>
      <c r="BI132" s="116"/>
      <c r="BJ132" s="116"/>
      <c r="BK132" s="112"/>
      <c r="BL132" s="112"/>
      <c r="BM132" s="116"/>
      <c r="BN132" s="116"/>
    </row>
    <row r="133" ht="30.75" customHeight="1">
      <c r="A133" s="109"/>
      <c r="B133" s="110"/>
      <c r="C133" s="111"/>
      <c r="D133" s="111"/>
      <c r="E133" s="131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4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6"/>
      <c r="BE133" s="116"/>
      <c r="BF133" s="116"/>
      <c r="BG133" s="116"/>
      <c r="BH133" s="116"/>
      <c r="BI133" s="116"/>
      <c r="BJ133" s="116"/>
      <c r="BK133" s="112"/>
      <c r="BL133" s="112"/>
      <c r="BM133" s="116"/>
      <c r="BN133" s="116"/>
    </row>
    <row r="134" ht="30.75" customHeight="1">
      <c r="A134" s="109"/>
      <c r="B134" s="110"/>
      <c r="C134" s="111"/>
      <c r="D134" s="111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4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6"/>
      <c r="BE134" s="116"/>
      <c r="BF134" s="116"/>
      <c r="BG134" s="116"/>
      <c r="BH134" s="116"/>
      <c r="BI134" s="116"/>
      <c r="BJ134" s="116"/>
      <c r="BK134" s="112"/>
      <c r="BL134" s="112"/>
      <c r="BM134" s="116"/>
      <c r="BN134" s="116"/>
    </row>
    <row r="135" ht="30.75" customHeight="1">
      <c r="A135" s="109"/>
      <c r="B135" s="110"/>
      <c r="C135" s="111"/>
      <c r="D135" s="111"/>
      <c r="E135" s="131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4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6"/>
      <c r="BE135" s="116"/>
      <c r="BF135" s="116"/>
      <c r="BG135" s="116"/>
      <c r="BH135" s="116"/>
      <c r="BI135" s="116"/>
      <c r="BJ135" s="116"/>
      <c r="BK135" s="112"/>
      <c r="BL135" s="112"/>
      <c r="BM135" s="116"/>
      <c r="BN135" s="116"/>
    </row>
    <row r="136" ht="30.75" customHeight="1">
      <c r="A136" s="109"/>
      <c r="B136" s="110"/>
      <c r="C136" s="111"/>
      <c r="D136" s="111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4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6"/>
      <c r="BE136" s="116"/>
      <c r="BF136" s="116"/>
      <c r="BG136" s="116"/>
      <c r="BH136" s="116"/>
      <c r="BI136" s="116"/>
      <c r="BJ136" s="116"/>
      <c r="BK136" s="112"/>
      <c r="BL136" s="112"/>
      <c r="BM136" s="116"/>
      <c r="BN136" s="116"/>
    </row>
    <row r="137" ht="30.75" customHeight="1">
      <c r="A137" s="109"/>
      <c r="B137" s="110"/>
      <c r="C137" s="111"/>
      <c r="D137" s="111"/>
      <c r="E137" s="131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4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6"/>
      <c r="BE137" s="116"/>
      <c r="BF137" s="116"/>
      <c r="BG137" s="116"/>
      <c r="BH137" s="116"/>
      <c r="BI137" s="116"/>
      <c r="BJ137" s="116"/>
      <c r="BK137" s="112"/>
      <c r="BL137" s="112"/>
      <c r="BM137" s="116"/>
      <c r="BN137" s="116"/>
    </row>
    <row r="138" ht="30.75" customHeight="1">
      <c r="A138" s="109"/>
      <c r="B138" s="110"/>
      <c r="C138" s="111"/>
      <c r="D138" s="111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4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6"/>
      <c r="BE138" s="116"/>
      <c r="BF138" s="116"/>
      <c r="BG138" s="116"/>
      <c r="BH138" s="116"/>
      <c r="BI138" s="116"/>
      <c r="BJ138" s="116"/>
      <c r="BK138" s="112"/>
      <c r="BL138" s="112"/>
      <c r="BM138" s="116"/>
      <c r="BN138" s="116"/>
    </row>
    <row r="139" ht="30.75" customHeight="1">
      <c r="A139" s="109"/>
      <c r="B139" s="110"/>
      <c r="C139" s="111"/>
      <c r="D139" s="111"/>
      <c r="E139" s="131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4"/>
      <c r="R139" s="112"/>
      <c r="S139" s="120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6"/>
      <c r="BE139" s="116"/>
      <c r="BF139" s="116"/>
      <c r="BG139" s="116"/>
      <c r="BH139" s="116"/>
      <c r="BI139" s="116"/>
      <c r="BJ139" s="116"/>
      <c r="BK139" s="112"/>
      <c r="BL139" s="112"/>
      <c r="BM139" s="116"/>
      <c r="BN139" s="116"/>
    </row>
    <row r="140" ht="30.75" customHeight="1">
      <c r="A140" s="109"/>
      <c r="B140" s="110"/>
      <c r="C140" s="111"/>
      <c r="D140" s="111"/>
      <c r="E140" s="131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4"/>
      <c r="R140" s="112"/>
      <c r="S140" s="137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6"/>
      <c r="BE140" s="116"/>
      <c r="BF140" s="116"/>
      <c r="BG140" s="116"/>
      <c r="BH140" s="116"/>
      <c r="BI140" s="116"/>
      <c r="BJ140" s="116"/>
      <c r="BK140" s="112"/>
      <c r="BL140" s="112"/>
      <c r="BM140" s="116"/>
      <c r="BN140" s="116"/>
    </row>
    <row r="141" ht="30.75" customHeight="1">
      <c r="A141" s="109"/>
      <c r="B141" s="110"/>
      <c r="C141" s="111"/>
      <c r="D141" s="111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4"/>
      <c r="R141" s="112"/>
      <c r="S141" s="137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6"/>
      <c r="BE141" s="116"/>
      <c r="BF141" s="116"/>
      <c r="BG141" s="116"/>
      <c r="BH141" s="116"/>
      <c r="BI141" s="116"/>
      <c r="BJ141" s="116"/>
      <c r="BK141" s="112"/>
      <c r="BL141" s="112"/>
      <c r="BM141" s="116"/>
      <c r="BN141" s="116"/>
    </row>
    <row r="142" ht="30.75" customHeight="1">
      <c r="A142" s="109"/>
      <c r="B142" s="110"/>
      <c r="C142" s="111"/>
      <c r="D142" s="111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4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6"/>
      <c r="BG142" s="112"/>
      <c r="BH142" s="112"/>
      <c r="BI142" s="112"/>
      <c r="BJ142" s="112"/>
      <c r="BK142" s="112"/>
      <c r="BL142" s="112"/>
      <c r="BM142" s="116"/>
      <c r="BN142" s="116"/>
    </row>
    <row r="143" ht="30.75" customHeight="1">
      <c r="A143" s="109"/>
      <c r="B143" s="110"/>
      <c r="C143" s="111"/>
      <c r="D143" s="111"/>
      <c r="E143" s="131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4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6"/>
      <c r="BG143" s="112"/>
      <c r="BH143" s="112"/>
      <c r="BI143" s="112"/>
      <c r="BJ143" s="112"/>
      <c r="BK143" s="112"/>
      <c r="BL143" s="112"/>
      <c r="BM143" s="116"/>
      <c r="BN143" s="116"/>
    </row>
    <row r="144" ht="30.75" customHeight="1">
      <c r="A144" s="109"/>
      <c r="B144" s="110"/>
      <c r="C144" s="111"/>
      <c r="D144" s="111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4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6"/>
      <c r="BG144" s="112"/>
      <c r="BH144" s="112"/>
      <c r="BI144" s="112"/>
      <c r="BJ144" s="112"/>
      <c r="BK144" s="112"/>
      <c r="BL144" s="112"/>
      <c r="BM144" s="116"/>
      <c r="BN144" s="116"/>
    </row>
    <row r="145" ht="30.75" customHeight="1">
      <c r="A145" s="109"/>
      <c r="B145" s="110"/>
      <c r="C145" s="111"/>
      <c r="D145" s="111"/>
      <c r="E145" s="131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4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6"/>
      <c r="BG145" s="112"/>
      <c r="BH145" s="112"/>
      <c r="BI145" s="112"/>
      <c r="BJ145" s="112"/>
      <c r="BK145" s="112"/>
      <c r="BL145" s="112"/>
      <c r="BM145" s="116"/>
      <c r="BN145" s="116"/>
    </row>
    <row r="146" ht="30.75" customHeight="1">
      <c r="A146" s="109"/>
      <c r="B146" s="110"/>
      <c r="C146" s="111"/>
      <c r="D146" s="111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4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2"/>
      <c r="BE146" s="112"/>
      <c r="BF146" s="116"/>
      <c r="BG146" s="112"/>
      <c r="BH146" s="112"/>
      <c r="BI146" s="112"/>
      <c r="BJ146" s="112"/>
      <c r="BK146" s="112"/>
      <c r="BL146" s="112"/>
      <c r="BM146" s="116"/>
      <c r="BN146" s="116"/>
    </row>
    <row r="147" ht="30.75" customHeight="1">
      <c r="A147" s="109"/>
      <c r="B147" s="110"/>
      <c r="C147" s="111"/>
      <c r="D147" s="111"/>
      <c r="E147" s="131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4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6"/>
      <c r="BE147" s="116"/>
      <c r="BF147" s="116"/>
      <c r="BG147" s="116"/>
      <c r="BH147" s="116"/>
      <c r="BI147" s="116"/>
      <c r="BJ147" s="116"/>
      <c r="BK147" s="112"/>
      <c r="BL147" s="112"/>
      <c r="BM147" s="116"/>
      <c r="BN147" s="116"/>
    </row>
    <row r="148" ht="30.75" customHeight="1">
      <c r="A148" s="109"/>
      <c r="B148" s="110"/>
      <c r="C148" s="111"/>
      <c r="D148" s="111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4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6"/>
      <c r="BE148" s="116"/>
      <c r="BF148" s="116"/>
      <c r="BG148" s="116"/>
      <c r="BH148" s="116"/>
      <c r="BI148" s="116"/>
      <c r="BJ148" s="116"/>
      <c r="BK148" s="112"/>
      <c r="BL148" s="112"/>
      <c r="BM148" s="116"/>
      <c r="BN148" s="116"/>
    </row>
    <row r="149" ht="30.75" customHeight="1">
      <c r="A149" s="109"/>
      <c r="B149" s="110"/>
      <c r="C149" s="111"/>
      <c r="D149" s="111"/>
      <c r="E149" s="131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4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6"/>
      <c r="BE149" s="116"/>
      <c r="BF149" s="116"/>
      <c r="BG149" s="112"/>
      <c r="BH149" s="112"/>
      <c r="BI149" s="112"/>
      <c r="BJ149" s="112"/>
      <c r="BK149" s="116"/>
      <c r="BL149" s="112"/>
      <c r="BM149" s="116"/>
      <c r="BN149" s="116"/>
    </row>
    <row r="150" ht="30.75" customHeight="1">
      <c r="A150" s="109"/>
      <c r="B150" s="110"/>
      <c r="C150" s="111"/>
      <c r="D150" s="111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4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6"/>
      <c r="BE150" s="116"/>
      <c r="BF150" s="116"/>
      <c r="BG150" s="116"/>
      <c r="BH150" s="116"/>
      <c r="BI150" s="116"/>
      <c r="BJ150" s="116"/>
      <c r="BK150" s="112"/>
      <c r="BL150" s="112"/>
      <c r="BM150" s="116"/>
      <c r="BN150" s="116"/>
    </row>
    <row r="151" ht="30.75" customHeight="1">
      <c r="A151" s="109"/>
      <c r="B151" s="110"/>
      <c r="C151" s="111"/>
      <c r="D151" s="111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4"/>
      <c r="R151" s="112"/>
      <c r="S151" s="120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6"/>
      <c r="BE151" s="116"/>
      <c r="BF151" s="116"/>
      <c r="BG151" s="112"/>
      <c r="BH151" s="112"/>
      <c r="BI151" s="112"/>
      <c r="BJ151" s="112"/>
      <c r="BK151" s="112"/>
      <c r="BL151" s="112"/>
      <c r="BM151" s="116"/>
      <c r="BN151" s="116"/>
    </row>
    <row r="152" ht="30.75" customHeight="1">
      <c r="A152" s="109"/>
      <c r="B152" s="110"/>
      <c r="C152" s="111"/>
      <c r="D152" s="111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4"/>
      <c r="R152" s="112"/>
      <c r="S152" s="137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6"/>
      <c r="BE152" s="116"/>
      <c r="BF152" s="116"/>
      <c r="BG152" s="112"/>
      <c r="BH152" s="116"/>
      <c r="BI152" s="116"/>
      <c r="BJ152" s="116"/>
      <c r="BK152" s="112"/>
      <c r="BL152" s="112"/>
      <c r="BM152" s="116"/>
      <c r="BN152" s="116"/>
    </row>
    <row r="153" ht="30.75" customHeight="1">
      <c r="A153" s="109"/>
      <c r="B153" s="110"/>
      <c r="C153" s="111"/>
      <c r="D153" s="111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4"/>
      <c r="R153" s="112"/>
      <c r="S153" s="137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6"/>
      <c r="BE153" s="116"/>
      <c r="BF153" s="116"/>
      <c r="BG153" s="112"/>
      <c r="BH153" s="116"/>
      <c r="BI153" s="116"/>
      <c r="BJ153" s="116"/>
      <c r="BK153" s="112"/>
      <c r="BL153" s="112"/>
      <c r="BM153" s="116"/>
      <c r="BN153" s="116"/>
    </row>
    <row r="154" ht="30.75" customHeight="1">
      <c r="A154" s="109"/>
      <c r="B154" s="110"/>
      <c r="C154" s="111"/>
      <c r="D154" s="111"/>
      <c r="E154" s="131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4"/>
      <c r="R154" s="112"/>
      <c r="S154" s="120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6"/>
      <c r="BE154" s="116"/>
      <c r="BF154" s="116"/>
      <c r="BG154" s="117"/>
      <c r="BH154" s="112"/>
      <c r="BI154" s="112"/>
      <c r="BJ154" s="112"/>
      <c r="BK154" s="116"/>
      <c r="BL154" s="112"/>
      <c r="BM154" s="116"/>
      <c r="BN154" s="116"/>
    </row>
    <row r="155" ht="30.75" customHeight="1">
      <c r="A155" s="109"/>
      <c r="B155" s="110"/>
      <c r="C155" s="111"/>
      <c r="D155" s="111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4"/>
      <c r="R155" s="112"/>
      <c r="S155" s="137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6"/>
      <c r="BE155" s="116"/>
      <c r="BF155" s="116"/>
      <c r="BG155" s="112"/>
      <c r="BH155" s="116"/>
      <c r="BI155" s="116"/>
      <c r="BJ155" s="116"/>
      <c r="BK155" s="112"/>
      <c r="BL155" s="112"/>
      <c r="BM155" s="116"/>
      <c r="BN155" s="116"/>
    </row>
    <row r="156" ht="30.75" customHeight="1">
      <c r="A156" s="109"/>
      <c r="B156" s="110"/>
      <c r="C156" s="111"/>
      <c r="D156" s="111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4"/>
      <c r="R156" s="112"/>
      <c r="S156" s="137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6"/>
      <c r="BE156" s="116"/>
      <c r="BF156" s="116"/>
      <c r="BG156" s="112"/>
      <c r="BH156" s="116"/>
      <c r="BI156" s="116"/>
      <c r="BJ156" s="116"/>
      <c r="BK156" s="112"/>
      <c r="BL156" s="112"/>
      <c r="BM156" s="116"/>
      <c r="BN156" s="116"/>
    </row>
    <row r="157" ht="30.75" customHeight="1">
      <c r="A157" s="109"/>
      <c r="B157" s="110"/>
      <c r="C157" s="111"/>
      <c r="D157" s="111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4"/>
      <c r="R157" s="112"/>
      <c r="S157" s="115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6"/>
      <c r="BE157" s="116"/>
      <c r="BF157" s="116"/>
      <c r="BG157" s="116"/>
      <c r="BH157" s="116"/>
      <c r="BI157" s="116"/>
      <c r="BJ157" s="116"/>
      <c r="BK157" s="112"/>
      <c r="BL157" s="112"/>
      <c r="BM157" s="116"/>
      <c r="BN157" s="116"/>
    </row>
    <row r="158" ht="30.75" customHeight="1">
      <c r="A158" s="109"/>
      <c r="B158" s="110"/>
      <c r="C158" s="111"/>
      <c r="D158" s="111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4"/>
      <c r="R158" s="112"/>
      <c r="S158" s="120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6"/>
      <c r="BG158" s="112"/>
      <c r="BH158" s="112"/>
      <c r="BI158" s="112"/>
      <c r="BJ158" s="112"/>
      <c r="BK158" s="112"/>
      <c r="BL158" s="112"/>
      <c r="BM158" s="116"/>
      <c r="BN158" s="116"/>
    </row>
    <row r="159" ht="30.75" customHeight="1">
      <c r="A159" s="109"/>
      <c r="B159" s="110"/>
      <c r="C159" s="111"/>
      <c r="D159" s="111"/>
      <c r="E159" s="131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4"/>
      <c r="R159" s="112"/>
      <c r="S159" s="120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2"/>
      <c r="BE159" s="112"/>
      <c r="BF159" s="116"/>
      <c r="BG159" s="112"/>
      <c r="BH159" s="112"/>
      <c r="BI159" s="112"/>
      <c r="BJ159" s="112"/>
      <c r="BK159" s="112"/>
      <c r="BL159" s="112"/>
      <c r="BM159" s="116"/>
      <c r="BN159" s="116"/>
    </row>
    <row r="160" ht="30.75" customHeight="1">
      <c r="A160" s="109"/>
      <c r="B160" s="110"/>
      <c r="C160" s="111"/>
      <c r="D160" s="111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4"/>
      <c r="R160" s="112"/>
      <c r="S160" s="137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6"/>
      <c r="BE160" s="116"/>
      <c r="BF160" s="116"/>
      <c r="BG160" s="116"/>
      <c r="BH160" s="116"/>
      <c r="BI160" s="116"/>
      <c r="BJ160" s="116"/>
      <c r="BK160" s="112"/>
      <c r="BL160" s="112"/>
      <c r="BM160" s="116"/>
      <c r="BN160" s="116"/>
    </row>
    <row r="161" ht="30.75" customHeight="1">
      <c r="A161" s="109"/>
      <c r="B161" s="110"/>
      <c r="C161" s="111"/>
      <c r="D161" s="111"/>
      <c r="E161" s="131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4"/>
      <c r="R161" s="112"/>
      <c r="S161" s="137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6"/>
      <c r="BE161" s="116"/>
      <c r="BF161" s="116"/>
      <c r="BG161" s="116"/>
      <c r="BH161" s="116"/>
      <c r="BI161" s="116"/>
      <c r="BJ161" s="116"/>
      <c r="BK161" s="112"/>
      <c r="BL161" s="112"/>
      <c r="BM161" s="116"/>
      <c r="BN161" s="116"/>
    </row>
    <row r="162" ht="30.75" customHeight="1">
      <c r="A162" s="109"/>
      <c r="B162" s="110"/>
      <c r="C162" s="111"/>
      <c r="D162" s="111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4"/>
      <c r="R162" s="112"/>
      <c r="S162" s="120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2"/>
      <c r="BE162" s="112"/>
      <c r="BF162" s="116"/>
      <c r="BG162" s="112"/>
      <c r="BH162" s="112"/>
      <c r="BI162" s="112"/>
      <c r="BJ162" s="112"/>
      <c r="BK162" s="112"/>
      <c r="BL162" s="112"/>
      <c r="BM162" s="116"/>
      <c r="BN162" s="116"/>
    </row>
    <row r="163" ht="30.75" customHeight="1">
      <c r="A163" s="109"/>
      <c r="B163" s="110"/>
      <c r="C163" s="111"/>
      <c r="D163" s="111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4"/>
      <c r="R163" s="112"/>
      <c r="S163" s="120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6"/>
      <c r="BE163" s="116"/>
      <c r="BF163" s="116"/>
      <c r="BG163" s="112"/>
      <c r="BH163" s="112"/>
      <c r="BI163" s="112"/>
      <c r="BJ163" s="112"/>
      <c r="BK163" s="116"/>
      <c r="BL163" s="112"/>
      <c r="BM163" s="116"/>
      <c r="BN163" s="116"/>
    </row>
    <row r="164" ht="30.75" customHeight="1">
      <c r="A164" s="109"/>
      <c r="B164" s="110"/>
      <c r="C164" s="111"/>
      <c r="D164" s="111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4"/>
      <c r="R164" s="112"/>
      <c r="S164" s="137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6"/>
      <c r="BE164" s="116"/>
      <c r="BF164" s="116"/>
      <c r="BG164" s="112"/>
      <c r="BH164" s="116"/>
      <c r="BI164" s="116"/>
      <c r="BJ164" s="116"/>
      <c r="BK164" s="112"/>
      <c r="BL164" s="112"/>
      <c r="BM164" s="116"/>
      <c r="BN164" s="116"/>
    </row>
    <row r="165" ht="30.75" customHeight="1">
      <c r="A165" s="109"/>
      <c r="B165" s="110"/>
      <c r="C165" s="111"/>
      <c r="D165" s="111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33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6"/>
      <c r="BE165" s="116"/>
      <c r="BF165" s="116"/>
      <c r="BG165" s="112"/>
      <c r="BH165" s="112"/>
      <c r="BI165" s="112"/>
      <c r="BJ165" s="112"/>
      <c r="BK165" s="112"/>
      <c r="BL165" s="112"/>
      <c r="BM165" s="116"/>
      <c r="BN165" s="116"/>
    </row>
    <row r="166" ht="30.75" customHeight="1">
      <c r="A166" s="109"/>
      <c r="B166" s="110"/>
      <c r="C166" s="111"/>
      <c r="D166" s="111"/>
      <c r="E166" s="112"/>
      <c r="F166" s="112"/>
      <c r="G166" s="112"/>
      <c r="H166" s="112"/>
      <c r="I166" s="112"/>
      <c r="J166" s="112"/>
      <c r="K166" s="112"/>
      <c r="L166" s="112"/>
      <c r="M166" s="112"/>
      <c r="N166" s="117"/>
      <c r="O166" s="112"/>
      <c r="P166" s="112"/>
      <c r="Q166" s="114"/>
      <c r="R166" s="112"/>
      <c r="S166" s="120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6"/>
      <c r="BE166" s="116"/>
      <c r="BF166" s="116"/>
      <c r="BG166" s="112"/>
      <c r="BH166" s="112"/>
      <c r="BI166" s="112"/>
      <c r="BJ166" s="112"/>
      <c r="BK166" s="116"/>
      <c r="BL166" s="112"/>
      <c r="BM166" s="116"/>
      <c r="BN166" s="116"/>
    </row>
    <row r="167" ht="30.75" customHeight="1">
      <c r="A167" s="109"/>
      <c r="B167" s="110"/>
      <c r="C167" s="111"/>
      <c r="D167" s="111"/>
      <c r="E167" s="131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4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2"/>
      <c r="BE167" s="112"/>
      <c r="BF167" s="116"/>
      <c r="BG167" s="112"/>
      <c r="BH167" s="112"/>
      <c r="BI167" s="112"/>
      <c r="BJ167" s="112"/>
      <c r="BK167" s="112"/>
      <c r="BL167" s="112"/>
      <c r="BM167" s="116"/>
      <c r="BN167" s="116"/>
    </row>
    <row r="168" ht="30.75" customHeight="1">
      <c r="A168" s="109"/>
      <c r="B168" s="110"/>
      <c r="C168" s="111"/>
      <c r="D168" s="111"/>
      <c r="E168" s="131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4"/>
      <c r="R168" s="112"/>
      <c r="S168" s="120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6"/>
      <c r="BE168" s="116"/>
      <c r="BF168" s="116"/>
      <c r="BG168" s="116"/>
      <c r="BH168" s="116"/>
      <c r="BI168" s="116"/>
      <c r="BJ168" s="116"/>
      <c r="BK168" s="112"/>
      <c r="BL168" s="112"/>
      <c r="BM168" s="116"/>
      <c r="BN168" s="116"/>
    </row>
    <row r="169" ht="30.75" customHeight="1">
      <c r="A169" s="109"/>
      <c r="B169" s="110"/>
      <c r="C169" s="111"/>
      <c r="D169" s="111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4"/>
      <c r="R169" s="112"/>
      <c r="S169" s="120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6"/>
      <c r="BE169" s="116"/>
      <c r="BF169" s="116"/>
      <c r="BG169" s="112"/>
      <c r="BH169" s="112"/>
      <c r="BI169" s="112"/>
      <c r="BJ169" s="112"/>
      <c r="BK169" s="116"/>
      <c r="BL169" s="112"/>
      <c r="BM169" s="116"/>
      <c r="BN169" s="116"/>
    </row>
    <row r="170" ht="30.75" customHeight="1">
      <c r="A170" s="109"/>
      <c r="B170" s="110"/>
      <c r="C170" s="111"/>
      <c r="D170" s="111"/>
      <c r="E170" s="131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4"/>
      <c r="R170" s="112"/>
      <c r="S170" s="120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6"/>
      <c r="BE170" s="116"/>
      <c r="BF170" s="116"/>
      <c r="BG170" s="112"/>
      <c r="BH170" s="112"/>
      <c r="BI170" s="112"/>
      <c r="BJ170" s="112"/>
      <c r="BK170" s="116"/>
      <c r="BL170" s="112"/>
      <c r="BM170" s="116"/>
      <c r="BN170" s="116"/>
    </row>
    <row r="171" ht="30.75" customHeight="1">
      <c r="A171" s="109"/>
      <c r="B171" s="110"/>
      <c r="C171" s="111"/>
      <c r="D171" s="111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33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6"/>
      <c r="BE171" s="116"/>
      <c r="BF171" s="116"/>
      <c r="BG171" s="116"/>
      <c r="BH171" s="116"/>
      <c r="BI171" s="116"/>
      <c r="BJ171" s="116"/>
      <c r="BK171" s="112"/>
      <c r="BL171" s="112"/>
      <c r="BM171" s="116"/>
      <c r="BN171" s="116"/>
    </row>
    <row r="172" ht="30.75" customHeight="1">
      <c r="A172" s="109"/>
      <c r="B172" s="110"/>
      <c r="C172" s="111"/>
      <c r="D172" s="111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4"/>
      <c r="R172" s="112"/>
      <c r="S172" s="137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6"/>
      <c r="BE172" s="116"/>
      <c r="BF172" s="116"/>
      <c r="BG172" s="117"/>
      <c r="BH172" s="116"/>
      <c r="BI172" s="116"/>
      <c r="BJ172" s="116"/>
      <c r="BK172" s="116"/>
      <c r="BL172" s="112"/>
      <c r="BM172" s="116"/>
      <c r="BN172" s="116"/>
    </row>
    <row r="173" ht="30.75" customHeight="1">
      <c r="A173" s="109"/>
      <c r="B173" s="110"/>
      <c r="C173" s="111"/>
      <c r="D173" s="111"/>
      <c r="E173" s="112"/>
      <c r="F173" s="112"/>
      <c r="G173" s="112"/>
      <c r="H173" s="112"/>
      <c r="I173" s="118"/>
      <c r="J173" s="112"/>
      <c r="K173" s="112"/>
      <c r="L173" s="112"/>
      <c r="M173" s="112"/>
      <c r="N173" s="112"/>
      <c r="O173" s="112"/>
      <c r="P173" s="112"/>
      <c r="Q173" s="114"/>
      <c r="R173" s="112"/>
      <c r="S173" s="137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6"/>
      <c r="BE173" s="116"/>
      <c r="BF173" s="116"/>
      <c r="BG173" s="112"/>
      <c r="BH173" s="112"/>
      <c r="BI173" s="112"/>
      <c r="BJ173" s="112"/>
      <c r="BK173" s="116"/>
      <c r="BL173" s="112"/>
      <c r="BM173" s="116"/>
      <c r="BN173" s="116"/>
    </row>
    <row r="174" ht="30.75" customHeight="1">
      <c r="A174" s="109"/>
      <c r="B174" s="110"/>
      <c r="C174" s="111"/>
      <c r="D174" s="111"/>
      <c r="E174" s="112"/>
      <c r="F174" s="112"/>
      <c r="G174" s="112"/>
      <c r="H174" s="112"/>
      <c r="I174" s="118"/>
      <c r="J174" s="112"/>
      <c r="K174" s="112"/>
      <c r="L174" s="112"/>
      <c r="M174" s="112"/>
      <c r="N174" s="112"/>
      <c r="O174" s="112"/>
      <c r="P174" s="112"/>
      <c r="Q174" s="114"/>
      <c r="R174" s="112"/>
      <c r="S174" s="137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6"/>
      <c r="BE174" s="116"/>
      <c r="BF174" s="116"/>
      <c r="BG174" s="112"/>
      <c r="BH174" s="112"/>
      <c r="BI174" s="112"/>
      <c r="BJ174" s="112"/>
      <c r="BK174" s="116"/>
      <c r="BL174" s="112"/>
      <c r="BM174" s="116"/>
      <c r="BN174" s="116"/>
    </row>
    <row r="175" ht="30.75" customHeight="1">
      <c r="A175" s="109"/>
      <c r="B175" s="110"/>
      <c r="C175" s="111"/>
      <c r="D175" s="111"/>
      <c r="E175" s="112"/>
      <c r="F175" s="112"/>
      <c r="G175" s="112"/>
      <c r="H175" s="112"/>
      <c r="I175" s="118"/>
      <c r="J175" s="112"/>
      <c r="K175" s="112"/>
      <c r="L175" s="112"/>
      <c r="M175" s="112"/>
      <c r="N175" s="112"/>
      <c r="O175" s="112"/>
      <c r="P175" s="112"/>
      <c r="Q175" s="114"/>
      <c r="R175" s="112"/>
      <c r="S175" s="137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6"/>
      <c r="BE175" s="116"/>
      <c r="BF175" s="116"/>
      <c r="BG175" s="112"/>
      <c r="BH175" s="112"/>
      <c r="BI175" s="112"/>
      <c r="BJ175" s="112"/>
      <c r="BK175" s="116"/>
      <c r="BL175" s="112"/>
      <c r="BM175" s="116"/>
      <c r="BN175" s="116"/>
    </row>
    <row r="176" ht="30.75" customHeight="1">
      <c r="A176" s="109"/>
      <c r="B176" s="110"/>
      <c r="C176" s="111"/>
      <c r="D176" s="111"/>
      <c r="E176" s="112"/>
      <c r="F176" s="112"/>
      <c r="G176" s="112"/>
      <c r="H176" s="112"/>
      <c r="I176" s="118"/>
      <c r="J176" s="112"/>
      <c r="K176" s="112"/>
      <c r="L176" s="112"/>
      <c r="M176" s="112"/>
      <c r="N176" s="112"/>
      <c r="O176" s="112"/>
      <c r="P176" s="112"/>
      <c r="Q176" s="114"/>
      <c r="R176" s="112"/>
      <c r="S176" s="137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6"/>
      <c r="BE176" s="116"/>
      <c r="BF176" s="116"/>
      <c r="BG176" s="112"/>
      <c r="BH176" s="112"/>
      <c r="BI176" s="112"/>
      <c r="BJ176" s="112"/>
      <c r="BK176" s="116"/>
      <c r="BL176" s="112"/>
      <c r="BM176" s="116"/>
      <c r="BN176" s="116"/>
    </row>
    <row r="177" ht="30.75" customHeight="1">
      <c r="A177" s="109"/>
      <c r="B177" s="110"/>
      <c r="C177" s="111"/>
      <c r="D177" s="111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4"/>
      <c r="R177" s="112"/>
      <c r="S177" s="115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6"/>
      <c r="BE177" s="116"/>
      <c r="BF177" s="116"/>
      <c r="BG177" s="116"/>
      <c r="BH177" s="116"/>
      <c r="BI177" s="116"/>
      <c r="BJ177" s="116"/>
      <c r="BK177" s="112"/>
      <c r="BL177" s="112"/>
      <c r="BM177" s="116"/>
      <c r="BN177" s="116"/>
    </row>
    <row r="178" ht="30.75" customHeight="1">
      <c r="A178" s="109"/>
      <c r="B178" s="110"/>
      <c r="C178" s="111"/>
      <c r="D178" s="111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4"/>
      <c r="R178" s="112"/>
      <c r="S178" s="115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6"/>
      <c r="BE178" s="116"/>
      <c r="BF178" s="116"/>
      <c r="BG178" s="116"/>
      <c r="BH178" s="116"/>
      <c r="BI178" s="116"/>
      <c r="BJ178" s="116"/>
      <c r="BK178" s="112"/>
      <c r="BL178" s="112"/>
      <c r="BM178" s="116"/>
      <c r="BN178" s="116"/>
    </row>
    <row r="179" ht="30.75" customHeight="1">
      <c r="A179" s="109"/>
      <c r="B179" s="110"/>
      <c r="C179" s="111"/>
      <c r="D179" s="111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4"/>
      <c r="R179" s="112"/>
      <c r="S179" s="120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6"/>
      <c r="BE179" s="116"/>
      <c r="BF179" s="116"/>
      <c r="BG179" s="112"/>
      <c r="BH179" s="112"/>
      <c r="BI179" s="112"/>
      <c r="BJ179" s="112"/>
      <c r="BK179" s="116"/>
      <c r="BL179" s="112"/>
      <c r="BM179" s="116"/>
      <c r="BN179" s="116"/>
    </row>
    <row r="180" ht="30.75" customHeight="1">
      <c r="A180" s="109"/>
      <c r="B180" s="110"/>
      <c r="C180" s="111"/>
      <c r="D180" s="111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4"/>
      <c r="R180" s="112"/>
      <c r="S180" s="120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6"/>
      <c r="BE180" s="116"/>
      <c r="BF180" s="116"/>
      <c r="BG180" s="112"/>
      <c r="BH180" s="112"/>
      <c r="BI180" s="112"/>
      <c r="BJ180" s="112"/>
      <c r="BK180" s="116"/>
      <c r="BL180" s="112"/>
      <c r="BM180" s="116"/>
      <c r="BN180" s="116"/>
    </row>
    <row r="181" ht="30.75" customHeight="1">
      <c r="A181" s="109"/>
      <c r="B181" s="110"/>
      <c r="C181" s="111"/>
      <c r="D181" s="111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4"/>
      <c r="R181" s="112"/>
      <c r="S181" s="13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6"/>
      <c r="BE181" s="116"/>
      <c r="BF181" s="116"/>
      <c r="BG181" s="117"/>
      <c r="BH181" s="116"/>
      <c r="BI181" s="116"/>
      <c r="BJ181" s="116"/>
      <c r="BK181" s="116"/>
      <c r="BL181" s="112"/>
      <c r="BM181" s="116"/>
      <c r="BN181" s="116"/>
    </row>
    <row r="182" ht="30.75" customHeight="1">
      <c r="A182" s="109"/>
      <c r="B182" s="110"/>
      <c r="C182" s="111"/>
      <c r="D182" s="111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4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6"/>
      <c r="BE182" s="116"/>
      <c r="BF182" s="116"/>
      <c r="BG182" s="112"/>
      <c r="BH182" s="112"/>
      <c r="BI182" s="112"/>
      <c r="BJ182" s="112"/>
      <c r="BK182" s="116"/>
      <c r="BL182" s="112"/>
      <c r="BM182" s="116"/>
      <c r="BN182" s="116"/>
    </row>
    <row r="183" ht="30.75" customHeight="1">
      <c r="A183" s="109"/>
      <c r="B183" s="110"/>
      <c r="C183" s="111"/>
      <c r="D183" s="111"/>
      <c r="E183" s="112"/>
      <c r="F183" s="112"/>
      <c r="G183" s="112"/>
      <c r="H183" s="112"/>
      <c r="I183" s="118"/>
      <c r="J183" s="112"/>
      <c r="K183" s="112"/>
      <c r="L183" s="112"/>
      <c r="M183" s="112"/>
      <c r="N183" s="112"/>
      <c r="O183" s="112"/>
      <c r="P183" s="112"/>
      <c r="Q183" s="114"/>
      <c r="R183" s="112"/>
      <c r="S183" s="120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6"/>
      <c r="BE183" s="116"/>
      <c r="BF183" s="116"/>
      <c r="BG183" s="116"/>
      <c r="BH183" s="116"/>
      <c r="BI183" s="116"/>
      <c r="BJ183" s="116"/>
      <c r="BK183" s="112"/>
      <c r="BL183" s="112"/>
      <c r="BM183" s="116"/>
      <c r="BN183" s="116"/>
    </row>
    <row r="184" ht="30.75" customHeight="1">
      <c r="A184" s="109"/>
      <c r="B184" s="110"/>
      <c r="C184" s="111"/>
      <c r="D184" s="111"/>
      <c r="E184" s="112"/>
      <c r="F184" s="112"/>
      <c r="G184" s="112"/>
      <c r="H184" s="112"/>
      <c r="I184" s="118"/>
      <c r="J184" s="112"/>
      <c r="K184" s="112"/>
      <c r="L184" s="112"/>
      <c r="M184" s="112"/>
      <c r="N184" s="112"/>
      <c r="O184" s="112"/>
      <c r="P184" s="112"/>
      <c r="Q184" s="114"/>
      <c r="R184" s="112"/>
      <c r="S184" s="120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6"/>
      <c r="BE184" s="116"/>
      <c r="BF184" s="116"/>
      <c r="BG184" s="116"/>
      <c r="BH184" s="116"/>
      <c r="BI184" s="116"/>
      <c r="BJ184" s="116"/>
      <c r="BK184" s="112"/>
      <c r="BL184" s="112"/>
      <c r="BM184" s="116"/>
      <c r="BN184" s="116"/>
    </row>
    <row r="185" ht="30.75" customHeight="1">
      <c r="A185" s="109"/>
      <c r="B185" s="110"/>
      <c r="C185" s="111"/>
      <c r="D185" s="111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4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6"/>
      <c r="BE185" s="116"/>
      <c r="BF185" s="116"/>
      <c r="BG185" s="117"/>
      <c r="BH185" s="116"/>
      <c r="BI185" s="116"/>
      <c r="BJ185" s="116"/>
      <c r="BK185" s="112"/>
      <c r="BL185" s="112"/>
      <c r="BM185" s="116"/>
      <c r="BN185" s="116"/>
    </row>
    <row r="186" ht="30.75" customHeight="1">
      <c r="A186" s="109"/>
      <c r="B186" s="110"/>
      <c r="C186" s="111"/>
      <c r="D186" s="111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4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6"/>
      <c r="BE186" s="116"/>
      <c r="BF186" s="116"/>
      <c r="BG186" s="112"/>
      <c r="BH186" s="112"/>
      <c r="BI186" s="112"/>
      <c r="BJ186" s="112"/>
      <c r="BK186" s="116"/>
      <c r="BL186" s="112"/>
      <c r="BM186" s="116"/>
      <c r="BN186" s="116"/>
    </row>
    <row r="187" ht="30.75" customHeight="1">
      <c r="A187" s="109"/>
      <c r="B187" s="110"/>
      <c r="C187" s="111"/>
      <c r="D187" s="111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4"/>
      <c r="R187" s="112"/>
      <c r="S187" s="13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6"/>
      <c r="BE187" s="116"/>
      <c r="BF187" s="116"/>
      <c r="BG187" s="117"/>
      <c r="BH187" s="116"/>
      <c r="BI187" s="116"/>
      <c r="BJ187" s="116"/>
      <c r="BK187" s="116"/>
      <c r="BL187" s="112"/>
      <c r="BM187" s="116"/>
      <c r="BN187" s="116"/>
    </row>
    <row r="188" ht="30.75" customHeight="1">
      <c r="A188" s="109"/>
      <c r="B188" s="110"/>
      <c r="C188" s="111"/>
      <c r="D188" s="111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4"/>
      <c r="R188" s="112"/>
      <c r="S188" s="13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6"/>
      <c r="BE188" s="116"/>
      <c r="BF188" s="116"/>
      <c r="BG188" s="117"/>
      <c r="BH188" s="116"/>
      <c r="BI188" s="116"/>
      <c r="BJ188" s="116"/>
      <c r="BK188" s="116"/>
      <c r="BL188" s="112"/>
      <c r="BM188" s="116"/>
      <c r="BN188" s="116"/>
    </row>
    <row r="189" ht="30.75" customHeight="1">
      <c r="A189" s="109"/>
      <c r="B189" s="110"/>
      <c r="C189" s="111"/>
      <c r="D189" s="111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4"/>
      <c r="R189" s="112"/>
      <c r="S189" s="13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6"/>
      <c r="BE189" s="116"/>
      <c r="BF189" s="116"/>
      <c r="BG189" s="117"/>
      <c r="BH189" s="116"/>
      <c r="BI189" s="116"/>
      <c r="BJ189" s="116"/>
      <c r="BK189" s="116"/>
      <c r="BL189" s="112"/>
      <c r="BM189" s="116"/>
      <c r="BN189" s="116"/>
    </row>
    <row r="190" ht="30.75" customHeight="1">
      <c r="A190" s="109"/>
      <c r="B190" s="110"/>
      <c r="C190" s="111"/>
      <c r="D190" s="111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4"/>
      <c r="R190" s="112"/>
      <c r="S190" s="13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6"/>
      <c r="BE190" s="116"/>
      <c r="BF190" s="116"/>
      <c r="BG190" s="117"/>
      <c r="BH190" s="116"/>
      <c r="BI190" s="116"/>
      <c r="BJ190" s="116"/>
      <c r="BK190" s="116"/>
      <c r="BL190" s="112"/>
      <c r="BM190" s="116"/>
      <c r="BN190" s="116"/>
    </row>
    <row r="191" ht="30.75" customHeight="1">
      <c r="A191" s="109"/>
      <c r="B191" s="110"/>
      <c r="C191" s="111"/>
      <c r="D191" s="111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4"/>
      <c r="R191" s="112"/>
      <c r="S191" s="13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6"/>
      <c r="BE191" s="116"/>
      <c r="BF191" s="116"/>
      <c r="BG191" s="117"/>
      <c r="BH191" s="116"/>
      <c r="BI191" s="116"/>
      <c r="BJ191" s="116"/>
      <c r="BK191" s="116"/>
      <c r="BL191" s="112"/>
      <c r="BM191" s="116"/>
      <c r="BN191" s="116"/>
    </row>
    <row r="192" ht="30.75" customHeight="1">
      <c r="A192" s="109"/>
      <c r="B192" s="110"/>
      <c r="C192" s="111"/>
      <c r="D192" s="111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4"/>
      <c r="R192" s="112"/>
      <c r="S192" s="13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6"/>
      <c r="BE192" s="116"/>
      <c r="BF192" s="116"/>
      <c r="BG192" s="117"/>
      <c r="BH192" s="116"/>
      <c r="BI192" s="116"/>
      <c r="BJ192" s="116"/>
      <c r="BK192" s="116"/>
      <c r="BL192" s="112"/>
      <c r="BM192" s="116"/>
      <c r="BN192" s="116"/>
    </row>
    <row r="193" ht="30.75" customHeight="1">
      <c r="A193" s="109"/>
      <c r="B193" s="110"/>
      <c r="C193" s="111"/>
      <c r="D193" s="111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4"/>
      <c r="R193" s="112"/>
      <c r="S193" s="13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6"/>
      <c r="BE193" s="116"/>
      <c r="BF193" s="116"/>
      <c r="BG193" s="117"/>
      <c r="BH193" s="116"/>
      <c r="BI193" s="116"/>
      <c r="BJ193" s="116"/>
      <c r="BK193" s="116"/>
      <c r="BL193" s="112"/>
      <c r="BM193" s="116"/>
      <c r="BN193" s="116"/>
    </row>
    <row r="194" ht="30.75" customHeight="1">
      <c r="A194" s="109"/>
      <c r="B194" s="110"/>
      <c r="C194" s="111"/>
      <c r="D194" s="111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4"/>
      <c r="R194" s="112"/>
      <c r="S194" s="13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6"/>
      <c r="BE194" s="116"/>
      <c r="BF194" s="116"/>
      <c r="BG194" s="117"/>
      <c r="BH194" s="116"/>
      <c r="BI194" s="116"/>
      <c r="BJ194" s="116"/>
      <c r="BK194" s="116"/>
      <c r="BL194" s="112"/>
      <c r="BM194" s="116"/>
      <c r="BN194" s="116"/>
    </row>
    <row r="195" ht="30.75" customHeight="1">
      <c r="A195" s="109"/>
      <c r="B195" s="110"/>
      <c r="C195" s="111"/>
      <c r="D195" s="111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4"/>
      <c r="R195" s="112"/>
      <c r="S195" s="132"/>
      <c r="T195" s="112"/>
      <c r="U195" s="112"/>
      <c r="V195" s="138"/>
      <c r="W195" s="138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6"/>
      <c r="BG195" s="112"/>
      <c r="BH195" s="112"/>
      <c r="BI195" s="112"/>
      <c r="BJ195" s="112"/>
      <c r="BK195" s="112"/>
      <c r="BL195" s="112"/>
      <c r="BM195" s="116"/>
      <c r="BN195" s="116"/>
    </row>
    <row r="196" ht="30.75" customHeight="1">
      <c r="A196" s="109"/>
      <c r="B196" s="110"/>
      <c r="C196" s="111"/>
      <c r="D196" s="111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4"/>
      <c r="R196" s="112"/>
      <c r="S196" s="132"/>
      <c r="T196" s="112"/>
      <c r="U196" s="112"/>
      <c r="V196" s="138"/>
      <c r="W196" s="138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2"/>
      <c r="BE196" s="112"/>
      <c r="BF196" s="116"/>
      <c r="BG196" s="112"/>
      <c r="BH196" s="112"/>
      <c r="BI196" s="112"/>
      <c r="BJ196" s="112"/>
      <c r="BK196" s="112"/>
      <c r="BL196" s="112"/>
      <c r="BM196" s="116"/>
      <c r="BN196" s="116"/>
    </row>
    <row r="197" ht="30.75" customHeight="1">
      <c r="A197" s="109"/>
      <c r="B197" s="110"/>
      <c r="C197" s="111"/>
      <c r="D197" s="111"/>
      <c r="E197" s="112"/>
      <c r="F197" s="112"/>
      <c r="G197" s="112"/>
      <c r="H197" s="112"/>
      <c r="I197" s="112"/>
      <c r="J197" s="112"/>
      <c r="K197" s="112"/>
      <c r="L197" s="112"/>
      <c r="M197" s="112"/>
      <c r="N197" s="131"/>
      <c r="O197" s="112"/>
      <c r="P197" s="112"/>
      <c r="Q197" s="114"/>
      <c r="R197" s="112"/>
      <c r="S197" s="13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6"/>
      <c r="BE197" s="116"/>
      <c r="BF197" s="116"/>
      <c r="BG197" s="112"/>
      <c r="BH197" s="112"/>
      <c r="BI197" s="112"/>
      <c r="BJ197" s="112"/>
      <c r="BK197" s="116"/>
      <c r="BL197" s="112"/>
      <c r="BM197" s="116"/>
      <c r="BN197" s="116"/>
    </row>
    <row r="198" ht="30.75" customHeight="1">
      <c r="A198" s="109"/>
      <c r="B198" s="110"/>
      <c r="C198" s="111"/>
      <c r="D198" s="111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4"/>
      <c r="R198" s="112"/>
      <c r="S198" s="13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6"/>
      <c r="BE198" s="116"/>
      <c r="BF198" s="116"/>
      <c r="BG198" s="112"/>
      <c r="BH198" s="112"/>
      <c r="BI198" s="112"/>
      <c r="BJ198" s="112"/>
      <c r="BK198" s="116"/>
      <c r="BL198" s="112"/>
      <c r="BM198" s="116"/>
      <c r="BN198" s="116"/>
    </row>
    <row r="199" ht="30.75" customHeight="1">
      <c r="A199" s="109"/>
      <c r="B199" s="110"/>
      <c r="C199" s="111"/>
      <c r="D199" s="111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4"/>
      <c r="R199" s="112"/>
      <c r="S199" s="13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6"/>
      <c r="BE199" s="116"/>
      <c r="BF199" s="116"/>
      <c r="BG199" s="117"/>
      <c r="BH199" s="116"/>
      <c r="BI199" s="116"/>
      <c r="BJ199" s="116"/>
      <c r="BK199" s="112"/>
      <c r="BL199" s="112"/>
      <c r="BM199" s="116"/>
      <c r="BN199" s="116"/>
    </row>
    <row r="200" ht="30.75" customHeight="1">
      <c r="A200" s="109"/>
      <c r="B200" s="110"/>
      <c r="C200" s="111"/>
      <c r="D200" s="111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4"/>
      <c r="R200" s="112"/>
      <c r="S200" s="13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6"/>
      <c r="BE200" s="116"/>
      <c r="BF200" s="116"/>
      <c r="BG200" s="112"/>
      <c r="BH200" s="112"/>
      <c r="BI200" s="112"/>
      <c r="BJ200" s="112"/>
      <c r="BK200" s="116"/>
      <c r="BL200" s="112"/>
      <c r="BM200" s="116"/>
      <c r="BN200" s="116"/>
    </row>
    <row r="201" ht="30.75" customHeight="1">
      <c r="A201" s="109"/>
      <c r="B201" s="110"/>
      <c r="C201" s="111"/>
      <c r="D201" s="111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4"/>
      <c r="R201" s="112"/>
      <c r="S201" s="13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6"/>
      <c r="BE201" s="116"/>
      <c r="BF201" s="116"/>
      <c r="BG201" s="117"/>
      <c r="BH201" s="116"/>
      <c r="BI201" s="116"/>
      <c r="BJ201" s="116"/>
      <c r="BK201" s="116"/>
      <c r="BL201" s="112"/>
      <c r="BM201" s="116"/>
      <c r="BN201" s="116"/>
    </row>
    <row r="202" ht="30.75" customHeight="1">
      <c r="A202" s="109"/>
      <c r="B202" s="110"/>
      <c r="C202" s="111"/>
      <c r="D202" s="111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4"/>
      <c r="R202" s="112"/>
      <c r="S202" s="13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6"/>
      <c r="BE202" s="116"/>
      <c r="BF202" s="116"/>
      <c r="BG202" s="116"/>
      <c r="BH202" s="116"/>
      <c r="BI202" s="116"/>
      <c r="BJ202" s="116"/>
      <c r="BK202" s="116"/>
      <c r="BL202" s="112"/>
      <c r="BM202" s="116"/>
      <c r="BN202" s="116"/>
    </row>
    <row r="203" ht="30.75" customHeight="1">
      <c r="A203" s="109"/>
      <c r="B203" s="110"/>
      <c r="C203" s="111"/>
      <c r="D203" s="111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4"/>
      <c r="R203" s="112"/>
      <c r="S203" s="13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6"/>
      <c r="BE203" s="116"/>
      <c r="BF203" s="116"/>
      <c r="BG203" s="112"/>
      <c r="BH203" s="112"/>
      <c r="BI203" s="112"/>
      <c r="BJ203" s="112"/>
      <c r="BK203" s="116"/>
      <c r="BL203" s="112"/>
      <c r="BM203" s="116"/>
      <c r="BN203" s="116"/>
    </row>
    <row r="204" ht="30.75" customHeight="1">
      <c r="A204" s="109"/>
      <c r="B204" s="110"/>
      <c r="C204" s="111"/>
      <c r="D204" s="111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4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6"/>
      <c r="BG204" s="112"/>
      <c r="BH204" s="112"/>
      <c r="BI204" s="112"/>
      <c r="BJ204" s="112"/>
      <c r="BK204" s="112"/>
      <c r="BL204" s="112"/>
      <c r="BM204" s="116"/>
      <c r="BN204" s="116"/>
    </row>
    <row r="205" ht="30.75" customHeight="1">
      <c r="A205" s="109"/>
      <c r="B205" s="110"/>
      <c r="C205" s="111"/>
      <c r="D205" s="111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4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6"/>
      <c r="BG205" s="112"/>
      <c r="BH205" s="112"/>
      <c r="BI205" s="112"/>
      <c r="BJ205" s="112"/>
      <c r="BK205" s="112"/>
      <c r="BL205" s="112"/>
      <c r="BM205" s="116"/>
      <c r="BN205" s="116"/>
    </row>
    <row r="206" ht="30.75" customHeight="1">
      <c r="A206" s="109"/>
      <c r="B206" s="110"/>
      <c r="C206" s="111"/>
      <c r="D206" s="111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4"/>
      <c r="R206" s="112"/>
      <c r="S206" s="13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6"/>
      <c r="BG206" s="112"/>
      <c r="BH206" s="112"/>
      <c r="BI206" s="112"/>
      <c r="BJ206" s="112"/>
      <c r="BK206" s="112"/>
      <c r="BL206" s="112"/>
      <c r="BM206" s="116"/>
      <c r="BN206" s="116"/>
    </row>
    <row r="207" ht="30.75" customHeight="1">
      <c r="A207" s="109"/>
      <c r="B207" s="110"/>
      <c r="C207" s="111"/>
      <c r="D207" s="111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4"/>
      <c r="R207" s="112"/>
      <c r="S207" s="13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2"/>
      <c r="BE207" s="112"/>
      <c r="BF207" s="116"/>
      <c r="BG207" s="112"/>
      <c r="BH207" s="112"/>
      <c r="BI207" s="112"/>
      <c r="BJ207" s="112"/>
      <c r="BK207" s="112"/>
      <c r="BL207" s="112"/>
      <c r="BM207" s="116"/>
      <c r="BN207" s="116"/>
    </row>
    <row r="208" ht="30.75" customHeight="1">
      <c r="A208" s="109"/>
      <c r="B208" s="110"/>
      <c r="C208" s="111"/>
      <c r="D208" s="111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4"/>
      <c r="R208" s="112"/>
      <c r="S208" s="132"/>
      <c r="T208" s="112"/>
      <c r="U208" s="112"/>
      <c r="V208" s="112"/>
      <c r="W208" s="138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6"/>
      <c r="BE208" s="116"/>
      <c r="BF208" s="116"/>
      <c r="BG208" s="116"/>
      <c r="BH208" s="116"/>
      <c r="BI208" s="116"/>
      <c r="BJ208" s="116"/>
      <c r="BK208" s="116"/>
      <c r="BL208" s="112"/>
      <c r="BM208" s="116"/>
      <c r="BN208" s="116"/>
    </row>
    <row r="209" ht="30.75" customHeight="1">
      <c r="A209" s="109"/>
      <c r="B209" s="110"/>
      <c r="C209" s="111"/>
      <c r="D209" s="111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4"/>
      <c r="R209" s="112"/>
      <c r="S209" s="13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6"/>
      <c r="BE209" s="116"/>
      <c r="BF209" s="116"/>
      <c r="BG209" s="116"/>
      <c r="BH209" s="116"/>
      <c r="BI209" s="116"/>
      <c r="BJ209" s="116"/>
      <c r="BK209" s="112"/>
      <c r="BL209" s="112"/>
      <c r="BM209" s="116"/>
      <c r="BN209" s="116"/>
    </row>
    <row r="210" ht="30.75" customHeight="1">
      <c r="A210" s="109"/>
      <c r="B210" s="110"/>
      <c r="C210" s="111"/>
      <c r="D210" s="111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4"/>
      <c r="R210" s="112"/>
      <c r="S210" s="132"/>
      <c r="T210" s="112"/>
      <c r="U210" s="112"/>
      <c r="V210" s="112"/>
      <c r="W210" s="138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6"/>
      <c r="BE210" s="116"/>
      <c r="BF210" s="116"/>
      <c r="BG210" s="117"/>
      <c r="BH210" s="116"/>
      <c r="BI210" s="116"/>
      <c r="BJ210" s="116"/>
      <c r="BK210" s="116"/>
      <c r="BL210" s="112"/>
      <c r="BM210" s="116"/>
      <c r="BN210" s="116"/>
    </row>
    <row r="211" ht="30.75" customHeight="1">
      <c r="A211" s="109"/>
      <c r="B211" s="110"/>
      <c r="C211" s="111"/>
      <c r="D211" s="111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4"/>
      <c r="R211" s="112"/>
      <c r="S211" s="132"/>
      <c r="T211" s="112"/>
      <c r="U211" s="112"/>
      <c r="V211" s="138"/>
      <c r="W211" s="138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6"/>
      <c r="BE211" s="116"/>
      <c r="BF211" s="116"/>
      <c r="BG211" s="117"/>
      <c r="BH211" s="112"/>
      <c r="BI211" s="112"/>
      <c r="BJ211" s="112"/>
      <c r="BK211" s="116"/>
      <c r="BL211" s="112"/>
      <c r="BM211" s="116"/>
      <c r="BN211" s="116"/>
    </row>
    <row r="212" ht="30.75" customHeight="1">
      <c r="A212" s="109"/>
      <c r="B212" s="110"/>
      <c r="C212" s="111"/>
      <c r="D212" s="111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4"/>
      <c r="R212" s="112"/>
      <c r="S212" s="132"/>
      <c r="T212" s="112"/>
      <c r="U212" s="112"/>
      <c r="V212" s="138"/>
      <c r="W212" s="138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6"/>
      <c r="BE212" s="116"/>
      <c r="BF212" s="116"/>
      <c r="BG212" s="117"/>
      <c r="BH212" s="112"/>
      <c r="BI212" s="112"/>
      <c r="BJ212" s="112"/>
      <c r="BK212" s="116"/>
      <c r="BL212" s="112"/>
      <c r="BM212" s="116"/>
      <c r="BN212" s="116"/>
    </row>
    <row r="213" ht="30.75" customHeight="1">
      <c r="A213" s="109"/>
      <c r="B213" s="110"/>
      <c r="C213" s="111"/>
      <c r="D213" s="111"/>
      <c r="E213" s="112"/>
      <c r="F213" s="112"/>
      <c r="G213" s="112"/>
      <c r="H213" s="112"/>
      <c r="I213" s="112"/>
      <c r="J213" s="112"/>
      <c r="K213" s="112"/>
      <c r="L213" s="112"/>
      <c r="M213" s="112"/>
      <c r="N213" s="131"/>
      <c r="O213" s="112"/>
      <c r="P213" s="112"/>
      <c r="Q213" s="114"/>
      <c r="R213" s="112"/>
      <c r="S213" s="13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6"/>
      <c r="BE213" s="116"/>
      <c r="BF213" s="116"/>
      <c r="BG213" s="112"/>
      <c r="BH213" s="112"/>
      <c r="BI213" s="112"/>
      <c r="BJ213" s="112"/>
      <c r="BK213" s="116"/>
      <c r="BL213" s="112"/>
      <c r="BM213" s="116"/>
      <c r="BN213" s="116"/>
    </row>
    <row r="214" ht="30.75" customHeight="1">
      <c r="A214" s="109"/>
      <c r="B214" s="110"/>
      <c r="C214" s="111"/>
      <c r="D214" s="111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4"/>
      <c r="R214" s="112"/>
      <c r="S214" s="115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6"/>
      <c r="BE214" s="116"/>
      <c r="BF214" s="116"/>
      <c r="BG214" s="112"/>
      <c r="BH214" s="112"/>
      <c r="BI214" s="112"/>
      <c r="BJ214" s="112"/>
      <c r="BK214" s="116"/>
      <c r="BL214" s="112"/>
      <c r="BM214" s="116"/>
      <c r="BN214" s="116"/>
    </row>
    <row r="215" ht="30.75" customHeight="1">
      <c r="A215" s="109"/>
      <c r="B215" s="110"/>
      <c r="C215" s="111"/>
      <c r="D215" s="111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4"/>
      <c r="R215" s="112"/>
      <c r="S215" s="13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6"/>
      <c r="BE215" s="116"/>
      <c r="BF215" s="116"/>
      <c r="BG215" s="117"/>
      <c r="BH215" s="116"/>
      <c r="BI215" s="116"/>
      <c r="BJ215" s="116"/>
      <c r="BK215" s="112"/>
      <c r="BL215" s="112"/>
      <c r="BM215" s="116"/>
      <c r="BN215" s="116"/>
    </row>
    <row r="216" ht="30.75" customHeight="1">
      <c r="A216" s="109"/>
      <c r="B216" s="110"/>
      <c r="C216" s="111"/>
      <c r="D216" s="111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4"/>
      <c r="R216" s="112"/>
      <c r="S216" s="13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6"/>
      <c r="BE216" s="116"/>
      <c r="BF216" s="116"/>
      <c r="BG216" s="112"/>
      <c r="BH216" s="112"/>
      <c r="BI216" s="112"/>
      <c r="BJ216" s="112"/>
      <c r="BK216" s="116"/>
      <c r="BL216" s="112"/>
      <c r="BM216" s="116"/>
      <c r="BN216" s="116"/>
    </row>
    <row r="217" ht="30.75" customHeight="1">
      <c r="A217" s="109"/>
      <c r="B217" s="110"/>
      <c r="C217" s="111"/>
      <c r="D217" s="111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4"/>
      <c r="R217" s="112"/>
      <c r="S217" s="13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6"/>
      <c r="BE217" s="116"/>
      <c r="BF217" s="116"/>
      <c r="BG217" s="112"/>
      <c r="BH217" s="112"/>
      <c r="BI217" s="112"/>
      <c r="BJ217" s="112"/>
      <c r="BK217" s="116"/>
      <c r="BL217" s="112"/>
      <c r="BM217" s="116"/>
      <c r="BN217" s="116"/>
    </row>
    <row r="218" ht="30.75" customHeight="1">
      <c r="A218" s="109"/>
      <c r="B218" s="110"/>
      <c r="C218" s="111"/>
      <c r="D218" s="111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4"/>
      <c r="R218" s="112"/>
      <c r="S218" s="13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6"/>
      <c r="BE218" s="116"/>
      <c r="BF218" s="116"/>
      <c r="BG218" s="116"/>
      <c r="BH218" s="116"/>
      <c r="BI218" s="116"/>
      <c r="BJ218" s="116"/>
      <c r="BK218" s="116"/>
      <c r="BL218" s="112"/>
      <c r="BM218" s="116"/>
      <c r="BN218" s="116"/>
    </row>
    <row r="219" ht="30.75" customHeight="1">
      <c r="A219" s="109"/>
      <c r="B219" s="110"/>
      <c r="C219" s="111"/>
      <c r="D219" s="111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4"/>
      <c r="R219" s="112"/>
      <c r="S219" s="13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6"/>
      <c r="BE219" s="116"/>
      <c r="BF219" s="116"/>
      <c r="BG219" s="116"/>
      <c r="BH219" s="116"/>
      <c r="BI219" s="116"/>
      <c r="BJ219" s="116"/>
      <c r="BK219" s="116"/>
      <c r="BL219" s="112"/>
      <c r="BM219" s="116"/>
      <c r="BN219" s="116"/>
    </row>
    <row r="220" ht="30.75" customHeight="1">
      <c r="A220" s="109"/>
      <c r="B220" s="110"/>
      <c r="C220" s="111"/>
      <c r="D220" s="111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4"/>
      <c r="R220" s="112"/>
      <c r="S220" s="13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6"/>
      <c r="BE220" s="116"/>
      <c r="BF220" s="116"/>
      <c r="BG220" s="116"/>
      <c r="BH220" s="116"/>
      <c r="BI220" s="116"/>
      <c r="BJ220" s="116"/>
      <c r="BK220" s="116"/>
      <c r="BL220" s="112"/>
      <c r="BM220" s="116"/>
      <c r="BN220" s="116"/>
    </row>
    <row r="221" ht="30.75" customHeight="1">
      <c r="A221" s="109"/>
      <c r="B221" s="110"/>
      <c r="C221" s="111"/>
      <c r="D221" s="111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4"/>
      <c r="R221" s="112"/>
      <c r="S221" s="13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6"/>
      <c r="BE221" s="116"/>
      <c r="BF221" s="116"/>
      <c r="BG221" s="116"/>
      <c r="BH221" s="116"/>
      <c r="BI221" s="116"/>
      <c r="BJ221" s="116"/>
      <c r="BK221" s="116"/>
      <c r="BL221" s="112"/>
      <c r="BM221" s="116"/>
      <c r="BN221" s="116"/>
    </row>
    <row r="222" ht="30.75" customHeight="1">
      <c r="A222" s="109"/>
      <c r="B222" s="110"/>
      <c r="C222" s="111"/>
      <c r="D222" s="111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4"/>
      <c r="R222" s="112"/>
      <c r="S222" s="13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2"/>
      <c r="BE222" s="112"/>
      <c r="BF222" s="116"/>
      <c r="BG222" s="112"/>
      <c r="BH222" s="112"/>
      <c r="BI222" s="112"/>
      <c r="BJ222" s="112"/>
      <c r="BK222" s="112"/>
      <c r="BL222" s="112"/>
      <c r="BM222" s="116"/>
      <c r="BN222" s="116"/>
    </row>
    <row r="223" ht="30.75" customHeight="1">
      <c r="A223" s="109"/>
      <c r="B223" s="110"/>
      <c r="C223" s="111"/>
      <c r="D223" s="111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4"/>
      <c r="R223" s="112"/>
      <c r="S223" s="115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6"/>
      <c r="BE223" s="116"/>
      <c r="BF223" s="116"/>
      <c r="BG223" s="112"/>
      <c r="BH223" s="112"/>
      <c r="BI223" s="112"/>
      <c r="BJ223" s="112"/>
      <c r="BK223" s="116"/>
      <c r="BL223" s="112"/>
      <c r="BM223" s="116"/>
      <c r="BN223" s="116"/>
    </row>
    <row r="224" ht="30.75" customHeight="1">
      <c r="A224" s="109"/>
      <c r="B224" s="110"/>
      <c r="C224" s="111"/>
      <c r="D224" s="111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4"/>
      <c r="R224" s="112"/>
      <c r="S224" s="13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6"/>
      <c r="BE224" s="116"/>
      <c r="BF224" s="116"/>
      <c r="BG224" s="116"/>
      <c r="BH224" s="116"/>
      <c r="BI224" s="116"/>
      <c r="BJ224" s="116"/>
      <c r="BK224" s="112"/>
      <c r="BL224" s="112"/>
      <c r="BM224" s="116"/>
      <c r="BN224" s="116"/>
    </row>
    <row r="225" ht="30.75" customHeight="1">
      <c r="A225" s="109"/>
      <c r="B225" s="110"/>
      <c r="C225" s="111"/>
      <c r="D225" s="111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4"/>
      <c r="R225" s="112"/>
      <c r="S225" s="13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6"/>
      <c r="BG225" s="112"/>
      <c r="BH225" s="112"/>
      <c r="BI225" s="112"/>
      <c r="BJ225" s="112"/>
      <c r="BK225" s="112"/>
      <c r="BL225" s="112"/>
      <c r="BM225" s="116"/>
      <c r="BN225" s="116"/>
    </row>
    <row r="226" ht="30.75" customHeight="1">
      <c r="A226" s="109"/>
      <c r="B226" s="110"/>
      <c r="C226" s="111"/>
      <c r="D226" s="111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4"/>
      <c r="R226" s="112"/>
      <c r="S226" s="13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2"/>
      <c r="BE226" s="112"/>
      <c r="BF226" s="116"/>
      <c r="BG226" s="112"/>
      <c r="BH226" s="112"/>
      <c r="BI226" s="112"/>
      <c r="BJ226" s="112"/>
      <c r="BK226" s="112"/>
      <c r="BL226" s="112"/>
      <c r="BM226" s="116"/>
      <c r="BN226" s="116"/>
    </row>
    <row r="227" ht="30.75" customHeight="1">
      <c r="A227" s="109"/>
      <c r="B227" s="110"/>
      <c r="C227" s="111"/>
      <c r="D227" s="111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4"/>
      <c r="R227" s="112"/>
      <c r="S227" s="115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6"/>
      <c r="BE227" s="116"/>
      <c r="BF227" s="116"/>
      <c r="BG227" s="112"/>
      <c r="BH227" s="112"/>
      <c r="BI227" s="112"/>
      <c r="BJ227" s="112"/>
      <c r="BK227" s="116"/>
      <c r="BL227" s="112"/>
      <c r="BM227" s="116"/>
      <c r="BN227" s="116"/>
    </row>
    <row r="228" ht="30.75" customHeight="1">
      <c r="A228" s="109"/>
      <c r="B228" s="110"/>
      <c r="C228" s="111"/>
      <c r="D228" s="111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4"/>
      <c r="R228" s="112"/>
      <c r="S228" s="115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6"/>
      <c r="BE228" s="116"/>
      <c r="BF228" s="116"/>
      <c r="BG228" s="112"/>
      <c r="BH228" s="112"/>
      <c r="BI228" s="112"/>
      <c r="BJ228" s="112"/>
      <c r="BK228" s="116"/>
      <c r="BL228" s="112"/>
      <c r="BM228" s="116"/>
      <c r="BN228" s="116"/>
    </row>
    <row r="229" ht="30.75" customHeight="1">
      <c r="A229" s="109"/>
      <c r="B229" s="110"/>
      <c r="C229" s="111"/>
      <c r="D229" s="111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4"/>
      <c r="R229" s="112"/>
      <c r="S229" s="13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6"/>
      <c r="BG229" s="112"/>
      <c r="BH229" s="112"/>
      <c r="BI229" s="112"/>
      <c r="BJ229" s="112"/>
      <c r="BK229" s="112"/>
      <c r="BL229" s="112"/>
      <c r="BM229" s="116"/>
      <c r="BN229" s="116"/>
    </row>
    <row r="230" ht="30.75" customHeight="1">
      <c r="A230" s="109"/>
      <c r="B230" s="110"/>
      <c r="C230" s="111"/>
      <c r="D230" s="111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4"/>
      <c r="R230" s="112"/>
      <c r="S230" s="13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2"/>
      <c r="BE230" s="112"/>
      <c r="BF230" s="116"/>
      <c r="BG230" s="112"/>
      <c r="BH230" s="112"/>
      <c r="BI230" s="112"/>
      <c r="BJ230" s="112"/>
      <c r="BK230" s="112"/>
      <c r="BL230" s="112"/>
      <c r="BM230" s="116"/>
      <c r="BN230" s="116"/>
    </row>
    <row r="231" ht="30.75" customHeight="1">
      <c r="A231" s="109"/>
      <c r="B231" s="110"/>
      <c r="C231" s="111"/>
      <c r="D231" s="111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4"/>
      <c r="R231" s="112"/>
      <c r="S231" s="115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6"/>
      <c r="BE231" s="116"/>
      <c r="BF231" s="116"/>
      <c r="BG231" s="112"/>
      <c r="BH231" s="112"/>
      <c r="BI231" s="112"/>
      <c r="BJ231" s="112"/>
      <c r="BK231" s="116"/>
      <c r="BL231" s="112"/>
      <c r="BM231" s="116"/>
      <c r="BN231" s="116"/>
    </row>
    <row r="232" ht="30.75" customHeight="1">
      <c r="A232" s="109"/>
      <c r="B232" s="110"/>
      <c r="C232" s="111"/>
      <c r="D232" s="111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4"/>
      <c r="R232" s="112"/>
      <c r="S232" s="115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6"/>
      <c r="BE232" s="116"/>
      <c r="BF232" s="116"/>
      <c r="BG232" s="112"/>
      <c r="BH232" s="112"/>
      <c r="BI232" s="112"/>
      <c r="BJ232" s="112"/>
      <c r="BK232" s="116"/>
      <c r="BL232" s="112"/>
      <c r="BM232" s="116"/>
      <c r="BN232" s="116"/>
    </row>
    <row r="233" ht="30.75" customHeight="1">
      <c r="A233" s="109"/>
      <c r="B233" s="110"/>
      <c r="C233" s="111"/>
      <c r="D233" s="111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4"/>
      <c r="R233" s="112"/>
      <c r="S233" s="13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6"/>
      <c r="BE233" s="116"/>
      <c r="BF233" s="116"/>
      <c r="BG233" s="117"/>
      <c r="BH233" s="116"/>
      <c r="BI233" s="116"/>
      <c r="BJ233" s="116"/>
      <c r="BK233" s="116"/>
      <c r="BL233" s="112"/>
      <c r="BM233" s="116"/>
      <c r="BN233" s="116"/>
    </row>
    <row r="234" ht="30.75" customHeight="1">
      <c r="A234" s="109"/>
      <c r="B234" s="110"/>
      <c r="C234" s="111"/>
      <c r="D234" s="111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4"/>
      <c r="R234" s="112"/>
      <c r="S234" s="115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6"/>
      <c r="BE234" s="116"/>
      <c r="BF234" s="116"/>
      <c r="BG234" s="112"/>
      <c r="BH234" s="112"/>
      <c r="BI234" s="112"/>
      <c r="BJ234" s="112"/>
      <c r="BK234" s="116"/>
      <c r="BL234" s="112"/>
      <c r="BM234" s="116"/>
      <c r="BN234" s="116"/>
    </row>
    <row r="235" ht="30.75" customHeight="1">
      <c r="A235" s="109"/>
      <c r="B235" s="110"/>
      <c r="C235" s="111"/>
      <c r="D235" s="111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4"/>
      <c r="R235" s="112"/>
      <c r="S235" s="115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6"/>
      <c r="BE235" s="116"/>
      <c r="BF235" s="116"/>
      <c r="BG235" s="112"/>
      <c r="BH235" s="112"/>
      <c r="BI235" s="112"/>
      <c r="BJ235" s="112"/>
      <c r="BK235" s="116"/>
      <c r="BL235" s="112"/>
      <c r="BM235" s="116"/>
      <c r="BN235" s="116"/>
    </row>
    <row r="236" ht="30.75" customHeight="1">
      <c r="A236" s="109"/>
      <c r="B236" s="110"/>
      <c r="C236" s="111"/>
      <c r="D236" s="111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4"/>
      <c r="R236" s="112"/>
      <c r="S236" s="13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6"/>
      <c r="BE236" s="116"/>
      <c r="BF236" s="116"/>
      <c r="BG236" s="117"/>
      <c r="BH236" s="116"/>
      <c r="BI236" s="116"/>
      <c r="BJ236" s="116"/>
      <c r="BK236" s="116"/>
      <c r="BL236" s="112"/>
      <c r="BM236" s="116"/>
      <c r="BN236" s="116"/>
    </row>
    <row r="237" ht="30.75" customHeight="1">
      <c r="A237" s="109"/>
      <c r="B237" s="110"/>
      <c r="C237" s="111"/>
      <c r="D237" s="111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4"/>
      <c r="R237" s="112"/>
      <c r="S237" s="115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6"/>
      <c r="BE237" s="116"/>
      <c r="BF237" s="116"/>
      <c r="BG237" s="112"/>
      <c r="BH237" s="112"/>
      <c r="BI237" s="112"/>
      <c r="BJ237" s="112"/>
      <c r="BK237" s="116"/>
      <c r="BL237" s="112"/>
      <c r="BM237" s="116"/>
      <c r="BN237" s="116"/>
    </row>
    <row r="238" ht="30.75" customHeight="1">
      <c r="A238" s="109"/>
      <c r="B238" s="110"/>
      <c r="C238" s="111"/>
      <c r="D238" s="111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4"/>
      <c r="R238" s="112"/>
      <c r="S238" s="115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6"/>
      <c r="BE238" s="116"/>
      <c r="BF238" s="116"/>
      <c r="BG238" s="112"/>
      <c r="BH238" s="112"/>
      <c r="BI238" s="112"/>
      <c r="BJ238" s="112"/>
      <c r="BK238" s="116"/>
      <c r="BL238" s="112"/>
      <c r="BM238" s="116"/>
      <c r="BN238" s="116"/>
    </row>
    <row r="239" ht="30.75" customHeight="1">
      <c r="A239" s="109"/>
      <c r="B239" s="110"/>
      <c r="C239" s="111"/>
      <c r="D239" s="111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4"/>
      <c r="R239" s="112"/>
      <c r="S239" s="115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6"/>
      <c r="BE239" s="116"/>
      <c r="BF239" s="116"/>
      <c r="BG239" s="112"/>
      <c r="BH239" s="112"/>
      <c r="BI239" s="112"/>
      <c r="BJ239" s="112"/>
      <c r="BK239" s="116"/>
      <c r="BL239" s="112"/>
      <c r="BM239" s="116"/>
      <c r="BN239" s="116"/>
    </row>
    <row r="240" ht="30.75" customHeight="1">
      <c r="A240" s="109"/>
      <c r="B240" s="110"/>
      <c r="C240" s="111"/>
      <c r="D240" s="111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4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6"/>
      <c r="BE240" s="116"/>
      <c r="BF240" s="116"/>
      <c r="BG240" s="112"/>
      <c r="BH240" s="112"/>
      <c r="BI240" s="112"/>
      <c r="BJ240" s="112"/>
      <c r="BK240" s="134"/>
      <c r="BL240" s="112"/>
      <c r="BM240" s="116"/>
      <c r="BN240" s="116"/>
    </row>
    <row r="241" ht="30.75" customHeight="1">
      <c r="A241" s="109"/>
      <c r="B241" s="110"/>
      <c r="C241" s="111"/>
      <c r="D241" s="111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4"/>
      <c r="R241" s="112"/>
      <c r="S241" s="13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6"/>
      <c r="BG241" s="112"/>
      <c r="BH241" s="112"/>
      <c r="BI241" s="112"/>
      <c r="BJ241" s="112"/>
      <c r="BK241" s="112"/>
      <c r="BL241" s="112"/>
      <c r="BM241" s="116"/>
      <c r="BN241" s="116"/>
    </row>
    <row r="242" ht="30.75" customHeight="1">
      <c r="A242" s="109"/>
      <c r="B242" s="110"/>
      <c r="C242" s="111"/>
      <c r="D242" s="111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4"/>
      <c r="R242" s="112"/>
      <c r="S242" s="13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2"/>
      <c r="BE242" s="112"/>
      <c r="BF242" s="116"/>
      <c r="BG242" s="112"/>
      <c r="BH242" s="112"/>
      <c r="BI242" s="112"/>
      <c r="BJ242" s="112"/>
      <c r="BK242" s="112"/>
      <c r="BL242" s="112"/>
      <c r="BM242" s="116"/>
      <c r="BN242" s="116"/>
    </row>
    <row r="243" ht="30.75" customHeight="1">
      <c r="A243" s="109"/>
      <c r="B243" s="110"/>
      <c r="C243" s="111"/>
      <c r="D243" s="111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4"/>
      <c r="R243" s="112"/>
      <c r="S243" s="115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6"/>
      <c r="BE243" s="116"/>
      <c r="BF243" s="116"/>
      <c r="BG243" s="112"/>
      <c r="BH243" s="112"/>
      <c r="BI243" s="112"/>
      <c r="BJ243" s="112"/>
      <c r="BK243" s="116"/>
      <c r="BL243" s="112"/>
      <c r="BM243" s="116"/>
      <c r="BN243" s="116"/>
    </row>
    <row r="244" ht="30.75" customHeight="1">
      <c r="A244" s="109"/>
      <c r="B244" s="110"/>
      <c r="C244" s="111"/>
      <c r="D244" s="111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4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6"/>
      <c r="BF244" s="116"/>
      <c r="BG244" s="112"/>
      <c r="BH244" s="112"/>
      <c r="BI244" s="112"/>
      <c r="BJ244" s="112"/>
      <c r="BK244" s="116"/>
      <c r="BL244" s="112"/>
      <c r="BM244" s="116"/>
      <c r="BN244" s="116"/>
    </row>
    <row r="245" ht="30.75" customHeight="1">
      <c r="A245" s="109"/>
      <c r="B245" s="110"/>
      <c r="C245" s="111"/>
      <c r="D245" s="111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4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2"/>
      <c r="BE245" s="116"/>
      <c r="BF245" s="116"/>
      <c r="BG245" s="112"/>
      <c r="BH245" s="112"/>
      <c r="BI245" s="112"/>
      <c r="BJ245" s="112"/>
      <c r="BK245" s="116"/>
      <c r="BL245" s="112"/>
      <c r="BM245" s="116"/>
      <c r="BN245" s="116"/>
    </row>
    <row r="246" ht="30.75" customHeight="1">
      <c r="A246" s="109"/>
      <c r="B246" s="110"/>
      <c r="C246" s="111"/>
      <c r="D246" s="111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4"/>
      <c r="R246" s="112"/>
      <c r="S246" s="13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6"/>
      <c r="BE246" s="116"/>
      <c r="BF246" s="116"/>
      <c r="BG246" s="112"/>
      <c r="BH246" s="112"/>
      <c r="BI246" s="112"/>
      <c r="BJ246" s="112"/>
      <c r="BK246" s="116"/>
      <c r="BL246" s="112"/>
      <c r="BM246" s="116"/>
      <c r="BN246" s="116"/>
    </row>
    <row r="247" ht="30.75" customHeight="1">
      <c r="A247" s="109"/>
      <c r="B247" s="110"/>
      <c r="C247" s="111"/>
      <c r="D247" s="111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4"/>
      <c r="R247" s="112"/>
      <c r="S247" s="115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6"/>
      <c r="BE247" s="116"/>
      <c r="BF247" s="116"/>
      <c r="BG247" s="112"/>
      <c r="BH247" s="112"/>
      <c r="BI247" s="112"/>
      <c r="BJ247" s="112"/>
      <c r="BK247" s="116"/>
      <c r="BL247" s="112"/>
      <c r="BM247" s="116"/>
      <c r="BN247" s="116"/>
    </row>
    <row r="248" ht="30.75" customHeight="1">
      <c r="A248" s="109"/>
      <c r="B248" s="110"/>
      <c r="C248" s="111"/>
      <c r="D248" s="111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4"/>
      <c r="R248" s="112"/>
      <c r="S248" s="115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6"/>
      <c r="BE248" s="116"/>
      <c r="BF248" s="116"/>
      <c r="BG248" s="112"/>
      <c r="BH248" s="112"/>
      <c r="BI248" s="112"/>
      <c r="BJ248" s="112"/>
      <c r="BK248" s="116"/>
      <c r="BL248" s="112"/>
      <c r="BM248" s="116"/>
      <c r="BN248" s="116"/>
    </row>
    <row r="249" ht="30.75" customHeight="1">
      <c r="A249" s="109"/>
      <c r="B249" s="110"/>
      <c r="C249" s="111"/>
      <c r="D249" s="111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4"/>
      <c r="R249" s="112"/>
      <c r="S249" s="115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6"/>
      <c r="BE249" s="116"/>
      <c r="BF249" s="116"/>
      <c r="BG249" s="112"/>
      <c r="BH249" s="112"/>
      <c r="BI249" s="112"/>
      <c r="BJ249" s="112"/>
      <c r="BK249" s="116"/>
      <c r="BL249" s="112"/>
      <c r="BM249" s="116"/>
      <c r="BN249" s="116"/>
    </row>
    <row r="250" ht="30.75" customHeight="1">
      <c r="A250" s="109"/>
      <c r="B250" s="110"/>
      <c r="C250" s="111"/>
      <c r="D250" s="111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4"/>
      <c r="R250" s="112"/>
      <c r="S250" s="115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6"/>
      <c r="BE250" s="116"/>
      <c r="BF250" s="116"/>
      <c r="BG250" s="112"/>
      <c r="BH250" s="112"/>
      <c r="BI250" s="112"/>
      <c r="BJ250" s="112"/>
      <c r="BK250" s="116"/>
      <c r="BL250" s="112"/>
      <c r="BM250" s="116"/>
      <c r="BN250" s="116"/>
    </row>
    <row r="251" ht="30.75" customHeight="1">
      <c r="A251" s="109"/>
      <c r="B251" s="110"/>
      <c r="C251" s="111"/>
      <c r="D251" s="111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4"/>
      <c r="R251" s="112"/>
      <c r="S251" s="115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6"/>
      <c r="BE251" s="116"/>
      <c r="BF251" s="116"/>
      <c r="BG251" s="112"/>
      <c r="BH251" s="112"/>
      <c r="BI251" s="112"/>
      <c r="BJ251" s="112"/>
      <c r="BK251" s="116"/>
      <c r="BL251" s="112"/>
      <c r="BM251" s="116"/>
      <c r="BN251" s="116"/>
    </row>
    <row r="252" ht="30.75" customHeight="1">
      <c r="A252" s="109"/>
      <c r="B252" s="110"/>
      <c r="C252" s="111"/>
      <c r="D252" s="111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4"/>
      <c r="R252" s="112"/>
      <c r="S252" s="115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6"/>
      <c r="BE252" s="116"/>
      <c r="BF252" s="116"/>
      <c r="BG252" s="112"/>
      <c r="BH252" s="112"/>
      <c r="BI252" s="112"/>
      <c r="BJ252" s="112"/>
      <c r="BK252" s="116"/>
      <c r="BL252" s="112"/>
      <c r="BM252" s="116"/>
      <c r="BN252" s="116"/>
    </row>
    <row r="253" ht="30.75" customHeight="1">
      <c r="A253" s="109"/>
      <c r="B253" s="110"/>
      <c r="C253" s="111"/>
      <c r="D253" s="111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4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6"/>
      <c r="BE253" s="116"/>
      <c r="BF253" s="116"/>
      <c r="BG253" s="116"/>
      <c r="BH253" s="116"/>
      <c r="BI253" s="116"/>
      <c r="BJ253" s="116"/>
      <c r="BK253" s="112"/>
      <c r="BL253" s="112"/>
      <c r="BM253" s="116"/>
      <c r="BN253" s="116"/>
    </row>
    <row r="254" ht="30.75" customHeight="1">
      <c r="A254" s="109"/>
      <c r="B254" s="110"/>
      <c r="C254" s="111"/>
      <c r="D254" s="111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4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6"/>
      <c r="BE254" s="116"/>
      <c r="BF254" s="116"/>
      <c r="BG254" s="116"/>
      <c r="BH254" s="116"/>
      <c r="BI254" s="116"/>
      <c r="BJ254" s="116"/>
      <c r="BK254" s="112"/>
      <c r="BL254" s="112"/>
      <c r="BM254" s="116"/>
      <c r="BN254" s="116"/>
    </row>
    <row r="255" ht="30.75" customHeight="1">
      <c r="A255" s="109"/>
      <c r="B255" s="110"/>
      <c r="C255" s="111"/>
      <c r="D255" s="111"/>
      <c r="E255" s="112"/>
      <c r="F255" s="112"/>
      <c r="G255" s="112"/>
      <c r="H255" s="112"/>
      <c r="I255" s="118"/>
      <c r="J255" s="112"/>
      <c r="K255" s="112"/>
      <c r="L255" s="112"/>
      <c r="M255" s="112"/>
      <c r="N255" s="112"/>
      <c r="O255" s="112"/>
      <c r="P255" s="112"/>
      <c r="Q255" s="114"/>
      <c r="R255" s="112"/>
      <c r="S255" s="13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6"/>
      <c r="BE255" s="116"/>
      <c r="BF255" s="116"/>
      <c r="BG255" s="116"/>
      <c r="BH255" s="116"/>
      <c r="BI255" s="116"/>
      <c r="BJ255" s="116"/>
      <c r="BK255" s="112"/>
      <c r="BL255" s="112"/>
      <c r="BM255" s="116"/>
      <c r="BN255" s="116"/>
    </row>
    <row r="256" ht="30.75" customHeight="1">
      <c r="A256" s="109"/>
      <c r="B256" s="110"/>
      <c r="C256" s="111"/>
      <c r="D256" s="111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4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6"/>
      <c r="BE256" s="116"/>
      <c r="BF256" s="116"/>
      <c r="BG256" s="116"/>
      <c r="BH256" s="116"/>
      <c r="BI256" s="116"/>
      <c r="BJ256" s="116"/>
      <c r="BK256" s="112"/>
      <c r="BL256" s="112"/>
      <c r="BM256" s="116"/>
      <c r="BN256" s="116"/>
    </row>
    <row r="257" ht="30.75" customHeight="1">
      <c r="A257" s="109"/>
      <c r="B257" s="110"/>
      <c r="C257" s="111"/>
      <c r="D257" s="111"/>
      <c r="E257" s="112"/>
      <c r="F257" s="112"/>
      <c r="G257" s="112"/>
      <c r="H257" s="112"/>
      <c r="I257" s="118"/>
      <c r="J257" s="112"/>
      <c r="K257" s="112"/>
      <c r="L257" s="112"/>
      <c r="M257" s="112"/>
      <c r="N257" s="112"/>
      <c r="O257" s="112"/>
      <c r="P257" s="112"/>
      <c r="Q257" s="114"/>
      <c r="R257" s="112"/>
      <c r="S257" s="13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6"/>
      <c r="BE257" s="116"/>
      <c r="BF257" s="116"/>
      <c r="BG257" s="112"/>
      <c r="BH257" s="112"/>
      <c r="BI257" s="112"/>
      <c r="BJ257" s="112"/>
      <c r="BK257" s="116"/>
      <c r="BL257" s="112"/>
      <c r="BM257" s="116"/>
      <c r="BN257" s="116"/>
    </row>
    <row r="258" ht="30.75" customHeight="1">
      <c r="A258" s="109"/>
      <c r="B258" s="110"/>
      <c r="C258" s="111"/>
      <c r="D258" s="111"/>
      <c r="E258" s="112"/>
      <c r="F258" s="112"/>
      <c r="G258" s="112"/>
      <c r="H258" s="112"/>
      <c r="I258" s="118"/>
      <c r="J258" s="112"/>
      <c r="K258" s="112"/>
      <c r="L258" s="112"/>
      <c r="M258" s="112"/>
      <c r="N258" s="112"/>
      <c r="O258" s="112"/>
      <c r="P258" s="112"/>
      <c r="Q258" s="114"/>
      <c r="R258" s="112"/>
      <c r="S258" s="13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6"/>
      <c r="BE258" s="116"/>
      <c r="BF258" s="116"/>
      <c r="BG258" s="112"/>
      <c r="BH258" s="112"/>
      <c r="BI258" s="112"/>
      <c r="BJ258" s="112"/>
      <c r="BK258" s="116"/>
      <c r="BL258" s="112"/>
      <c r="BM258" s="116"/>
      <c r="BN258" s="116"/>
    </row>
    <row r="259" ht="30.75" customHeight="1">
      <c r="A259" s="109"/>
      <c r="B259" s="110"/>
      <c r="C259" s="111"/>
      <c r="D259" s="111"/>
      <c r="E259" s="112"/>
      <c r="F259" s="112"/>
      <c r="G259" s="112"/>
      <c r="H259" s="112"/>
      <c r="I259" s="118"/>
      <c r="J259" s="112"/>
      <c r="K259" s="112"/>
      <c r="L259" s="112"/>
      <c r="M259" s="112"/>
      <c r="N259" s="112"/>
      <c r="O259" s="112"/>
      <c r="P259" s="112"/>
      <c r="Q259" s="114"/>
      <c r="R259" s="112"/>
      <c r="S259" s="13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37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6"/>
      <c r="BE259" s="116"/>
      <c r="BF259" s="116"/>
      <c r="BG259" s="116"/>
      <c r="BH259" s="116"/>
      <c r="BI259" s="116"/>
      <c r="BJ259" s="116"/>
      <c r="BK259" s="116"/>
      <c r="BL259" s="112"/>
      <c r="BM259" s="116"/>
      <c r="BN259" s="116"/>
    </row>
    <row r="260" ht="30.75" customHeight="1">
      <c r="A260" s="109"/>
      <c r="B260" s="110"/>
      <c r="C260" s="111"/>
      <c r="D260" s="111"/>
      <c r="E260" s="112"/>
      <c r="F260" s="112"/>
      <c r="G260" s="112"/>
      <c r="H260" s="112"/>
      <c r="I260" s="118"/>
      <c r="J260" s="112"/>
      <c r="K260" s="112"/>
      <c r="L260" s="112"/>
      <c r="M260" s="112"/>
      <c r="N260" s="112"/>
      <c r="O260" s="112"/>
      <c r="P260" s="112"/>
      <c r="Q260" s="114"/>
      <c r="R260" s="112"/>
      <c r="S260" s="13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37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6"/>
      <c r="BE260" s="116"/>
      <c r="BF260" s="116"/>
      <c r="BG260" s="116"/>
      <c r="BH260" s="116"/>
      <c r="BI260" s="116"/>
      <c r="BJ260" s="116"/>
      <c r="BK260" s="112"/>
      <c r="BL260" s="112"/>
      <c r="BM260" s="116"/>
      <c r="BN260" s="116"/>
    </row>
    <row r="261" ht="30.75" customHeight="1">
      <c r="A261" s="109"/>
      <c r="B261" s="110"/>
      <c r="C261" s="111"/>
      <c r="D261" s="111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4"/>
      <c r="R261" s="112"/>
      <c r="S261" s="13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6"/>
      <c r="BE261" s="116"/>
      <c r="BF261" s="116"/>
      <c r="BG261" s="116"/>
      <c r="BH261" s="116"/>
      <c r="BI261" s="116"/>
      <c r="BJ261" s="116"/>
      <c r="BK261" s="112"/>
      <c r="BL261" s="112"/>
      <c r="BM261" s="116"/>
      <c r="BN261" s="116"/>
    </row>
    <row r="262" ht="30.75" customHeight="1">
      <c r="A262" s="109"/>
      <c r="B262" s="110"/>
      <c r="C262" s="111"/>
      <c r="D262" s="111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4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6"/>
      <c r="BE262" s="116"/>
      <c r="BF262" s="116"/>
      <c r="BG262" s="116"/>
      <c r="BH262" s="116"/>
      <c r="BI262" s="116"/>
      <c r="BJ262" s="116"/>
      <c r="BK262" s="112"/>
      <c r="BL262" s="112"/>
      <c r="BM262" s="116"/>
      <c r="BN262" s="116"/>
    </row>
    <row r="263" ht="30.75" customHeight="1">
      <c r="A263" s="109"/>
      <c r="B263" s="110"/>
      <c r="C263" s="111"/>
      <c r="D263" s="111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4"/>
      <c r="R263" s="112"/>
      <c r="S263" s="132"/>
      <c r="T263" s="112"/>
      <c r="U263" s="112"/>
      <c r="V263" s="138"/>
      <c r="W263" s="138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6"/>
      <c r="BG263" s="112"/>
      <c r="BH263" s="112"/>
      <c r="BI263" s="112"/>
      <c r="BJ263" s="112"/>
      <c r="BK263" s="112"/>
      <c r="BL263" s="112"/>
      <c r="BM263" s="116"/>
      <c r="BN263" s="116"/>
    </row>
    <row r="264" ht="30.75" customHeight="1">
      <c r="A264" s="109"/>
      <c r="B264" s="110"/>
      <c r="C264" s="111"/>
      <c r="D264" s="111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33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6"/>
      <c r="BE264" s="116"/>
      <c r="BF264" s="116"/>
      <c r="BG264" s="116"/>
      <c r="BH264" s="116"/>
      <c r="BI264" s="116"/>
      <c r="BJ264" s="116"/>
      <c r="BK264" s="112"/>
      <c r="BL264" s="112"/>
      <c r="BM264" s="116"/>
      <c r="BN264" s="116"/>
    </row>
    <row r="265" ht="30.75" customHeight="1">
      <c r="A265" s="109"/>
      <c r="B265" s="110"/>
      <c r="C265" s="111"/>
      <c r="D265" s="111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4"/>
      <c r="R265" s="112"/>
      <c r="S265" s="115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6"/>
      <c r="BE265" s="116"/>
      <c r="BF265" s="116"/>
      <c r="BG265" s="112"/>
      <c r="BH265" s="112"/>
      <c r="BI265" s="112"/>
      <c r="BJ265" s="112"/>
      <c r="BK265" s="116"/>
      <c r="BL265" s="112"/>
      <c r="BM265" s="116"/>
      <c r="BN265" s="116"/>
    </row>
    <row r="266" ht="30.75" customHeight="1">
      <c r="A266" s="109"/>
      <c r="B266" s="110"/>
      <c r="C266" s="111"/>
      <c r="D266" s="111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33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6"/>
      <c r="BE266" s="116"/>
      <c r="BF266" s="116"/>
      <c r="BG266" s="116"/>
      <c r="BH266" s="134"/>
      <c r="BI266" s="116"/>
      <c r="BJ266" s="116"/>
      <c r="BK266" s="116"/>
      <c r="BL266" s="112"/>
      <c r="BM266" s="116"/>
      <c r="BN266" s="116"/>
    </row>
    <row r="267" ht="30.75" customHeight="1">
      <c r="A267" s="109"/>
      <c r="B267" s="110"/>
      <c r="C267" s="111"/>
      <c r="D267" s="111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33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6"/>
      <c r="BE267" s="116"/>
      <c r="BF267" s="116"/>
      <c r="BG267" s="116"/>
      <c r="BH267" s="116"/>
      <c r="BI267" s="116"/>
      <c r="BJ267" s="116"/>
      <c r="BK267" s="112"/>
      <c r="BL267" s="112"/>
      <c r="BM267" s="116"/>
      <c r="BN267" s="116"/>
    </row>
    <row r="268" ht="30.75" customHeight="1">
      <c r="A268" s="109"/>
      <c r="B268" s="110"/>
      <c r="C268" s="111"/>
      <c r="D268" s="111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33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6"/>
      <c r="BE268" s="116"/>
      <c r="BF268" s="116"/>
      <c r="BG268" s="116"/>
      <c r="BH268" s="116"/>
      <c r="BI268" s="116"/>
      <c r="BJ268" s="116"/>
      <c r="BK268" s="112"/>
      <c r="BL268" s="112"/>
      <c r="BM268" s="116"/>
      <c r="BN268" s="116"/>
    </row>
    <row r="269" ht="30.75" customHeight="1">
      <c r="A269" s="109"/>
      <c r="B269" s="110"/>
      <c r="C269" s="111"/>
      <c r="D269" s="111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33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6"/>
      <c r="BE269" s="116"/>
      <c r="BF269" s="116"/>
      <c r="BG269" s="116"/>
      <c r="BH269" s="134"/>
      <c r="BI269" s="116"/>
      <c r="BJ269" s="116"/>
      <c r="BK269" s="116"/>
      <c r="BL269" s="112"/>
      <c r="BM269" s="116"/>
      <c r="BN269" s="116"/>
    </row>
    <row r="270" ht="30.75" customHeight="1">
      <c r="A270" s="109"/>
      <c r="B270" s="110"/>
      <c r="C270" s="111"/>
      <c r="D270" s="111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33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6"/>
      <c r="BE270" s="116"/>
      <c r="BF270" s="116"/>
      <c r="BG270" s="116"/>
      <c r="BH270" s="134"/>
      <c r="BI270" s="116"/>
      <c r="BJ270" s="116"/>
      <c r="BK270" s="116"/>
      <c r="BL270" s="112"/>
      <c r="BM270" s="116"/>
      <c r="BN270" s="116"/>
    </row>
    <row r="271" ht="30.75" customHeight="1">
      <c r="A271" s="109"/>
      <c r="B271" s="110"/>
      <c r="C271" s="111"/>
      <c r="D271" s="111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33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6"/>
      <c r="BE271" s="116"/>
      <c r="BF271" s="116"/>
      <c r="BG271" s="116"/>
      <c r="BH271" s="116"/>
      <c r="BI271" s="116"/>
      <c r="BJ271" s="116"/>
      <c r="BK271" s="116"/>
      <c r="BL271" s="112"/>
      <c r="BM271" s="116"/>
      <c r="BN271" s="116"/>
    </row>
    <row r="272" ht="30.75" customHeight="1">
      <c r="A272" s="109"/>
      <c r="B272" s="110"/>
      <c r="C272" s="111"/>
      <c r="D272" s="111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33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6"/>
      <c r="BE272" s="116"/>
      <c r="BF272" s="116"/>
      <c r="BG272" s="116"/>
      <c r="BH272" s="134"/>
      <c r="BI272" s="116"/>
      <c r="BJ272" s="116"/>
      <c r="BK272" s="116"/>
      <c r="BL272" s="112"/>
      <c r="BM272" s="116"/>
      <c r="BN272" s="116"/>
    </row>
    <row r="273" ht="30.75" customHeight="1">
      <c r="A273" s="109"/>
      <c r="B273" s="110"/>
      <c r="C273" s="111"/>
      <c r="D273" s="111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4"/>
      <c r="R273" s="112"/>
      <c r="S273" s="115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6"/>
      <c r="BE273" s="116"/>
      <c r="BF273" s="116"/>
      <c r="BG273" s="112"/>
      <c r="BH273" s="112"/>
      <c r="BI273" s="112"/>
      <c r="BJ273" s="112"/>
      <c r="BK273" s="116"/>
      <c r="BL273" s="112"/>
      <c r="BM273" s="116"/>
      <c r="BN273" s="116"/>
    </row>
    <row r="274" ht="30.75" customHeight="1">
      <c r="A274" s="109"/>
      <c r="B274" s="110"/>
      <c r="C274" s="111"/>
      <c r="D274" s="111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4"/>
      <c r="R274" s="112"/>
      <c r="S274" s="115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6"/>
      <c r="BE274" s="116"/>
      <c r="BF274" s="116"/>
      <c r="BG274" s="112"/>
      <c r="BH274" s="112"/>
      <c r="BI274" s="112"/>
      <c r="BJ274" s="112"/>
      <c r="BK274" s="116"/>
      <c r="BL274" s="112"/>
      <c r="BM274" s="116"/>
      <c r="BN274" s="116"/>
    </row>
    <row r="275" ht="30.75" customHeight="1">
      <c r="A275" s="109"/>
      <c r="B275" s="110"/>
      <c r="C275" s="111"/>
      <c r="D275" s="111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4"/>
      <c r="R275" s="112"/>
      <c r="S275" s="115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6"/>
      <c r="BE275" s="116"/>
      <c r="BF275" s="116"/>
      <c r="BG275" s="112"/>
      <c r="BH275" s="112"/>
      <c r="BI275" s="112"/>
      <c r="BJ275" s="112"/>
      <c r="BK275" s="116"/>
      <c r="BL275" s="112"/>
      <c r="BM275" s="116"/>
      <c r="BN275" s="116"/>
    </row>
    <row r="276" ht="30.75" customHeight="1">
      <c r="A276" s="109"/>
      <c r="B276" s="110"/>
      <c r="C276" s="111"/>
      <c r="D276" s="111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4"/>
      <c r="R276" s="112"/>
      <c r="S276" s="115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6"/>
      <c r="BE276" s="116"/>
      <c r="BF276" s="116"/>
      <c r="BG276" s="112"/>
      <c r="BH276" s="112"/>
      <c r="BI276" s="112"/>
      <c r="BJ276" s="112"/>
      <c r="BK276" s="116"/>
      <c r="BL276" s="112"/>
      <c r="BM276" s="116"/>
      <c r="BN276" s="116"/>
    </row>
    <row r="277" ht="30.75" customHeight="1">
      <c r="A277" s="109"/>
      <c r="B277" s="110"/>
      <c r="C277" s="111"/>
      <c r="D277" s="111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4"/>
      <c r="R277" s="112"/>
      <c r="S277" s="115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6"/>
      <c r="BE277" s="116"/>
      <c r="BF277" s="116"/>
      <c r="BG277" s="112"/>
      <c r="BH277" s="112"/>
      <c r="BI277" s="112"/>
      <c r="BJ277" s="112"/>
      <c r="BK277" s="116"/>
      <c r="BL277" s="112"/>
      <c r="BM277" s="116"/>
      <c r="BN277" s="116"/>
    </row>
    <row r="278" ht="30.75" customHeight="1">
      <c r="A278" s="109"/>
      <c r="B278" s="110"/>
      <c r="C278" s="111"/>
      <c r="D278" s="111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33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6"/>
      <c r="BE278" s="116"/>
      <c r="BF278" s="116"/>
      <c r="BG278" s="116"/>
      <c r="BH278" s="116"/>
      <c r="BI278" s="116"/>
      <c r="BJ278" s="116"/>
      <c r="BK278" s="116"/>
      <c r="BL278" s="112"/>
      <c r="BM278" s="116"/>
      <c r="BN278" s="116"/>
    </row>
    <row r="279" ht="30.75" customHeight="1">
      <c r="A279" s="109"/>
      <c r="B279" s="110"/>
      <c r="C279" s="111"/>
      <c r="D279" s="111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4"/>
      <c r="R279" s="112"/>
      <c r="S279" s="115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6"/>
      <c r="BE279" s="116"/>
      <c r="BF279" s="116"/>
      <c r="BG279" s="112"/>
      <c r="BH279" s="112"/>
      <c r="BI279" s="112"/>
      <c r="BJ279" s="112"/>
      <c r="BK279" s="116"/>
      <c r="BL279" s="112"/>
      <c r="BM279" s="116"/>
      <c r="BN279" s="116"/>
    </row>
    <row r="280" ht="30.75" customHeight="1">
      <c r="A280" s="109"/>
      <c r="B280" s="110"/>
      <c r="C280" s="111"/>
      <c r="D280" s="111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33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6"/>
      <c r="BE280" s="116"/>
      <c r="BF280" s="116"/>
      <c r="BG280" s="116"/>
      <c r="BH280" s="116"/>
      <c r="BI280" s="116"/>
      <c r="BJ280" s="116"/>
      <c r="BK280" s="116"/>
      <c r="BL280" s="112"/>
      <c r="BM280" s="116"/>
      <c r="BN280" s="116"/>
    </row>
    <row r="281" ht="30.75" customHeight="1">
      <c r="A281" s="109"/>
      <c r="B281" s="110"/>
      <c r="C281" s="111"/>
      <c r="D281" s="111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4"/>
      <c r="R281" s="112"/>
      <c r="S281" s="115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6"/>
      <c r="BE281" s="116"/>
      <c r="BF281" s="116"/>
      <c r="BG281" s="112"/>
      <c r="BH281" s="112"/>
      <c r="BI281" s="112"/>
      <c r="BJ281" s="112"/>
      <c r="BK281" s="116"/>
      <c r="BL281" s="112"/>
      <c r="BM281" s="116"/>
      <c r="BN281" s="116"/>
    </row>
    <row r="282" ht="30.75" customHeight="1">
      <c r="A282" s="109"/>
      <c r="B282" s="110"/>
      <c r="C282" s="111"/>
      <c r="D282" s="111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4"/>
      <c r="R282" s="112"/>
      <c r="S282" s="115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6"/>
      <c r="BE282" s="116"/>
      <c r="BF282" s="116"/>
      <c r="BG282" s="112"/>
      <c r="BH282" s="112"/>
      <c r="BI282" s="112"/>
      <c r="BJ282" s="112"/>
      <c r="BK282" s="116"/>
      <c r="BL282" s="112"/>
      <c r="BM282" s="116"/>
      <c r="BN282" s="116"/>
    </row>
    <row r="283" ht="30.75" customHeight="1">
      <c r="A283" s="109"/>
      <c r="B283" s="110"/>
      <c r="C283" s="111"/>
      <c r="D283" s="111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4"/>
      <c r="R283" s="112"/>
      <c r="S283" s="115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6"/>
      <c r="BE283" s="116"/>
      <c r="BF283" s="116"/>
      <c r="BG283" s="112"/>
      <c r="BH283" s="112"/>
      <c r="BI283" s="112"/>
      <c r="BJ283" s="112"/>
      <c r="BK283" s="116"/>
      <c r="BL283" s="112"/>
      <c r="BM283" s="116"/>
      <c r="BN283" s="116"/>
    </row>
    <row r="284" ht="30.75" customHeight="1">
      <c r="A284" s="109"/>
      <c r="B284" s="110"/>
      <c r="C284" s="111"/>
      <c r="D284" s="111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33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6"/>
      <c r="BE284" s="116"/>
      <c r="BF284" s="116"/>
      <c r="BG284" s="112"/>
      <c r="BH284" s="112"/>
      <c r="BI284" s="112"/>
      <c r="BJ284" s="112"/>
      <c r="BK284" s="112"/>
      <c r="BL284" s="112"/>
      <c r="BM284" s="116"/>
      <c r="BN284" s="116"/>
    </row>
    <row r="285" ht="30.75" customHeight="1">
      <c r="A285" s="109"/>
      <c r="B285" s="110"/>
      <c r="C285" s="111"/>
      <c r="D285" s="111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33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6"/>
      <c r="BE285" s="116"/>
      <c r="BF285" s="116"/>
      <c r="BG285" s="112"/>
      <c r="BH285" s="112"/>
      <c r="BI285" s="112"/>
      <c r="BJ285" s="112"/>
      <c r="BK285" s="112"/>
      <c r="BL285" s="112"/>
      <c r="BM285" s="116"/>
      <c r="BN285" s="116"/>
    </row>
    <row r="286" ht="30.75" customHeight="1">
      <c r="A286" s="109"/>
      <c r="B286" s="110"/>
      <c r="C286" s="111"/>
      <c r="D286" s="111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4"/>
      <c r="R286" s="112"/>
      <c r="S286" s="115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6"/>
      <c r="BE286" s="116"/>
      <c r="BF286" s="116"/>
      <c r="BG286" s="112"/>
      <c r="BH286" s="112"/>
      <c r="BI286" s="112"/>
      <c r="BJ286" s="112"/>
      <c r="BK286" s="116"/>
      <c r="BL286" s="112"/>
      <c r="BM286" s="116"/>
      <c r="BN286" s="116"/>
    </row>
    <row r="287" ht="30.75" customHeight="1">
      <c r="A287" s="109"/>
      <c r="B287" s="110"/>
      <c r="C287" s="111"/>
      <c r="D287" s="111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33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6"/>
      <c r="BE287" s="116"/>
      <c r="BF287" s="116"/>
      <c r="BG287" s="112"/>
      <c r="BH287" s="112"/>
      <c r="BI287" s="112"/>
      <c r="BJ287" s="112"/>
      <c r="BK287" s="112"/>
      <c r="BL287" s="112"/>
      <c r="BM287" s="116"/>
      <c r="BN287" s="116"/>
    </row>
    <row r="288" ht="30.75" customHeight="1">
      <c r="A288" s="109"/>
      <c r="B288" s="110"/>
      <c r="C288" s="111"/>
      <c r="D288" s="111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4"/>
      <c r="R288" s="112"/>
      <c r="S288" s="115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6"/>
      <c r="BE288" s="116"/>
      <c r="BF288" s="116"/>
      <c r="BG288" s="112"/>
      <c r="BH288" s="112"/>
      <c r="BI288" s="112"/>
      <c r="BJ288" s="112"/>
      <c r="BK288" s="116"/>
      <c r="BL288" s="112"/>
      <c r="BM288" s="116"/>
      <c r="BN288" s="116"/>
    </row>
    <row r="289" ht="30.75" customHeight="1">
      <c r="A289" s="109"/>
      <c r="B289" s="110"/>
      <c r="C289" s="111"/>
      <c r="D289" s="111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4"/>
      <c r="R289" s="112"/>
      <c r="S289" s="115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6"/>
      <c r="BE289" s="116"/>
      <c r="BF289" s="116"/>
      <c r="BG289" s="112"/>
      <c r="BH289" s="112"/>
      <c r="BI289" s="112"/>
      <c r="BJ289" s="112"/>
      <c r="BK289" s="116"/>
      <c r="BL289" s="112"/>
      <c r="BM289" s="116"/>
      <c r="BN289" s="116"/>
    </row>
    <row r="290" ht="30.75" customHeight="1">
      <c r="A290" s="109"/>
      <c r="B290" s="110"/>
      <c r="C290" s="111"/>
      <c r="D290" s="111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33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6"/>
      <c r="BE290" s="116"/>
      <c r="BF290" s="116"/>
      <c r="BG290" s="112"/>
      <c r="BH290" s="112"/>
      <c r="BI290" s="112"/>
      <c r="BJ290" s="112"/>
      <c r="BK290" s="112"/>
      <c r="BL290" s="112"/>
      <c r="BM290" s="116"/>
      <c r="BN290" s="116"/>
    </row>
    <row r="291" ht="30.75" customHeight="1">
      <c r="A291" s="109"/>
      <c r="B291" s="110"/>
      <c r="C291" s="111"/>
      <c r="D291" s="111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4"/>
      <c r="R291" s="112"/>
      <c r="S291" s="115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6"/>
      <c r="BE291" s="116"/>
      <c r="BF291" s="116"/>
      <c r="BG291" s="112"/>
      <c r="BH291" s="112"/>
      <c r="BI291" s="112"/>
      <c r="BJ291" s="112"/>
      <c r="BK291" s="116"/>
      <c r="BL291" s="112"/>
      <c r="BM291" s="116"/>
      <c r="BN291" s="116"/>
    </row>
    <row r="292" ht="30.75" customHeight="1">
      <c r="A292" s="109"/>
      <c r="B292" s="110"/>
      <c r="C292" s="111"/>
      <c r="D292" s="111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33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6"/>
      <c r="BE292" s="116"/>
      <c r="BF292" s="116"/>
      <c r="BG292" s="112"/>
      <c r="BH292" s="112"/>
      <c r="BI292" s="112"/>
      <c r="BJ292" s="112"/>
      <c r="BK292" s="112"/>
      <c r="BL292" s="112"/>
      <c r="BM292" s="116"/>
      <c r="BN292" s="116"/>
    </row>
    <row r="293" ht="30.75" customHeight="1">
      <c r="A293" s="109"/>
      <c r="B293" s="110"/>
      <c r="C293" s="111"/>
      <c r="D293" s="111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33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6"/>
      <c r="BG293" s="112"/>
      <c r="BH293" s="112"/>
      <c r="BI293" s="112"/>
      <c r="BJ293" s="112"/>
      <c r="BK293" s="112"/>
      <c r="BL293" s="112"/>
      <c r="BM293" s="116"/>
      <c r="BN293" s="116"/>
    </row>
    <row r="294" ht="30.75" customHeight="1">
      <c r="A294" s="109"/>
      <c r="B294" s="110"/>
      <c r="C294" s="111"/>
      <c r="D294" s="111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33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6"/>
      <c r="BE294" s="116"/>
      <c r="BF294" s="116"/>
      <c r="BG294" s="112"/>
      <c r="BH294" s="112"/>
      <c r="BI294" s="112"/>
      <c r="BJ294" s="112"/>
      <c r="BK294" s="112"/>
      <c r="BL294" s="112"/>
      <c r="BM294" s="116"/>
      <c r="BN294" s="116"/>
    </row>
    <row r="295" ht="30.75" customHeight="1">
      <c r="A295" s="109"/>
      <c r="B295" s="110"/>
      <c r="C295" s="111"/>
      <c r="D295" s="111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4"/>
      <c r="R295" s="112"/>
      <c r="S295" s="115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6"/>
      <c r="BE295" s="116"/>
      <c r="BF295" s="116"/>
      <c r="BG295" s="112"/>
      <c r="BH295" s="112"/>
      <c r="BI295" s="112"/>
      <c r="BJ295" s="112"/>
      <c r="BK295" s="116"/>
      <c r="BL295" s="112"/>
      <c r="BM295" s="116"/>
      <c r="BN295" s="116"/>
    </row>
    <row r="296" ht="30.75" customHeight="1">
      <c r="A296" s="109"/>
      <c r="B296" s="110"/>
      <c r="C296" s="111"/>
      <c r="D296" s="111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33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6"/>
      <c r="BE296" s="116"/>
      <c r="BF296" s="116"/>
      <c r="BG296" s="112"/>
      <c r="BH296" s="112"/>
      <c r="BI296" s="112"/>
      <c r="BJ296" s="112"/>
      <c r="BK296" s="112"/>
      <c r="BL296" s="112"/>
      <c r="BM296" s="116"/>
      <c r="BN296" s="116"/>
    </row>
    <row r="297" ht="30.75" customHeight="1">
      <c r="A297" s="109"/>
      <c r="B297" s="110"/>
      <c r="C297" s="111"/>
      <c r="D297" s="111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4"/>
      <c r="R297" s="112"/>
      <c r="S297" s="115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6"/>
      <c r="BE297" s="116"/>
      <c r="BF297" s="116"/>
      <c r="BG297" s="112"/>
      <c r="BH297" s="112"/>
      <c r="BI297" s="112"/>
      <c r="BJ297" s="112"/>
      <c r="BK297" s="116"/>
      <c r="BL297" s="112"/>
      <c r="BM297" s="116"/>
      <c r="BN297" s="116"/>
    </row>
    <row r="298" ht="30.75" customHeight="1">
      <c r="A298" s="109"/>
      <c r="B298" s="110"/>
      <c r="C298" s="111"/>
      <c r="D298" s="111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33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6"/>
      <c r="BE298" s="116"/>
      <c r="BF298" s="116"/>
      <c r="BG298" s="112"/>
      <c r="BH298" s="112"/>
      <c r="BI298" s="112"/>
      <c r="BJ298" s="112"/>
      <c r="BK298" s="112"/>
      <c r="BL298" s="112"/>
      <c r="BM298" s="116"/>
      <c r="BN298" s="116"/>
    </row>
    <row r="299" ht="30.75" customHeight="1">
      <c r="A299" s="109"/>
      <c r="B299" s="110"/>
      <c r="C299" s="111"/>
      <c r="D299" s="111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33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6"/>
      <c r="BE299" s="116"/>
      <c r="BF299" s="116"/>
      <c r="BG299" s="112"/>
      <c r="BH299" s="112"/>
      <c r="BI299" s="112"/>
      <c r="BJ299" s="112"/>
      <c r="BK299" s="112"/>
      <c r="BL299" s="112"/>
      <c r="BM299" s="116"/>
      <c r="BN299" s="116"/>
    </row>
    <row r="300" ht="30.75" customHeight="1">
      <c r="A300" s="109"/>
      <c r="B300" s="110"/>
      <c r="C300" s="111"/>
      <c r="D300" s="111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4"/>
      <c r="R300" s="112"/>
      <c r="S300" s="115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6"/>
      <c r="BE300" s="116"/>
      <c r="BF300" s="116"/>
      <c r="BG300" s="112"/>
      <c r="BH300" s="112"/>
      <c r="BI300" s="112"/>
      <c r="BJ300" s="112"/>
      <c r="BK300" s="116"/>
      <c r="BL300" s="112"/>
      <c r="BM300" s="116"/>
      <c r="BN300" s="116"/>
    </row>
    <row r="301" ht="30.75" customHeight="1">
      <c r="A301" s="109"/>
      <c r="B301" s="110"/>
      <c r="C301" s="111"/>
      <c r="D301" s="111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4"/>
      <c r="R301" s="112"/>
      <c r="S301" s="13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6"/>
      <c r="BG301" s="112"/>
      <c r="BH301" s="112"/>
      <c r="BI301" s="112"/>
      <c r="BJ301" s="112"/>
      <c r="BK301" s="112"/>
      <c r="BL301" s="112"/>
      <c r="BM301" s="116"/>
      <c r="BN301" s="116"/>
    </row>
    <row r="302" ht="30.75" customHeight="1">
      <c r="A302" s="109"/>
      <c r="B302" s="110"/>
      <c r="C302" s="111"/>
      <c r="D302" s="111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33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6"/>
      <c r="BE302" s="116"/>
      <c r="BF302" s="116"/>
      <c r="BG302" s="116"/>
      <c r="BH302" s="116"/>
      <c r="BI302" s="116"/>
      <c r="BJ302" s="116"/>
      <c r="BK302" s="112"/>
      <c r="BL302" s="112"/>
      <c r="BM302" s="116"/>
      <c r="BN302" s="116"/>
    </row>
    <row r="303" ht="30.75" customHeight="1">
      <c r="A303" s="109"/>
      <c r="B303" s="110"/>
      <c r="C303" s="111"/>
      <c r="D303" s="111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33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6"/>
      <c r="BG303" s="112"/>
      <c r="BH303" s="112"/>
      <c r="BI303" s="112"/>
      <c r="BJ303" s="112"/>
      <c r="BK303" s="112"/>
      <c r="BL303" s="112"/>
      <c r="BM303" s="116"/>
      <c r="BN303" s="116"/>
    </row>
    <row r="304" ht="30.75" customHeight="1">
      <c r="A304" s="109"/>
      <c r="B304" s="110"/>
      <c r="C304" s="111"/>
      <c r="D304" s="111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33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6"/>
      <c r="BE304" s="116"/>
      <c r="BF304" s="116"/>
      <c r="BG304" s="112"/>
      <c r="BH304" s="112"/>
      <c r="BI304" s="112"/>
      <c r="BJ304" s="112"/>
      <c r="BK304" s="112"/>
      <c r="BL304" s="112"/>
      <c r="BM304" s="116"/>
      <c r="BN304" s="116"/>
    </row>
    <row r="305" ht="30.75" customHeight="1">
      <c r="A305" s="109"/>
      <c r="B305" s="110"/>
      <c r="C305" s="111"/>
      <c r="D305" s="111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33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6"/>
      <c r="BE305" s="116"/>
      <c r="BF305" s="116"/>
      <c r="BG305" s="116"/>
      <c r="BH305" s="116"/>
      <c r="BI305" s="116"/>
      <c r="BJ305" s="116"/>
      <c r="BK305" s="116"/>
      <c r="BL305" s="112"/>
      <c r="BM305" s="116"/>
      <c r="BN305" s="116"/>
    </row>
    <row r="306" ht="30.75" customHeight="1">
      <c r="A306" s="109"/>
      <c r="B306" s="110"/>
      <c r="C306" s="111"/>
      <c r="D306" s="111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33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6"/>
      <c r="BE306" s="116"/>
      <c r="BF306" s="116"/>
      <c r="BG306" s="112"/>
      <c r="BH306" s="112"/>
      <c r="BI306" s="112"/>
      <c r="BJ306" s="112"/>
      <c r="BK306" s="112"/>
      <c r="BL306" s="112"/>
      <c r="BM306" s="116"/>
      <c r="BN306" s="116"/>
    </row>
    <row r="307" ht="30.75" customHeight="1">
      <c r="A307" s="109"/>
      <c r="B307" s="110"/>
      <c r="C307" s="111"/>
      <c r="D307" s="111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4"/>
      <c r="R307" s="112"/>
      <c r="S307" s="115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6"/>
      <c r="BE307" s="116"/>
      <c r="BF307" s="116"/>
      <c r="BG307" s="112"/>
      <c r="BH307" s="112"/>
      <c r="BI307" s="112"/>
      <c r="BJ307" s="112"/>
      <c r="BK307" s="116"/>
      <c r="BL307" s="112"/>
      <c r="BM307" s="116"/>
      <c r="BN307" s="116"/>
    </row>
    <row r="308" ht="30.75" customHeight="1">
      <c r="A308" s="109"/>
      <c r="B308" s="110"/>
      <c r="C308" s="111"/>
      <c r="D308" s="111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33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6"/>
      <c r="BE308" s="116"/>
      <c r="BF308" s="116"/>
      <c r="BG308" s="116"/>
      <c r="BH308" s="116"/>
      <c r="BI308" s="116"/>
      <c r="BJ308" s="116"/>
      <c r="BK308" s="112"/>
      <c r="BL308" s="112"/>
      <c r="BM308" s="116"/>
      <c r="BN308" s="116"/>
    </row>
    <row r="309" ht="30.75" customHeight="1">
      <c r="A309" s="109"/>
      <c r="B309" s="110"/>
      <c r="C309" s="111"/>
      <c r="D309" s="111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33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6"/>
      <c r="BE309" s="116"/>
      <c r="BF309" s="116"/>
      <c r="BG309" s="112"/>
      <c r="BH309" s="112"/>
      <c r="BI309" s="112"/>
      <c r="BJ309" s="112"/>
      <c r="BK309" s="112"/>
      <c r="BL309" s="112"/>
      <c r="BM309" s="116"/>
      <c r="BN309" s="116"/>
    </row>
    <row r="310" ht="30.75" customHeight="1">
      <c r="A310" s="109"/>
      <c r="B310" s="110"/>
      <c r="C310" s="111"/>
      <c r="D310" s="111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4"/>
      <c r="R310" s="112"/>
      <c r="S310" s="115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6"/>
      <c r="BE310" s="116"/>
      <c r="BF310" s="116"/>
      <c r="BG310" s="112"/>
      <c r="BH310" s="112"/>
      <c r="BI310" s="112"/>
      <c r="BJ310" s="112"/>
      <c r="BK310" s="116"/>
      <c r="BL310" s="112"/>
      <c r="BM310" s="116"/>
      <c r="BN310" s="116"/>
    </row>
    <row r="311" ht="30.75" customHeight="1">
      <c r="A311" s="109"/>
      <c r="B311" s="110"/>
      <c r="C311" s="111"/>
      <c r="D311" s="111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33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6"/>
      <c r="BE311" s="116"/>
      <c r="BF311" s="116"/>
      <c r="BG311" s="112"/>
      <c r="BH311" s="112"/>
      <c r="BI311" s="112"/>
      <c r="BJ311" s="112"/>
      <c r="BK311" s="112"/>
      <c r="BL311" s="112"/>
      <c r="BM311" s="116"/>
      <c r="BN311" s="116"/>
    </row>
    <row r="312" ht="30.75" customHeight="1">
      <c r="A312" s="109"/>
      <c r="B312" s="110"/>
      <c r="C312" s="111"/>
      <c r="D312" s="111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4"/>
      <c r="R312" s="112"/>
      <c r="S312" s="115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6"/>
      <c r="BE312" s="116"/>
      <c r="BF312" s="116"/>
      <c r="BG312" s="112"/>
      <c r="BH312" s="112"/>
      <c r="BI312" s="112"/>
      <c r="BJ312" s="112"/>
      <c r="BK312" s="116"/>
      <c r="BL312" s="112"/>
      <c r="BM312" s="116"/>
      <c r="BN312" s="116"/>
    </row>
    <row r="313" ht="30.75" customHeight="1">
      <c r="A313" s="109"/>
      <c r="B313" s="110"/>
      <c r="C313" s="111"/>
      <c r="D313" s="111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4"/>
      <c r="R313" s="112"/>
      <c r="S313" s="115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6"/>
      <c r="BE313" s="116"/>
      <c r="BF313" s="116"/>
      <c r="BG313" s="112"/>
      <c r="BH313" s="112"/>
      <c r="BI313" s="112"/>
      <c r="BJ313" s="112"/>
      <c r="BK313" s="116"/>
      <c r="BL313" s="112"/>
      <c r="BM313" s="116"/>
      <c r="BN313" s="116"/>
    </row>
    <row r="314" ht="30.75" customHeight="1">
      <c r="A314" s="109"/>
      <c r="B314" s="110"/>
      <c r="C314" s="111"/>
      <c r="D314" s="111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4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6"/>
      <c r="BE314" s="116"/>
      <c r="BF314" s="116"/>
      <c r="BG314" s="112"/>
      <c r="BH314" s="112"/>
      <c r="BI314" s="112"/>
      <c r="BJ314" s="112"/>
      <c r="BK314" s="116"/>
      <c r="BL314" s="112"/>
      <c r="BM314" s="116"/>
      <c r="BN314" s="116"/>
    </row>
    <row r="315" ht="30.75" customHeight="1">
      <c r="A315" s="109"/>
      <c r="B315" s="110"/>
      <c r="C315" s="111"/>
      <c r="D315" s="111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4"/>
      <c r="R315" s="112"/>
      <c r="S315" s="115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6"/>
      <c r="BE315" s="116"/>
      <c r="BF315" s="116"/>
      <c r="BG315" s="112"/>
      <c r="BH315" s="112"/>
      <c r="BI315" s="112"/>
      <c r="BJ315" s="112"/>
      <c r="BK315" s="116"/>
      <c r="BL315" s="112"/>
      <c r="BM315" s="116"/>
      <c r="BN315" s="116"/>
    </row>
    <row r="316" ht="30.75" customHeight="1">
      <c r="A316" s="109"/>
      <c r="B316" s="110"/>
      <c r="C316" s="111"/>
      <c r="D316" s="111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4"/>
      <c r="R316" s="112"/>
      <c r="S316" s="115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6"/>
      <c r="BE316" s="116"/>
      <c r="BF316" s="116"/>
      <c r="BG316" s="112"/>
      <c r="BH316" s="112"/>
      <c r="BI316" s="112"/>
      <c r="BJ316" s="112"/>
      <c r="BK316" s="116"/>
      <c r="BL316" s="112"/>
      <c r="BM316" s="116"/>
      <c r="BN316" s="116"/>
    </row>
    <row r="317" ht="30.75" customHeight="1">
      <c r="A317" s="109"/>
      <c r="B317" s="110"/>
      <c r="C317" s="111"/>
      <c r="D317" s="111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4"/>
      <c r="R317" s="112"/>
      <c r="S317" s="115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6"/>
      <c r="BE317" s="116"/>
      <c r="BF317" s="116"/>
      <c r="BG317" s="112"/>
      <c r="BH317" s="112"/>
      <c r="BI317" s="112"/>
      <c r="BJ317" s="112"/>
      <c r="BK317" s="116"/>
      <c r="BL317" s="112"/>
      <c r="BM317" s="116"/>
      <c r="BN317" s="116"/>
    </row>
    <row r="318" ht="30.75" customHeight="1">
      <c r="A318" s="109"/>
      <c r="B318" s="110"/>
      <c r="C318" s="111"/>
      <c r="D318" s="111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33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6"/>
      <c r="BE318" s="116"/>
      <c r="BF318" s="116"/>
      <c r="BG318" s="116"/>
      <c r="BH318" s="116"/>
      <c r="BI318" s="116"/>
      <c r="BJ318" s="116"/>
      <c r="BK318" s="112"/>
      <c r="BL318" s="112"/>
      <c r="BM318" s="116"/>
      <c r="BN318" s="116"/>
    </row>
    <row r="319" ht="30.75" customHeight="1">
      <c r="A319" s="109"/>
      <c r="B319" s="110"/>
      <c r="C319" s="111"/>
      <c r="D319" s="111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33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6"/>
      <c r="BE319" s="116"/>
      <c r="BF319" s="116"/>
      <c r="BG319" s="116"/>
      <c r="BH319" s="116"/>
      <c r="BI319" s="116"/>
      <c r="BJ319" s="116"/>
      <c r="BK319" s="112"/>
      <c r="BL319" s="112"/>
      <c r="BM319" s="116"/>
      <c r="BN319" s="116"/>
    </row>
    <row r="320" ht="30.75" customHeight="1">
      <c r="A320" s="109"/>
      <c r="B320" s="110"/>
      <c r="C320" s="111"/>
      <c r="D320" s="111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33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6"/>
      <c r="BE320" s="116"/>
      <c r="BF320" s="116"/>
      <c r="BG320" s="112"/>
      <c r="BH320" s="112"/>
      <c r="BI320" s="112"/>
      <c r="BJ320" s="112"/>
      <c r="BK320" s="112"/>
      <c r="BL320" s="112"/>
      <c r="BM320" s="116"/>
      <c r="BN320" s="116"/>
    </row>
    <row r="321" ht="30.75" customHeight="1">
      <c r="A321" s="109"/>
      <c r="B321" s="110"/>
      <c r="C321" s="111"/>
      <c r="D321" s="111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4"/>
      <c r="R321" s="112"/>
      <c r="S321" s="115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6"/>
      <c r="BE321" s="116"/>
      <c r="BF321" s="116"/>
      <c r="BG321" s="112"/>
      <c r="BH321" s="112"/>
      <c r="BI321" s="112"/>
      <c r="BJ321" s="112"/>
      <c r="BK321" s="116"/>
      <c r="BL321" s="112"/>
      <c r="BM321" s="116"/>
      <c r="BN321" s="116"/>
    </row>
    <row r="322" ht="30.75" customHeight="1">
      <c r="A322" s="109"/>
      <c r="B322" s="110"/>
      <c r="C322" s="111"/>
      <c r="D322" s="111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4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6"/>
      <c r="BE322" s="116"/>
      <c r="BF322" s="116"/>
      <c r="BG322" s="116"/>
      <c r="BH322" s="116"/>
      <c r="BI322" s="116"/>
      <c r="BJ322" s="116"/>
      <c r="BK322" s="116"/>
      <c r="BL322" s="112"/>
      <c r="BM322" s="116"/>
      <c r="BN322" s="116"/>
    </row>
    <row r="323" ht="30.75" customHeight="1">
      <c r="A323" s="109"/>
      <c r="B323" s="110"/>
      <c r="C323" s="111"/>
      <c r="D323" s="111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4"/>
      <c r="R323" s="112"/>
      <c r="S323" s="112"/>
      <c r="T323" s="112"/>
      <c r="U323" s="112"/>
      <c r="V323" s="112"/>
      <c r="W323" s="112"/>
      <c r="X323" s="120"/>
      <c r="Y323" s="112"/>
      <c r="Z323" s="120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2"/>
      <c r="BE323" s="112"/>
      <c r="BF323" s="116"/>
      <c r="BG323" s="112"/>
      <c r="BH323" s="112"/>
      <c r="BI323" s="112"/>
      <c r="BJ323" s="112"/>
      <c r="BK323" s="112"/>
      <c r="BL323" s="112"/>
      <c r="BM323" s="116"/>
      <c r="BN323" s="116"/>
    </row>
    <row r="324" ht="30.75" customHeight="1">
      <c r="A324" s="109"/>
      <c r="B324" s="110"/>
      <c r="C324" s="111"/>
      <c r="D324" s="111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4"/>
      <c r="R324" s="112"/>
      <c r="S324" s="115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6"/>
      <c r="BE324" s="116"/>
      <c r="BF324" s="116"/>
      <c r="BG324" s="112"/>
      <c r="BH324" s="112"/>
      <c r="BI324" s="112"/>
      <c r="BJ324" s="112"/>
      <c r="BK324" s="116"/>
      <c r="BL324" s="112"/>
      <c r="BM324" s="116"/>
      <c r="BN324" s="116"/>
    </row>
    <row r="325" ht="30.75" customHeight="1">
      <c r="A325" s="109"/>
      <c r="B325" s="110"/>
      <c r="C325" s="111"/>
      <c r="D325" s="111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4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6"/>
      <c r="BE325" s="116"/>
      <c r="BF325" s="116"/>
      <c r="BG325" s="112"/>
      <c r="BH325" s="112"/>
      <c r="BI325" s="112"/>
      <c r="BJ325" s="112"/>
      <c r="BK325" s="116"/>
      <c r="BL325" s="112"/>
      <c r="BM325" s="116"/>
      <c r="BN325" s="116"/>
    </row>
    <row r="326" ht="30.75" customHeight="1">
      <c r="A326" s="109"/>
      <c r="B326" s="110"/>
      <c r="C326" s="111"/>
      <c r="D326" s="111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4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6"/>
      <c r="BG326" s="112"/>
      <c r="BH326" s="112"/>
      <c r="BI326" s="112"/>
      <c r="BJ326" s="112"/>
      <c r="BK326" s="112"/>
      <c r="BL326" s="112"/>
      <c r="BM326" s="116"/>
      <c r="BN326" s="116"/>
    </row>
    <row r="327" ht="30.75" customHeight="1">
      <c r="A327" s="109"/>
      <c r="B327" s="110"/>
      <c r="C327" s="111"/>
      <c r="D327" s="111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4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6"/>
      <c r="BG327" s="112"/>
      <c r="BH327" s="112"/>
      <c r="BI327" s="112"/>
      <c r="BJ327" s="112"/>
      <c r="BK327" s="112"/>
      <c r="BL327" s="112"/>
      <c r="BM327" s="116"/>
      <c r="BN327" s="116"/>
    </row>
    <row r="328" ht="30.75" customHeight="1">
      <c r="A328" s="109"/>
      <c r="B328" s="110"/>
      <c r="C328" s="111"/>
      <c r="D328" s="111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4"/>
      <c r="R328" s="112"/>
      <c r="S328" s="115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6"/>
      <c r="BE328" s="116"/>
      <c r="BF328" s="116"/>
      <c r="BG328" s="112"/>
      <c r="BH328" s="112"/>
      <c r="BI328" s="112"/>
      <c r="BJ328" s="112"/>
      <c r="BK328" s="116"/>
      <c r="BL328" s="112"/>
      <c r="BM328" s="116"/>
      <c r="BN328" s="116"/>
    </row>
    <row r="329" ht="30.75" customHeight="1">
      <c r="A329" s="109"/>
      <c r="B329" s="110"/>
      <c r="C329" s="111"/>
      <c r="D329" s="111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4"/>
      <c r="R329" s="112"/>
      <c r="S329" s="112"/>
      <c r="T329" s="112"/>
      <c r="U329" s="112"/>
      <c r="V329" s="112"/>
      <c r="W329" s="112"/>
      <c r="X329" s="120"/>
      <c r="Y329" s="112"/>
      <c r="Z329" s="120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6"/>
      <c r="BG329" s="112"/>
      <c r="BH329" s="112"/>
      <c r="BI329" s="112"/>
      <c r="BJ329" s="112"/>
      <c r="BK329" s="112"/>
      <c r="BL329" s="112"/>
      <c r="BM329" s="116"/>
      <c r="BN329" s="116"/>
    </row>
    <row r="330" ht="30.75" customHeight="1">
      <c r="A330" s="109"/>
      <c r="B330" s="110"/>
      <c r="C330" s="111"/>
      <c r="D330" s="111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4"/>
      <c r="R330" s="112"/>
      <c r="S330" s="115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6"/>
      <c r="BE330" s="116"/>
      <c r="BF330" s="116"/>
      <c r="BG330" s="112"/>
      <c r="BH330" s="112"/>
      <c r="BI330" s="112"/>
      <c r="BJ330" s="112"/>
      <c r="BK330" s="116"/>
      <c r="BL330" s="112"/>
      <c r="BM330" s="116"/>
      <c r="BN330" s="116"/>
    </row>
    <row r="331" ht="30.75" customHeight="1">
      <c r="A331" s="109"/>
      <c r="B331" s="110"/>
      <c r="C331" s="111"/>
      <c r="D331" s="111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4"/>
      <c r="R331" s="112"/>
      <c r="S331" s="112"/>
      <c r="T331" s="112"/>
      <c r="U331" s="112"/>
      <c r="V331" s="112"/>
      <c r="W331" s="112"/>
      <c r="X331" s="120"/>
      <c r="Y331" s="112"/>
      <c r="Z331" s="120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6"/>
      <c r="BE331" s="116"/>
      <c r="BF331" s="116"/>
      <c r="BG331" s="112"/>
      <c r="BH331" s="112"/>
      <c r="BI331" s="112"/>
      <c r="BJ331" s="112"/>
      <c r="BK331" s="116"/>
      <c r="BL331" s="112"/>
      <c r="BM331" s="116"/>
      <c r="BN331" s="116"/>
    </row>
    <row r="332" ht="30.75" customHeight="1">
      <c r="A332" s="109"/>
      <c r="B332" s="110"/>
      <c r="C332" s="111"/>
      <c r="D332" s="111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4"/>
      <c r="R332" s="112"/>
      <c r="S332" s="115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6"/>
      <c r="BE332" s="116"/>
      <c r="BF332" s="116"/>
      <c r="BG332" s="112"/>
      <c r="BH332" s="112"/>
      <c r="BI332" s="112"/>
      <c r="BJ332" s="112"/>
      <c r="BK332" s="116"/>
      <c r="BL332" s="112"/>
      <c r="BM332" s="116"/>
      <c r="BN332" s="116"/>
    </row>
    <row r="333" ht="30.75" customHeight="1">
      <c r="A333" s="109"/>
      <c r="B333" s="110"/>
      <c r="C333" s="111"/>
      <c r="D333" s="111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4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6"/>
      <c r="BG333" s="112"/>
      <c r="BH333" s="112"/>
      <c r="BI333" s="112"/>
      <c r="BJ333" s="112"/>
      <c r="BK333" s="112"/>
      <c r="BL333" s="112"/>
      <c r="BM333" s="116"/>
      <c r="BN333" s="116"/>
    </row>
    <row r="334" ht="30.75" customHeight="1">
      <c r="A334" s="109"/>
      <c r="B334" s="110"/>
      <c r="C334" s="111"/>
      <c r="D334" s="111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4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6"/>
      <c r="BE334" s="116"/>
      <c r="BF334" s="116"/>
      <c r="BG334" s="112"/>
      <c r="BH334" s="112"/>
      <c r="BI334" s="112"/>
      <c r="BJ334" s="112"/>
      <c r="BK334" s="116"/>
      <c r="BL334" s="112"/>
      <c r="BM334" s="116"/>
      <c r="BN334" s="116"/>
    </row>
    <row r="335" ht="30.75" customHeight="1">
      <c r="A335" s="109"/>
      <c r="B335" s="110"/>
      <c r="C335" s="111"/>
      <c r="D335" s="111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4"/>
      <c r="R335" s="112"/>
      <c r="S335" s="112"/>
      <c r="T335" s="112"/>
      <c r="U335" s="112"/>
      <c r="V335" s="112"/>
      <c r="W335" s="112"/>
      <c r="X335" s="120"/>
      <c r="Y335" s="112"/>
      <c r="Z335" s="120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6"/>
      <c r="BG335" s="112"/>
      <c r="BH335" s="112"/>
      <c r="BI335" s="112"/>
      <c r="BJ335" s="112"/>
      <c r="BK335" s="112"/>
      <c r="BL335" s="112"/>
      <c r="BM335" s="116"/>
      <c r="BN335" s="116"/>
    </row>
    <row r="336" ht="31.5" customHeight="1">
      <c r="A336" s="109"/>
      <c r="B336" s="110"/>
      <c r="C336" s="111"/>
      <c r="D336" s="111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4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6"/>
      <c r="BE336" s="116"/>
      <c r="BF336" s="116"/>
      <c r="BG336" s="116"/>
      <c r="BH336" s="116"/>
      <c r="BI336" s="116"/>
      <c r="BJ336" s="116"/>
      <c r="BK336" s="112"/>
      <c r="BL336" s="112"/>
      <c r="BM336" s="116"/>
      <c r="BN336" s="116"/>
    </row>
    <row r="337" ht="30.75" customHeight="1">
      <c r="A337" s="109"/>
      <c r="B337" s="110"/>
      <c r="C337" s="111"/>
      <c r="D337" s="111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4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6"/>
      <c r="BE337" s="116"/>
      <c r="BF337" s="116"/>
      <c r="BG337" s="116"/>
      <c r="BH337" s="116"/>
      <c r="BI337" s="116"/>
      <c r="BJ337" s="116"/>
      <c r="BK337" s="112"/>
      <c r="BL337" s="112"/>
      <c r="BM337" s="116"/>
      <c r="BN337" s="116"/>
    </row>
    <row r="338" ht="30.75" customHeight="1">
      <c r="A338" s="109"/>
      <c r="B338" s="110"/>
      <c r="C338" s="111"/>
      <c r="D338" s="111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33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6"/>
      <c r="BE338" s="116"/>
      <c r="BF338" s="116"/>
      <c r="BG338" s="116"/>
      <c r="BH338" s="116"/>
      <c r="BI338" s="116"/>
      <c r="BJ338" s="116"/>
      <c r="BK338" s="112"/>
      <c r="BL338" s="112"/>
      <c r="BM338" s="116"/>
      <c r="BN338" s="116"/>
    </row>
    <row r="339" ht="30.75" customHeight="1">
      <c r="A339" s="109"/>
      <c r="B339" s="110"/>
      <c r="C339" s="111"/>
      <c r="D339" s="111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4"/>
      <c r="R339" s="112"/>
      <c r="S339" s="115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6"/>
      <c r="BE339" s="116"/>
      <c r="BF339" s="116"/>
      <c r="BG339" s="116"/>
      <c r="BH339" s="116"/>
      <c r="BI339" s="116"/>
      <c r="BJ339" s="116"/>
      <c r="BK339" s="112"/>
      <c r="BL339" s="112"/>
      <c r="BM339" s="116"/>
      <c r="BN339" s="116"/>
    </row>
    <row r="340" ht="30.75" customHeight="1">
      <c r="A340" s="109"/>
      <c r="B340" s="110"/>
      <c r="C340" s="111"/>
      <c r="D340" s="111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4"/>
      <c r="R340" s="112"/>
      <c r="S340" s="115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6"/>
      <c r="BE340" s="116"/>
      <c r="BF340" s="116"/>
      <c r="BG340" s="112"/>
      <c r="BH340" s="112"/>
      <c r="BI340" s="112"/>
      <c r="BJ340" s="112"/>
      <c r="BK340" s="116"/>
      <c r="BL340" s="112"/>
      <c r="BM340" s="116"/>
      <c r="BN340" s="116"/>
    </row>
    <row r="341" ht="30.75" customHeight="1">
      <c r="A341" s="109"/>
      <c r="B341" s="110"/>
      <c r="C341" s="111"/>
      <c r="D341" s="111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4"/>
      <c r="R341" s="112"/>
      <c r="S341" s="115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6"/>
      <c r="BE341" s="116"/>
      <c r="BF341" s="116"/>
      <c r="BG341" s="112"/>
      <c r="BH341" s="112"/>
      <c r="BI341" s="112"/>
      <c r="BJ341" s="112"/>
      <c r="BK341" s="116"/>
      <c r="BL341" s="112"/>
      <c r="BM341" s="116"/>
      <c r="BN341" s="116"/>
    </row>
    <row r="342" ht="30.75" customHeight="1">
      <c r="A342" s="109"/>
      <c r="B342" s="110"/>
      <c r="C342" s="111"/>
      <c r="D342" s="111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4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6"/>
      <c r="BE342" s="116"/>
      <c r="BF342" s="116"/>
      <c r="BG342" s="117"/>
      <c r="BH342" s="112"/>
      <c r="BI342" s="112"/>
      <c r="BJ342" s="112"/>
      <c r="BK342" s="116"/>
      <c r="BL342" s="112"/>
      <c r="BM342" s="116"/>
      <c r="BN342" s="116"/>
    </row>
    <row r="343" ht="30.75" customHeight="1">
      <c r="A343" s="109"/>
      <c r="B343" s="110"/>
      <c r="C343" s="111"/>
      <c r="D343" s="111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4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6"/>
      <c r="BE343" s="116"/>
      <c r="BF343" s="116"/>
      <c r="BG343" s="112"/>
      <c r="BH343" s="112"/>
      <c r="BI343" s="112"/>
      <c r="BJ343" s="112"/>
      <c r="BK343" s="116"/>
      <c r="BL343" s="112"/>
      <c r="BM343" s="116"/>
      <c r="BN343" s="116"/>
    </row>
    <row r="344" ht="30.75" customHeight="1">
      <c r="A344" s="109"/>
      <c r="B344" s="110"/>
      <c r="C344" s="111"/>
      <c r="D344" s="111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4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6"/>
      <c r="BE344" s="116"/>
      <c r="BF344" s="116"/>
      <c r="BG344" s="112"/>
      <c r="BH344" s="112"/>
      <c r="BI344" s="112"/>
      <c r="BJ344" s="112"/>
      <c r="BK344" s="116"/>
      <c r="BL344" s="112"/>
      <c r="BM344" s="116"/>
      <c r="BN344" s="116"/>
    </row>
    <row r="345" ht="30.75" customHeight="1">
      <c r="A345" s="109"/>
      <c r="B345" s="110"/>
      <c r="C345" s="111"/>
      <c r="D345" s="111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4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6"/>
      <c r="BE345" s="116"/>
      <c r="BF345" s="116"/>
      <c r="BG345" s="117"/>
      <c r="BH345" s="112"/>
      <c r="BI345" s="112"/>
      <c r="BJ345" s="112"/>
      <c r="BK345" s="116"/>
      <c r="BL345" s="112"/>
      <c r="BM345" s="116"/>
      <c r="BN345" s="116"/>
    </row>
    <row r="346" ht="30.75" customHeight="1">
      <c r="A346" s="109"/>
      <c r="B346" s="110"/>
      <c r="C346" s="111"/>
      <c r="D346" s="111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4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6"/>
      <c r="BE346" s="116"/>
      <c r="BF346" s="116"/>
      <c r="BG346" s="117"/>
      <c r="BH346" s="116"/>
      <c r="BI346" s="116"/>
      <c r="BJ346" s="116"/>
      <c r="BK346" s="116"/>
      <c r="BL346" s="112"/>
      <c r="BM346" s="116"/>
      <c r="BN346" s="116"/>
    </row>
    <row r="347" ht="30.75" customHeight="1">
      <c r="A347" s="109"/>
      <c r="B347" s="110"/>
      <c r="C347" s="111"/>
      <c r="D347" s="111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4"/>
      <c r="R347" s="112"/>
      <c r="S347" s="120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6"/>
      <c r="BE347" s="116"/>
      <c r="BF347" s="116"/>
      <c r="BG347" s="112"/>
      <c r="BH347" s="112"/>
      <c r="BI347" s="112"/>
      <c r="BJ347" s="112"/>
      <c r="BK347" s="116"/>
      <c r="BL347" s="112"/>
      <c r="BM347" s="116"/>
      <c r="BN347" s="116"/>
    </row>
    <row r="348" ht="30.75" customHeight="1">
      <c r="A348" s="109"/>
      <c r="B348" s="110"/>
      <c r="C348" s="111"/>
      <c r="D348" s="111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4"/>
      <c r="R348" s="112"/>
      <c r="S348" s="120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6"/>
      <c r="BE348" s="116"/>
      <c r="BF348" s="116"/>
      <c r="BG348" s="112"/>
      <c r="BH348" s="112"/>
      <c r="BI348" s="112"/>
      <c r="BJ348" s="112"/>
      <c r="BK348" s="116"/>
      <c r="BL348" s="112"/>
      <c r="BM348" s="116"/>
      <c r="BN348" s="116"/>
    </row>
    <row r="349" ht="30.75" customHeight="1">
      <c r="A349" s="109"/>
      <c r="B349" s="110"/>
      <c r="C349" s="111"/>
      <c r="D349" s="111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4"/>
      <c r="R349" s="112"/>
      <c r="S349" s="120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6"/>
      <c r="BE349" s="116"/>
      <c r="BF349" s="116"/>
      <c r="BG349" s="112"/>
      <c r="BH349" s="112"/>
      <c r="BI349" s="112"/>
      <c r="BJ349" s="112"/>
      <c r="BK349" s="116"/>
      <c r="BL349" s="112"/>
      <c r="BM349" s="116"/>
      <c r="BN349" s="116"/>
    </row>
    <row r="350" ht="30.75" customHeight="1">
      <c r="A350" s="109"/>
      <c r="B350" s="110"/>
      <c r="C350" s="111"/>
      <c r="D350" s="111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4"/>
      <c r="R350" s="112"/>
      <c r="S350" s="120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6"/>
      <c r="BE350" s="116"/>
      <c r="BF350" s="116"/>
      <c r="BG350" s="112"/>
      <c r="BH350" s="112"/>
      <c r="BI350" s="112"/>
      <c r="BJ350" s="112"/>
      <c r="BK350" s="116"/>
      <c r="BL350" s="112"/>
      <c r="BM350" s="116"/>
      <c r="BN350" s="116"/>
    </row>
    <row r="351" ht="30.75" customHeight="1">
      <c r="A351" s="109"/>
      <c r="B351" s="110"/>
      <c r="C351" s="111"/>
      <c r="D351" s="111"/>
      <c r="E351" s="131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4"/>
      <c r="R351" s="112"/>
      <c r="S351" s="120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6"/>
      <c r="BE351" s="116"/>
      <c r="BF351" s="116"/>
      <c r="BG351" s="112"/>
      <c r="BH351" s="112"/>
      <c r="BI351" s="112"/>
      <c r="BJ351" s="112"/>
      <c r="BK351" s="116"/>
      <c r="BL351" s="112"/>
      <c r="BM351" s="116"/>
      <c r="BN351" s="116"/>
    </row>
    <row r="352" ht="30.75" customHeight="1">
      <c r="A352" s="109"/>
      <c r="B352" s="110"/>
      <c r="C352" s="111"/>
      <c r="D352" s="111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4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6"/>
      <c r="BE352" s="116"/>
      <c r="BF352" s="116"/>
      <c r="BG352" s="112"/>
      <c r="BH352" s="112"/>
      <c r="BI352" s="112"/>
      <c r="BJ352" s="112"/>
      <c r="BK352" s="116"/>
      <c r="BL352" s="112"/>
      <c r="BM352" s="116"/>
      <c r="BN352" s="116"/>
    </row>
    <row r="353" ht="30.75" customHeight="1">
      <c r="A353" s="109"/>
      <c r="B353" s="110"/>
      <c r="C353" s="111"/>
      <c r="D353" s="111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4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6"/>
      <c r="BE353" s="116"/>
      <c r="BF353" s="116"/>
      <c r="BG353" s="112"/>
      <c r="BH353" s="112"/>
      <c r="BI353" s="112"/>
      <c r="BJ353" s="112"/>
      <c r="BK353" s="116"/>
      <c r="BL353" s="112"/>
      <c r="BM353" s="116"/>
      <c r="BN353" s="116"/>
    </row>
    <row r="354" ht="30.75" customHeight="1">
      <c r="A354" s="109"/>
      <c r="B354" s="110"/>
      <c r="C354" s="111"/>
      <c r="D354" s="111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4"/>
      <c r="R354" s="112"/>
      <c r="S354" s="13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6"/>
      <c r="BE354" s="116"/>
      <c r="BF354" s="116"/>
      <c r="BG354" s="112"/>
      <c r="BH354" s="112"/>
      <c r="BI354" s="112"/>
      <c r="BJ354" s="112"/>
      <c r="BK354" s="116"/>
      <c r="BL354" s="112"/>
      <c r="BM354" s="116"/>
      <c r="BN354" s="116"/>
    </row>
    <row r="355" ht="30.75" customHeight="1">
      <c r="A355" s="109"/>
      <c r="B355" s="110"/>
      <c r="C355" s="111"/>
      <c r="D355" s="111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33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6"/>
      <c r="BE355" s="116"/>
      <c r="BF355" s="116"/>
      <c r="BG355" s="112"/>
      <c r="BH355" s="116"/>
      <c r="BI355" s="116"/>
      <c r="BJ355" s="116"/>
      <c r="BK355" s="112"/>
      <c r="BL355" s="112"/>
      <c r="BM355" s="116"/>
      <c r="BN355" s="116"/>
    </row>
    <row r="356" ht="30.75" customHeight="1">
      <c r="A356" s="109"/>
      <c r="B356" s="110"/>
      <c r="C356" s="111"/>
      <c r="D356" s="111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4"/>
      <c r="R356" s="112"/>
      <c r="S356" s="13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6"/>
      <c r="BE356" s="116"/>
      <c r="BF356" s="116"/>
      <c r="BG356" s="112"/>
      <c r="BH356" s="116"/>
      <c r="BI356" s="116"/>
      <c r="BJ356" s="116"/>
      <c r="BK356" s="112"/>
      <c r="BL356" s="112"/>
      <c r="BM356" s="116"/>
      <c r="BN356" s="116"/>
    </row>
    <row r="357" ht="30.75" customHeight="1">
      <c r="A357" s="109"/>
      <c r="B357" s="110"/>
      <c r="C357" s="111"/>
      <c r="D357" s="111"/>
      <c r="E357" s="131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4"/>
      <c r="R357" s="112"/>
      <c r="S357" s="120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6"/>
      <c r="BE357" s="116"/>
      <c r="BF357" s="116"/>
      <c r="BG357" s="112"/>
      <c r="BH357" s="112"/>
      <c r="BI357" s="112"/>
      <c r="BJ357" s="112"/>
      <c r="BK357" s="116"/>
      <c r="BL357" s="112"/>
      <c r="BM357" s="116"/>
      <c r="BN357" s="116"/>
    </row>
    <row r="358" ht="30.75" customHeight="1">
      <c r="A358" s="109"/>
      <c r="B358" s="110"/>
      <c r="C358" s="111"/>
      <c r="D358" s="111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4"/>
      <c r="R358" s="112"/>
      <c r="S358" s="120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6"/>
      <c r="BE358" s="116"/>
      <c r="BF358" s="116"/>
      <c r="BG358" s="112"/>
      <c r="BH358" s="112"/>
      <c r="BI358" s="112"/>
      <c r="BJ358" s="112"/>
      <c r="BK358" s="116"/>
      <c r="BL358" s="112"/>
      <c r="BM358" s="116"/>
      <c r="BN358" s="116"/>
    </row>
    <row r="359" ht="30.75" customHeight="1">
      <c r="A359" s="109"/>
      <c r="B359" s="110"/>
      <c r="C359" s="111"/>
      <c r="D359" s="111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4"/>
      <c r="R359" s="112"/>
      <c r="S359" s="13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6"/>
      <c r="BE359" s="116"/>
      <c r="BF359" s="116"/>
      <c r="BG359" s="112"/>
      <c r="BH359" s="112"/>
      <c r="BI359" s="112"/>
      <c r="BJ359" s="112"/>
      <c r="BK359" s="116"/>
      <c r="BL359" s="112"/>
      <c r="BM359" s="116"/>
      <c r="BN359" s="116"/>
    </row>
    <row r="360" ht="30.75" customHeight="1">
      <c r="A360" s="109"/>
      <c r="B360" s="110"/>
      <c r="C360" s="111"/>
      <c r="D360" s="111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4"/>
      <c r="R360" s="112"/>
      <c r="S360" s="115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6"/>
      <c r="BE360" s="116"/>
      <c r="BF360" s="116"/>
      <c r="BG360" s="112"/>
      <c r="BH360" s="112"/>
      <c r="BI360" s="112"/>
      <c r="BJ360" s="112"/>
      <c r="BK360" s="116"/>
      <c r="BL360" s="112"/>
      <c r="BM360" s="116"/>
      <c r="BN360" s="116"/>
    </row>
    <row r="361" ht="30.75" customHeight="1">
      <c r="A361" s="109"/>
      <c r="B361" s="110"/>
      <c r="C361" s="111"/>
      <c r="D361" s="111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4"/>
      <c r="R361" s="112"/>
      <c r="S361" s="115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6"/>
      <c r="BE361" s="116"/>
      <c r="BF361" s="116"/>
      <c r="BG361" s="112"/>
      <c r="BH361" s="112"/>
      <c r="BI361" s="112"/>
      <c r="BJ361" s="112"/>
      <c r="BK361" s="116"/>
      <c r="BL361" s="112"/>
      <c r="BM361" s="116"/>
      <c r="BN361" s="116"/>
    </row>
    <row r="362" ht="30.75" customHeight="1">
      <c r="A362" s="109"/>
      <c r="B362" s="110"/>
      <c r="C362" s="111"/>
      <c r="D362" s="111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4"/>
      <c r="R362" s="112"/>
      <c r="S362" s="120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6"/>
      <c r="BE362" s="116"/>
      <c r="BF362" s="116"/>
      <c r="BG362" s="112"/>
      <c r="BH362" s="112"/>
      <c r="BI362" s="112"/>
      <c r="BJ362" s="112"/>
      <c r="BK362" s="116"/>
      <c r="BL362" s="112"/>
      <c r="BM362" s="116"/>
      <c r="BN362" s="116"/>
    </row>
    <row r="363" ht="30.75" customHeight="1">
      <c r="A363" s="109"/>
      <c r="B363" s="110"/>
      <c r="C363" s="111"/>
      <c r="D363" s="111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4"/>
      <c r="R363" s="112"/>
      <c r="S363" s="120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6"/>
      <c r="BE363" s="116"/>
      <c r="BF363" s="116"/>
      <c r="BG363" s="112"/>
      <c r="BH363" s="112"/>
      <c r="BI363" s="112"/>
      <c r="BJ363" s="112"/>
      <c r="BK363" s="116"/>
      <c r="BL363" s="112"/>
      <c r="BM363" s="116"/>
      <c r="BN363" s="116"/>
    </row>
    <row r="364" ht="30.75" customHeight="1">
      <c r="A364" s="109"/>
      <c r="B364" s="110"/>
      <c r="C364" s="111"/>
      <c r="D364" s="111"/>
      <c r="E364" s="112"/>
      <c r="F364" s="112"/>
      <c r="G364" s="112"/>
      <c r="H364" s="112"/>
      <c r="I364" s="118"/>
      <c r="J364" s="112"/>
      <c r="K364" s="112"/>
      <c r="L364" s="112"/>
      <c r="M364" s="112"/>
      <c r="N364" s="112"/>
      <c r="O364" s="112"/>
      <c r="P364" s="112"/>
      <c r="Q364" s="114"/>
      <c r="R364" s="112"/>
      <c r="S364" s="120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6"/>
      <c r="BE364" s="116"/>
      <c r="BF364" s="116"/>
      <c r="BG364" s="112"/>
      <c r="BH364" s="112"/>
      <c r="BI364" s="112"/>
      <c r="BJ364" s="112"/>
      <c r="BK364" s="116"/>
      <c r="BL364" s="112"/>
      <c r="BM364" s="116"/>
      <c r="BN364" s="116"/>
    </row>
    <row r="365" ht="30.75" customHeight="1">
      <c r="A365" s="109"/>
      <c r="B365" s="110"/>
      <c r="C365" s="111"/>
      <c r="D365" s="111"/>
      <c r="E365" s="131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4"/>
      <c r="R365" s="112"/>
      <c r="S365" s="120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6"/>
      <c r="BE365" s="116"/>
      <c r="BF365" s="116"/>
      <c r="BG365" s="112"/>
      <c r="BH365" s="116"/>
      <c r="BI365" s="116"/>
      <c r="BJ365" s="116"/>
      <c r="BK365" s="116"/>
      <c r="BL365" s="112"/>
      <c r="BM365" s="116"/>
      <c r="BN365" s="116"/>
    </row>
    <row r="366" ht="30.75" customHeight="1">
      <c r="A366" s="109"/>
      <c r="B366" s="110"/>
      <c r="C366" s="111"/>
      <c r="D366" s="111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4"/>
      <c r="R366" s="112"/>
      <c r="S366" s="120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6"/>
      <c r="BE366" s="116"/>
      <c r="BF366" s="116"/>
      <c r="BG366" s="112"/>
      <c r="BH366" s="112"/>
      <c r="BI366" s="112"/>
      <c r="BJ366" s="112"/>
      <c r="BK366" s="116"/>
      <c r="BL366" s="112"/>
      <c r="BM366" s="116"/>
      <c r="BN366" s="116"/>
    </row>
    <row r="367" ht="30.75" customHeight="1">
      <c r="A367" s="109"/>
      <c r="B367" s="110"/>
      <c r="C367" s="111"/>
      <c r="D367" s="111"/>
      <c r="E367" s="131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4"/>
      <c r="R367" s="112"/>
      <c r="S367" s="120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6"/>
      <c r="BE367" s="116"/>
      <c r="BF367" s="116"/>
      <c r="BG367" s="112"/>
      <c r="BH367" s="112"/>
      <c r="BI367" s="112"/>
      <c r="BJ367" s="112"/>
      <c r="BK367" s="116"/>
      <c r="BL367" s="112"/>
      <c r="BM367" s="116"/>
      <c r="BN367" s="116"/>
    </row>
    <row r="368" ht="30.75" customHeight="1">
      <c r="A368" s="109"/>
      <c r="B368" s="110"/>
      <c r="C368" s="111"/>
      <c r="D368" s="111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4"/>
      <c r="R368" s="112"/>
      <c r="S368" s="120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6"/>
      <c r="BE368" s="116"/>
      <c r="BF368" s="116"/>
      <c r="BG368" s="112"/>
      <c r="BH368" s="112"/>
      <c r="BI368" s="112"/>
      <c r="BJ368" s="112"/>
      <c r="BK368" s="116"/>
      <c r="BL368" s="112"/>
      <c r="BM368" s="116"/>
      <c r="BN368" s="116"/>
    </row>
    <row r="369" ht="30.75" customHeight="1">
      <c r="A369" s="109"/>
      <c r="B369" s="110"/>
      <c r="C369" s="111"/>
      <c r="D369" s="111"/>
      <c r="E369" s="131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4"/>
      <c r="R369" s="112"/>
      <c r="S369" s="120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6"/>
      <c r="BE369" s="116"/>
      <c r="BF369" s="116"/>
      <c r="BG369" s="112"/>
      <c r="BH369" s="112"/>
      <c r="BI369" s="112"/>
      <c r="BJ369" s="112"/>
      <c r="BK369" s="116"/>
      <c r="BL369" s="112"/>
      <c r="BM369" s="116"/>
      <c r="BN369" s="116"/>
    </row>
    <row r="370" ht="30.75" customHeight="1">
      <c r="A370" s="109"/>
      <c r="B370" s="110"/>
      <c r="C370" s="111"/>
      <c r="D370" s="111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4"/>
      <c r="R370" s="112"/>
      <c r="S370" s="120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6"/>
      <c r="BE370" s="116"/>
      <c r="BF370" s="116"/>
      <c r="BG370" s="112"/>
      <c r="BH370" s="112"/>
      <c r="BI370" s="112"/>
      <c r="BJ370" s="112"/>
      <c r="BK370" s="116"/>
      <c r="BL370" s="112"/>
      <c r="BM370" s="116"/>
      <c r="BN370" s="116"/>
    </row>
    <row r="371" ht="30.75" customHeight="1">
      <c r="A371" s="109"/>
      <c r="B371" s="110"/>
      <c r="C371" s="111"/>
      <c r="D371" s="111"/>
      <c r="E371" s="131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4"/>
      <c r="R371" s="112"/>
      <c r="S371" s="120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6"/>
      <c r="BE371" s="116"/>
      <c r="BF371" s="116"/>
      <c r="BG371" s="112"/>
      <c r="BH371" s="112"/>
      <c r="BI371" s="112"/>
      <c r="BJ371" s="112"/>
      <c r="BK371" s="116"/>
      <c r="BL371" s="112"/>
      <c r="BM371" s="116"/>
      <c r="BN371" s="116"/>
    </row>
    <row r="372" ht="30.75" customHeight="1">
      <c r="A372" s="109"/>
      <c r="B372" s="110"/>
      <c r="C372" s="111"/>
      <c r="D372" s="111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4"/>
      <c r="R372" s="112"/>
      <c r="S372" s="13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6"/>
      <c r="BE372" s="116"/>
      <c r="BF372" s="116"/>
      <c r="BG372" s="112"/>
      <c r="BH372" s="116"/>
      <c r="BI372" s="116"/>
      <c r="BJ372" s="116"/>
      <c r="BK372" s="112"/>
      <c r="BL372" s="112"/>
      <c r="BM372" s="116"/>
      <c r="BN372" s="116"/>
    </row>
    <row r="373" ht="30.75" customHeight="1">
      <c r="A373" s="109"/>
      <c r="B373" s="110"/>
      <c r="C373" s="111"/>
      <c r="D373" s="111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4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6"/>
      <c r="BE373" s="116"/>
      <c r="BF373" s="116"/>
      <c r="BG373" s="112"/>
      <c r="BH373" s="116"/>
      <c r="BI373" s="116"/>
      <c r="BJ373" s="116"/>
      <c r="BK373" s="112"/>
      <c r="BL373" s="112"/>
      <c r="BM373" s="116"/>
      <c r="BN373" s="116"/>
    </row>
    <row r="374" ht="30.75" customHeight="1">
      <c r="A374" s="109"/>
      <c r="B374" s="110"/>
      <c r="C374" s="111"/>
      <c r="D374" s="111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33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6"/>
      <c r="BE374" s="116"/>
      <c r="BF374" s="116"/>
      <c r="BG374" s="112"/>
      <c r="BH374" s="112"/>
      <c r="BI374" s="112"/>
      <c r="BJ374" s="112"/>
      <c r="BK374" s="112"/>
      <c r="BL374" s="112"/>
      <c r="BM374" s="116"/>
      <c r="BN374" s="116"/>
    </row>
    <row r="375" ht="30.75" customHeight="1">
      <c r="A375" s="109"/>
      <c r="B375" s="110"/>
      <c r="C375" s="111"/>
      <c r="D375" s="111"/>
      <c r="E375" s="131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4"/>
      <c r="R375" s="112"/>
      <c r="S375" s="120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6"/>
      <c r="BE375" s="116"/>
      <c r="BF375" s="116"/>
      <c r="BG375" s="112"/>
      <c r="BH375" s="116"/>
      <c r="BI375" s="116"/>
      <c r="BJ375" s="116"/>
      <c r="BK375" s="112"/>
      <c r="BL375" s="112"/>
      <c r="BM375" s="116"/>
      <c r="BN375" s="116"/>
    </row>
    <row r="376" ht="30.75" customHeight="1">
      <c r="A376" s="109"/>
      <c r="B376" s="110"/>
      <c r="C376" s="111"/>
      <c r="D376" s="111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33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6"/>
      <c r="BE376" s="116"/>
      <c r="BF376" s="116"/>
      <c r="BG376" s="112"/>
      <c r="BH376" s="112"/>
      <c r="BI376" s="112"/>
      <c r="BJ376" s="112"/>
      <c r="BK376" s="112"/>
      <c r="BL376" s="112"/>
      <c r="BM376" s="116"/>
      <c r="BN376" s="116"/>
    </row>
    <row r="377" ht="30.75" customHeight="1">
      <c r="A377" s="109"/>
      <c r="B377" s="110"/>
      <c r="C377" s="111"/>
      <c r="D377" s="111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33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6"/>
      <c r="BE377" s="116"/>
      <c r="BF377" s="116"/>
      <c r="BG377" s="112"/>
      <c r="BH377" s="112"/>
      <c r="BI377" s="112"/>
      <c r="BJ377" s="112"/>
      <c r="BK377" s="112"/>
      <c r="BL377" s="112"/>
      <c r="BM377" s="116"/>
      <c r="BN377" s="116"/>
    </row>
    <row r="378" ht="30.75" customHeight="1">
      <c r="A378" s="109"/>
      <c r="B378" s="110"/>
      <c r="C378" s="111"/>
      <c r="D378" s="111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4"/>
      <c r="R378" s="112"/>
      <c r="S378" s="13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6"/>
      <c r="BE378" s="116"/>
      <c r="BF378" s="116"/>
      <c r="BG378" s="117"/>
      <c r="BH378" s="116"/>
      <c r="BI378" s="116"/>
      <c r="BJ378" s="116"/>
      <c r="BK378" s="116"/>
      <c r="BL378" s="112"/>
      <c r="BM378" s="116"/>
      <c r="BN378" s="116"/>
    </row>
    <row r="379" ht="30.75" customHeight="1">
      <c r="A379" s="109"/>
      <c r="B379" s="110"/>
      <c r="C379" s="111"/>
      <c r="D379" s="111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4"/>
      <c r="R379" s="112"/>
      <c r="S379" s="13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6"/>
      <c r="BE379" s="116"/>
      <c r="BF379" s="116"/>
      <c r="BG379" s="117"/>
      <c r="BH379" s="116"/>
      <c r="BI379" s="116"/>
      <c r="BJ379" s="116"/>
      <c r="BK379" s="116"/>
      <c r="BL379" s="112"/>
      <c r="BM379" s="116"/>
      <c r="BN379" s="116"/>
    </row>
    <row r="380" ht="30.75" customHeight="1">
      <c r="A380" s="109"/>
      <c r="B380" s="110"/>
      <c r="C380" s="111"/>
      <c r="D380" s="111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4"/>
      <c r="R380" s="112"/>
      <c r="S380" s="137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6"/>
      <c r="BE380" s="116"/>
      <c r="BF380" s="116"/>
      <c r="BG380" s="112"/>
      <c r="BH380" s="116"/>
      <c r="BI380" s="116"/>
      <c r="BJ380" s="116"/>
      <c r="BK380" s="112"/>
      <c r="BL380" s="112"/>
      <c r="BM380" s="116"/>
      <c r="BN380" s="116"/>
    </row>
    <row r="381" ht="30.75" customHeight="1">
      <c r="A381" s="109"/>
      <c r="B381" s="110"/>
      <c r="C381" s="111"/>
      <c r="D381" s="111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4"/>
      <c r="R381" s="112"/>
      <c r="S381" s="13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6"/>
      <c r="BE381" s="116"/>
      <c r="BF381" s="116"/>
      <c r="BG381" s="117"/>
      <c r="BH381" s="112"/>
      <c r="BI381" s="112"/>
      <c r="BJ381" s="112"/>
      <c r="BK381" s="116"/>
      <c r="BL381" s="112"/>
      <c r="BM381" s="116"/>
      <c r="BN381" s="116"/>
    </row>
    <row r="382" ht="30.75" customHeight="1">
      <c r="A382" s="109"/>
      <c r="B382" s="110"/>
      <c r="C382" s="111"/>
      <c r="D382" s="111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4"/>
      <c r="R382" s="112"/>
      <c r="S382" s="13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6"/>
      <c r="BE382" s="116"/>
      <c r="BF382" s="116"/>
      <c r="BG382" s="117"/>
      <c r="BH382" s="112"/>
      <c r="BI382" s="112"/>
      <c r="BJ382" s="112"/>
      <c r="BK382" s="116"/>
      <c r="BL382" s="112"/>
      <c r="BM382" s="116"/>
      <c r="BN382" s="116"/>
    </row>
    <row r="383" ht="30.75" customHeight="1">
      <c r="A383" s="109"/>
      <c r="B383" s="110"/>
      <c r="C383" s="111"/>
      <c r="D383" s="111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4"/>
      <c r="R383" s="112"/>
      <c r="S383" s="115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6"/>
      <c r="BE383" s="116"/>
      <c r="BF383" s="116"/>
      <c r="BG383" s="117"/>
      <c r="BH383" s="112"/>
      <c r="BI383" s="112"/>
      <c r="BJ383" s="112"/>
      <c r="BK383" s="116"/>
      <c r="BL383" s="112"/>
      <c r="BM383" s="116"/>
      <c r="BN383" s="116"/>
    </row>
    <row r="384" ht="30.75" customHeight="1">
      <c r="A384" s="109"/>
      <c r="B384" s="110"/>
      <c r="C384" s="111"/>
      <c r="D384" s="111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4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6"/>
      <c r="BE384" s="116"/>
      <c r="BF384" s="116"/>
      <c r="BG384" s="117"/>
      <c r="BH384" s="112"/>
      <c r="BI384" s="112"/>
      <c r="BJ384" s="112"/>
      <c r="BK384" s="116"/>
      <c r="BL384" s="112"/>
      <c r="BM384" s="116"/>
      <c r="BN384" s="116"/>
    </row>
    <row r="385" ht="30.75" customHeight="1">
      <c r="A385" s="109"/>
      <c r="B385" s="110"/>
      <c r="C385" s="111"/>
      <c r="D385" s="111"/>
      <c r="E385" s="131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4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6"/>
      <c r="BE385" s="116"/>
      <c r="BF385" s="116"/>
      <c r="BG385" s="117"/>
      <c r="BH385" s="112"/>
      <c r="BI385" s="112"/>
      <c r="BJ385" s="112"/>
      <c r="BK385" s="116"/>
      <c r="BL385" s="112"/>
      <c r="BM385" s="116"/>
      <c r="BN385" s="116"/>
    </row>
    <row r="386" ht="30.75" customHeight="1">
      <c r="A386" s="109"/>
      <c r="B386" s="110"/>
      <c r="C386" s="110"/>
      <c r="D386" s="110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21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6"/>
      <c r="BG386" s="112"/>
      <c r="BH386" s="121"/>
      <c r="BI386" s="112"/>
      <c r="BJ386" s="121"/>
      <c r="BK386" s="112"/>
      <c r="BL386" s="112"/>
      <c r="BM386" s="116"/>
      <c r="BN386" s="112"/>
    </row>
    <row r="387" ht="30.75" customHeight="1">
      <c r="A387" s="109"/>
      <c r="B387" s="110"/>
      <c r="C387" s="110"/>
      <c r="D387" s="110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21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6"/>
      <c r="BG387" s="112"/>
      <c r="BH387" s="121"/>
      <c r="BI387" s="112"/>
      <c r="BJ387" s="121"/>
      <c r="BK387" s="112"/>
      <c r="BL387" s="112"/>
      <c r="BM387" s="116"/>
      <c r="BN387" s="112"/>
    </row>
    <row r="388" ht="30.75" customHeight="1">
      <c r="A388" s="109"/>
      <c r="B388" s="110"/>
      <c r="C388" s="110"/>
      <c r="D388" s="110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21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6"/>
      <c r="BG388" s="112"/>
      <c r="BH388" s="121"/>
      <c r="BI388" s="112"/>
      <c r="BJ388" s="121"/>
      <c r="BK388" s="112"/>
      <c r="BL388" s="112"/>
      <c r="BM388" s="116"/>
      <c r="BN388" s="112"/>
    </row>
    <row r="389" ht="30.75" customHeight="1">
      <c r="A389" s="109"/>
      <c r="B389" s="110"/>
      <c r="C389" s="110"/>
      <c r="D389" s="110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21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6"/>
      <c r="BG389" s="112"/>
      <c r="BH389" s="121"/>
      <c r="BI389" s="112"/>
      <c r="BJ389" s="121"/>
      <c r="BK389" s="112"/>
      <c r="BL389" s="112"/>
      <c r="BM389" s="116"/>
      <c r="BN389" s="112"/>
    </row>
    <row r="390" ht="30.75" customHeight="1">
      <c r="A390" s="109"/>
      <c r="B390" s="110"/>
      <c r="C390" s="110"/>
      <c r="D390" s="110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21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6"/>
      <c r="BG390" s="112"/>
      <c r="BH390" s="121"/>
      <c r="BI390" s="112"/>
      <c r="BJ390" s="121"/>
      <c r="BK390" s="112"/>
      <c r="BL390" s="112"/>
      <c r="BM390" s="116"/>
      <c r="BN390" s="112"/>
    </row>
    <row r="391" ht="30.75" customHeight="1">
      <c r="A391" s="109"/>
      <c r="B391" s="110"/>
      <c r="C391" s="110"/>
      <c r="D391" s="110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21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6"/>
      <c r="BG391" s="112"/>
      <c r="BH391" s="121"/>
      <c r="BI391" s="112"/>
      <c r="BJ391" s="121"/>
      <c r="BK391" s="112"/>
      <c r="BL391" s="112"/>
      <c r="BM391" s="116"/>
      <c r="BN391" s="112"/>
    </row>
    <row r="392" ht="30.75" customHeight="1">
      <c r="A392" s="109"/>
      <c r="B392" s="110"/>
      <c r="C392" s="110"/>
      <c r="D392" s="110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21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6"/>
      <c r="BG392" s="112"/>
      <c r="BH392" s="121"/>
      <c r="BI392" s="112"/>
      <c r="BJ392" s="121"/>
      <c r="BK392" s="112"/>
      <c r="BL392" s="112"/>
      <c r="BM392" s="116"/>
      <c r="BN392" s="112"/>
    </row>
    <row r="393" ht="30.75" customHeight="1">
      <c r="A393" s="109"/>
      <c r="B393" s="110"/>
      <c r="C393" s="110"/>
      <c r="D393" s="110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21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6"/>
      <c r="BG393" s="112"/>
      <c r="BH393" s="121"/>
      <c r="BI393" s="112"/>
      <c r="BJ393" s="121"/>
      <c r="BK393" s="112"/>
      <c r="BL393" s="112"/>
      <c r="BM393" s="116"/>
      <c r="BN393" s="112"/>
    </row>
    <row r="394" ht="30.75" customHeight="1">
      <c r="A394" s="109"/>
      <c r="B394" s="110"/>
      <c r="C394" s="110"/>
      <c r="D394" s="110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21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6"/>
      <c r="BG394" s="112"/>
      <c r="BH394" s="121"/>
      <c r="BI394" s="112"/>
      <c r="BJ394" s="121"/>
      <c r="BK394" s="112"/>
      <c r="BL394" s="112"/>
      <c r="BM394" s="116"/>
      <c r="BN394" s="112"/>
    </row>
    <row r="395" ht="30.75" customHeight="1">
      <c r="A395" s="109"/>
      <c r="B395" s="110"/>
      <c r="C395" s="110"/>
      <c r="D395" s="110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21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6"/>
      <c r="BE395" s="116"/>
      <c r="BF395" s="116"/>
      <c r="BG395" s="112"/>
      <c r="BH395" s="121"/>
      <c r="BI395" s="112"/>
      <c r="BJ395" s="121"/>
      <c r="BK395" s="112"/>
      <c r="BL395" s="112"/>
      <c r="BM395" s="116"/>
      <c r="BN395" s="112"/>
    </row>
    <row r="396" ht="30.75" customHeight="1">
      <c r="A396" s="109"/>
      <c r="B396" s="110"/>
      <c r="C396" s="110"/>
      <c r="D396" s="110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21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6"/>
      <c r="BE396" s="116"/>
      <c r="BF396" s="116"/>
      <c r="BG396" s="112"/>
      <c r="BH396" s="121"/>
      <c r="BI396" s="112"/>
      <c r="BJ396" s="121"/>
      <c r="BK396" s="112"/>
      <c r="BL396" s="112"/>
      <c r="BM396" s="116"/>
      <c r="BN396" s="112"/>
    </row>
    <row r="397" ht="30.75" customHeight="1">
      <c r="A397" s="109"/>
      <c r="B397" s="110"/>
      <c r="C397" s="110"/>
      <c r="D397" s="110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21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6"/>
      <c r="BE397" s="116"/>
      <c r="BF397" s="116"/>
      <c r="BG397" s="112"/>
      <c r="BH397" s="121"/>
      <c r="BI397" s="112"/>
      <c r="BJ397" s="121"/>
      <c r="BK397" s="112"/>
      <c r="BL397" s="112"/>
      <c r="BM397" s="116"/>
      <c r="BN397" s="112"/>
    </row>
    <row r="398" ht="30.75" customHeight="1">
      <c r="A398" s="109"/>
      <c r="B398" s="110"/>
      <c r="C398" s="110"/>
      <c r="D398" s="110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21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6"/>
      <c r="BE398" s="116"/>
      <c r="BF398" s="116"/>
      <c r="BG398" s="112"/>
      <c r="BH398" s="121"/>
      <c r="BI398" s="112"/>
      <c r="BJ398" s="121"/>
      <c r="BK398" s="112"/>
      <c r="BL398" s="112"/>
      <c r="BM398" s="116"/>
      <c r="BN398" s="112"/>
    </row>
    <row r="399" ht="30.75" customHeight="1">
      <c r="A399" s="109"/>
      <c r="B399" s="110"/>
      <c r="C399" s="110"/>
      <c r="D399" s="110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21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6"/>
      <c r="BE399" s="116"/>
      <c r="BF399" s="116"/>
      <c r="BG399" s="112"/>
      <c r="BH399" s="121"/>
      <c r="BI399" s="112"/>
      <c r="BJ399" s="121"/>
      <c r="BK399" s="112"/>
      <c r="BL399" s="112"/>
      <c r="BM399" s="116"/>
      <c r="BN399" s="112"/>
    </row>
    <row r="400" ht="30.75" customHeight="1">
      <c r="A400" s="109"/>
      <c r="B400" s="110"/>
      <c r="C400" s="110"/>
      <c r="D400" s="110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21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6"/>
      <c r="BE400" s="116"/>
      <c r="BF400" s="116"/>
      <c r="BG400" s="112"/>
      <c r="BH400" s="121"/>
      <c r="BI400" s="112"/>
      <c r="BJ400" s="121"/>
      <c r="BK400" s="112"/>
      <c r="BL400" s="112"/>
      <c r="BM400" s="116"/>
      <c r="BN400" s="112"/>
    </row>
    <row r="401" ht="30.75" customHeight="1">
      <c r="A401" s="109"/>
      <c r="B401" s="110"/>
      <c r="C401" s="110"/>
      <c r="D401" s="110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21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6"/>
      <c r="BG401" s="112"/>
      <c r="BH401" s="121"/>
      <c r="BI401" s="112"/>
      <c r="BJ401" s="121"/>
      <c r="BK401" s="112"/>
      <c r="BL401" s="112"/>
      <c r="BM401" s="116"/>
      <c r="BN401" s="112"/>
    </row>
    <row r="402" ht="30.75" customHeight="1">
      <c r="A402" s="109"/>
      <c r="B402" s="110"/>
      <c r="C402" s="110"/>
      <c r="D402" s="110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21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6"/>
      <c r="BG402" s="112"/>
      <c r="BH402" s="121"/>
      <c r="BI402" s="112"/>
      <c r="BJ402" s="121"/>
      <c r="BK402" s="112"/>
      <c r="BL402" s="112"/>
      <c r="BM402" s="116"/>
      <c r="BN402" s="112"/>
    </row>
    <row r="403" ht="30.75" customHeight="1">
      <c r="A403" s="109"/>
      <c r="B403" s="110"/>
      <c r="C403" s="110"/>
      <c r="D403" s="110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21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6"/>
      <c r="BG403" s="112"/>
      <c r="BH403" s="121"/>
      <c r="BI403" s="112"/>
      <c r="BJ403" s="121"/>
      <c r="BK403" s="112"/>
      <c r="BL403" s="112"/>
      <c r="BM403" s="116"/>
      <c r="BN403" s="112"/>
    </row>
    <row r="404" ht="30.75" customHeight="1">
      <c r="A404" s="109"/>
      <c r="B404" s="110"/>
      <c r="C404" s="110"/>
      <c r="D404" s="110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21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6"/>
      <c r="BG404" s="112"/>
      <c r="BH404" s="121"/>
      <c r="BI404" s="112"/>
      <c r="BJ404" s="121"/>
      <c r="BK404" s="112"/>
      <c r="BL404" s="112"/>
      <c r="BM404" s="116"/>
      <c r="BN404" s="112"/>
    </row>
    <row r="405" ht="30.75" customHeight="1">
      <c r="A405" s="109"/>
      <c r="B405" s="110"/>
      <c r="C405" s="110"/>
      <c r="D405" s="110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21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6"/>
      <c r="BG405" s="112"/>
      <c r="BH405" s="121"/>
      <c r="BI405" s="112"/>
      <c r="BJ405" s="121"/>
      <c r="BK405" s="112"/>
      <c r="BL405" s="112"/>
      <c r="BM405" s="116"/>
      <c r="BN405" s="112"/>
    </row>
    <row r="406" ht="30.75" customHeight="1">
      <c r="A406" s="109"/>
      <c r="B406" s="110"/>
      <c r="C406" s="110"/>
      <c r="D406" s="110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21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6"/>
      <c r="BG406" s="112"/>
      <c r="BH406" s="121"/>
      <c r="BI406" s="112"/>
      <c r="BJ406" s="121"/>
      <c r="BK406" s="112"/>
      <c r="BL406" s="112"/>
      <c r="BM406" s="116"/>
      <c r="BN406" s="112"/>
    </row>
    <row r="407" ht="30.75" customHeight="1">
      <c r="A407" s="109"/>
      <c r="B407" s="110"/>
      <c r="C407" s="110"/>
      <c r="D407" s="110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21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6"/>
      <c r="BG407" s="112"/>
      <c r="BH407" s="121"/>
      <c r="BI407" s="112"/>
      <c r="BJ407" s="121"/>
      <c r="BK407" s="112"/>
      <c r="BL407" s="112"/>
      <c r="BM407" s="116"/>
      <c r="BN407" s="112"/>
    </row>
    <row r="408" ht="30.75" customHeight="1">
      <c r="A408" s="109"/>
      <c r="B408" s="110"/>
      <c r="C408" s="110"/>
      <c r="D408" s="110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21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6"/>
      <c r="BG408" s="112"/>
      <c r="BH408" s="121"/>
      <c r="BI408" s="112"/>
      <c r="BJ408" s="121"/>
      <c r="BK408" s="112"/>
      <c r="BL408" s="112"/>
      <c r="BM408" s="116"/>
      <c r="BN408" s="112"/>
    </row>
    <row r="409" ht="30.75" customHeight="1">
      <c r="A409" s="109"/>
      <c r="B409" s="110"/>
      <c r="C409" s="110"/>
      <c r="D409" s="110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21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6"/>
      <c r="BG409" s="112"/>
      <c r="BH409" s="121"/>
      <c r="BI409" s="112"/>
      <c r="BJ409" s="121"/>
      <c r="BK409" s="112"/>
      <c r="BL409" s="112"/>
      <c r="BM409" s="116"/>
      <c r="BN409" s="112"/>
    </row>
    <row r="410" ht="30.75" customHeight="1">
      <c r="A410" s="109"/>
      <c r="B410" s="110"/>
      <c r="C410" s="110"/>
      <c r="D410" s="110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21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6"/>
      <c r="BG410" s="112"/>
      <c r="BH410" s="121"/>
      <c r="BI410" s="112"/>
      <c r="BJ410" s="121"/>
      <c r="BK410" s="112"/>
      <c r="BL410" s="112"/>
      <c r="BM410" s="116"/>
      <c r="BN410" s="112"/>
    </row>
    <row r="411" ht="30.75" customHeight="1">
      <c r="A411" s="109"/>
      <c r="B411" s="110"/>
      <c r="C411" s="110"/>
      <c r="D411" s="110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21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6"/>
      <c r="BG411" s="112"/>
      <c r="BH411" s="121"/>
      <c r="BI411" s="112"/>
      <c r="BJ411" s="121"/>
      <c r="BK411" s="112"/>
      <c r="BL411" s="112"/>
      <c r="BM411" s="116"/>
      <c r="BN411" s="112"/>
    </row>
    <row r="412" ht="30.75" customHeight="1">
      <c r="A412" s="109"/>
      <c r="B412" s="110"/>
      <c r="C412" s="110"/>
      <c r="D412" s="110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21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6"/>
      <c r="BG412" s="112"/>
      <c r="BH412" s="121"/>
      <c r="BI412" s="112"/>
      <c r="BJ412" s="121"/>
      <c r="BK412" s="112"/>
      <c r="BL412" s="112"/>
      <c r="BM412" s="116"/>
      <c r="BN412" s="112"/>
    </row>
    <row r="413" ht="30.75" customHeight="1">
      <c r="A413" s="109"/>
      <c r="B413" s="110"/>
      <c r="C413" s="110"/>
      <c r="D413" s="110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21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6"/>
      <c r="BG413" s="112"/>
      <c r="BH413" s="121"/>
      <c r="BI413" s="112"/>
      <c r="BJ413" s="121"/>
      <c r="BK413" s="112"/>
      <c r="BL413" s="112"/>
      <c r="BM413" s="116"/>
      <c r="BN413" s="112"/>
    </row>
    <row r="414" ht="30.75" customHeight="1">
      <c r="A414" s="109"/>
      <c r="B414" s="110"/>
      <c r="C414" s="110"/>
      <c r="D414" s="110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21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6"/>
      <c r="BG414" s="112"/>
      <c r="BH414" s="121"/>
      <c r="BI414" s="112"/>
      <c r="BJ414" s="121"/>
      <c r="BK414" s="112"/>
      <c r="BL414" s="112"/>
      <c r="BM414" s="116"/>
      <c r="BN414" s="112"/>
    </row>
    <row r="415" ht="30.75" customHeight="1">
      <c r="A415" s="109"/>
      <c r="B415" s="110"/>
      <c r="C415" s="110"/>
      <c r="D415" s="110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21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6"/>
      <c r="BG415" s="112"/>
      <c r="BH415" s="121"/>
      <c r="BI415" s="112"/>
      <c r="BJ415" s="121"/>
      <c r="BK415" s="112"/>
      <c r="BL415" s="112"/>
      <c r="BM415" s="116"/>
      <c r="BN415" s="112"/>
    </row>
    <row r="416" ht="30.75" customHeight="1">
      <c r="A416" s="109"/>
      <c r="B416" s="110"/>
      <c r="C416" s="110"/>
      <c r="D416" s="110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21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6"/>
      <c r="BG416" s="112"/>
      <c r="BH416" s="121"/>
      <c r="BI416" s="112"/>
      <c r="BJ416" s="121"/>
      <c r="BK416" s="112"/>
      <c r="BL416" s="112"/>
      <c r="BM416" s="116"/>
      <c r="BN416" s="112"/>
    </row>
    <row r="417" ht="30.75" customHeight="1">
      <c r="A417" s="109"/>
      <c r="B417" s="110"/>
      <c r="C417" s="110"/>
      <c r="D417" s="110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21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6"/>
      <c r="BG417" s="112"/>
      <c r="BH417" s="121"/>
      <c r="BI417" s="112"/>
      <c r="BJ417" s="121"/>
      <c r="BK417" s="112"/>
      <c r="BL417" s="112"/>
      <c r="BM417" s="116"/>
      <c r="BN417" s="112"/>
    </row>
    <row r="418" ht="30.75" customHeight="1">
      <c r="A418" s="109"/>
      <c r="B418" s="110"/>
      <c r="C418" s="110"/>
      <c r="D418" s="110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21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6"/>
      <c r="BG418" s="112"/>
      <c r="BH418" s="121"/>
      <c r="BI418" s="112"/>
      <c r="BJ418" s="121"/>
      <c r="BK418" s="112"/>
      <c r="BL418" s="112"/>
      <c r="BM418" s="116"/>
      <c r="BN418" s="112"/>
    </row>
    <row r="419" ht="30.75" customHeight="1">
      <c r="A419" s="109"/>
      <c r="B419" s="110"/>
      <c r="C419" s="110"/>
      <c r="D419" s="110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21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6"/>
      <c r="BG419" s="112"/>
      <c r="BH419" s="121"/>
      <c r="BI419" s="112"/>
      <c r="BJ419" s="121"/>
      <c r="BK419" s="112"/>
      <c r="BL419" s="112"/>
      <c r="BM419" s="116"/>
      <c r="BN419" s="112"/>
    </row>
    <row r="420" ht="30.75" customHeight="1">
      <c r="A420" s="109"/>
      <c r="B420" s="110"/>
      <c r="C420" s="110"/>
      <c r="D420" s="110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21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6"/>
      <c r="BG420" s="112"/>
      <c r="BH420" s="121"/>
      <c r="BI420" s="112"/>
      <c r="BJ420" s="121"/>
      <c r="BK420" s="112"/>
      <c r="BL420" s="112"/>
      <c r="BM420" s="116"/>
      <c r="BN420" s="112"/>
    </row>
    <row r="421" ht="30.75" customHeight="1">
      <c r="A421" s="109"/>
      <c r="B421" s="110"/>
      <c r="C421" s="110"/>
      <c r="D421" s="110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21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6"/>
      <c r="BG421" s="112"/>
      <c r="BH421" s="121"/>
      <c r="BI421" s="112"/>
      <c r="BJ421" s="121"/>
      <c r="BK421" s="112"/>
      <c r="BL421" s="112"/>
      <c r="BM421" s="116"/>
      <c r="BN421" s="112"/>
    </row>
    <row r="422" ht="30.75" customHeight="1">
      <c r="A422" s="109"/>
      <c r="B422" s="110"/>
      <c r="C422" s="110"/>
      <c r="D422" s="110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21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6"/>
      <c r="BG422" s="112"/>
      <c r="BH422" s="121"/>
      <c r="BI422" s="112"/>
      <c r="BJ422" s="121"/>
      <c r="BK422" s="112"/>
      <c r="BL422" s="112"/>
      <c r="BM422" s="116"/>
      <c r="BN422" s="112"/>
    </row>
    <row r="423" ht="30.75" customHeight="1">
      <c r="A423" s="109"/>
      <c r="B423" s="110"/>
      <c r="C423" s="110"/>
      <c r="D423" s="110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21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6"/>
      <c r="BG423" s="112"/>
      <c r="BH423" s="121"/>
      <c r="BI423" s="112"/>
      <c r="BJ423" s="121"/>
      <c r="BK423" s="112"/>
      <c r="BL423" s="112"/>
      <c r="BM423" s="116"/>
      <c r="BN423" s="112"/>
    </row>
    <row r="424" ht="30.75" customHeight="1">
      <c r="A424" s="109"/>
      <c r="B424" s="110"/>
      <c r="C424" s="110"/>
      <c r="D424" s="110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21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6"/>
      <c r="BE424" s="116"/>
      <c r="BF424" s="116"/>
      <c r="BG424" s="112"/>
      <c r="BH424" s="121"/>
      <c r="BI424" s="112"/>
      <c r="BJ424" s="121"/>
      <c r="BK424" s="112"/>
      <c r="BL424" s="112"/>
      <c r="BM424" s="116"/>
      <c r="BN424" s="112"/>
    </row>
    <row r="425" ht="30.75" customHeight="1">
      <c r="A425" s="109"/>
      <c r="B425" s="110"/>
      <c r="C425" s="110"/>
      <c r="D425" s="110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21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6"/>
      <c r="BE425" s="116"/>
      <c r="BF425" s="116"/>
      <c r="BG425" s="112"/>
      <c r="BH425" s="121"/>
      <c r="BI425" s="112"/>
      <c r="BJ425" s="121"/>
      <c r="BK425" s="112"/>
      <c r="BL425" s="112"/>
      <c r="BM425" s="116"/>
      <c r="BN425" s="112"/>
    </row>
    <row r="426" ht="30.75" customHeight="1">
      <c r="A426" s="109"/>
      <c r="B426" s="110"/>
      <c r="C426" s="110"/>
      <c r="D426" s="110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21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6"/>
      <c r="BE426" s="116"/>
      <c r="BF426" s="116"/>
      <c r="BG426" s="112"/>
      <c r="BH426" s="121"/>
      <c r="BI426" s="112"/>
      <c r="BJ426" s="121"/>
      <c r="BK426" s="112"/>
      <c r="BL426" s="112"/>
      <c r="BM426" s="116"/>
      <c r="BN426" s="112"/>
    </row>
    <row r="427" ht="30.75" customHeight="1">
      <c r="A427" s="109"/>
      <c r="B427" s="110"/>
      <c r="C427" s="110"/>
      <c r="D427" s="110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21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6"/>
      <c r="BE427" s="116"/>
      <c r="BF427" s="116"/>
      <c r="BG427" s="112"/>
      <c r="BH427" s="121"/>
      <c r="BI427" s="112"/>
      <c r="BJ427" s="121"/>
      <c r="BK427" s="112"/>
      <c r="BL427" s="112"/>
      <c r="BM427" s="116"/>
      <c r="BN427" s="112"/>
    </row>
    <row r="428" ht="30.75" customHeight="1">
      <c r="A428" s="109"/>
      <c r="B428" s="110"/>
      <c r="C428" s="110"/>
      <c r="D428" s="110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21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6"/>
      <c r="BE428" s="116"/>
      <c r="BF428" s="116"/>
      <c r="BG428" s="112"/>
      <c r="BH428" s="121"/>
      <c r="BI428" s="112"/>
      <c r="BJ428" s="121"/>
      <c r="BK428" s="112"/>
      <c r="BL428" s="112"/>
      <c r="BM428" s="116"/>
      <c r="BN428" s="112"/>
    </row>
    <row r="429" ht="30.75" customHeight="1">
      <c r="A429" s="109"/>
      <c r="B429" s="110"/>
      <c r="C429" s="110"/>
      <c r="D429" s="110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21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6"/>
      <c r="BE429" s="116"/>
      <c r="BF429" s="116"/>
      <c r="BG429" s="112"/>
      <c r="BH429" s="121"/>
      <c r="BI429" s="112"/>
      <c r="BJ429" s="121"/>
      <c r="BK429" s="112"/>
      <c r="BL429" s="112"/>
      <c r="BM429" s="116"/>
      <c r="BN429" s="112"/>
    </row>
    <row r="430" ht="30.75" customHeight="1">
      <c r="A430" s="109"/>
      <c r="B430" s="110"/>
      <c r="C430" s="110"/>
      <c r="D430" s="110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21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6"/>
      <c r="BE430" s="116"/>
      <c r="BF430" s="116"/>
      <c r="BG430" s="112"/>
      <c r="BH430" s="121"/>
      <c r="BI430" s="112"/>
      <c r="BJ430" s="121"/>
      <c r="BK430" s="112"/>
      <c r="BL430" s="112"/>
      <c r="BM430" s="116"/>
      <c r="BN430" s="112"/>
    </row>
    <row r="431" ht="30.75" customHeight="1">
      <c r="A431" s="109"/>
      <c r="B431" s="110"/>
      <c r="C431" s="110"/>
      <c r="D431" s="110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21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T431" s="112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6"/>
      <c r="BE431" s="116"/>
      <c r="BF431" s="116"/>
      <c r="BG431" s="112"/>
      <c r="BH431" s="121"/>
      <c r="BI431" s="112"/>
      <c r="BJ431" s="121"/>
      <c r="BK431" s="112"/>
      <c r="BL431" s="112"/>
      <c r="BM431" s="116"/>
      <c r="BN431" s="112"/>
    </row>
    <row r="432" ht="30.75" customHeight="1">
      <c r="A432" s="109"/>
      <c r="B432" s="110"/>
      <c r="C432" s="140"/>
      <c r="D432" s="110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21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T432" s="112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6"/>
      <c r="BE432" s="116"/>
      <c r="BF432" s="116"/>
      <c r="BG432" s="112"/>
      <c r="BH432" s="121"/>
      <c r="BI432" s="112"/>
      <c r="BJ432" s="121"/>
      <c r="BK432" s="112"/>
      <c r="BL432" s="112"/>
      <c r="BM432" s="116"/>
      <c r="BN432" s="112"/>
    </row>
    <row r="433" ht="30.75" customHeight="1">
      <c r="A433" s="109"/>
      <c r="B433" s="110"/>
      <c r="C433" s="140"/>
      <c r="D433" s="110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21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6"/>
      <c r="BE433" s="116"/>
      <c r="BF433" s="116"/>
      <c r="BG433" s="112"/>
      <c r="BH433" s="121"/>
      <c r="BI433" s="112"/>
      <c r="BJ433" s="121"/>
      <c r="BK433" s="112"/>
      <c r="BL433" s="112"/>
      <c r="BM433" s="116"/>
      <c r="BN433" s="112"/>
    </row>
    <row r="434" ht="30.75" customHeight="1">
      <c r="A434" s="109"/>
      <c r="B434" s="110"/>
      <c r="C434" s="110"/>
      <c r="D434" s="110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21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6"/>
      <c r="BG434" s="112"/>
      <c r="BH434" s="121"/>
      <c r="BI434" s="112"/>
      <c r="BJ434" s="121"/>
      <c r="BK434" s="112"/>
      <c r="BL434" s="112"/>
      <c r="BM434" s="116"/>
      <c r="BN434" s="112"/>
    </row>
    <row r="435" ht="30.75" customHeight="1">
      <c r="A435" s="109"/>
      <c r="B435" s="110"/>
      <c r="C435" s="110"/>
      <c r="D435" s="110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21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6"/>
      <c r="BG435" s="112"/>
      <c r="BH435" s="121"/>
      <c r="BI435" s="112"/>
      <c r="BJ435" s="121"/>
      <c r="BK435" s="112"/>
      <c r="BL435" s="112"/>
      <c r="BM435" s="116"/>
      <c r="BN435" s="112"/>
    </row>
    <row r="436" ht="30.75" customHeight="1">
      <c r="A436" s="109"/>
      <c r="B436" s="110"/>
      <c r="C436" s="110"/>
      <c r="D436" s="110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21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6"/>
      <c r="BG436" s="112"/>
      <c r="BH436" s="121"/>
      <c r="BI436" s="112"/>
      <c r="BJ436" s="121"/>
      <c r="BK436" s="112"/>
      <c r="BL436" s="112"/>
      <c r="BM436" s="116"/>
      <c r="BN436" s="112"/>
    </row>
    <row r="437" ht="30.75" customHeight="1">
      <c r="A437" s="109"/>
      <c r="B437" s="110"/>
      <c r="C437" s="110"/>
      <c r="D437" s="110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21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6"/>
      <c r="BG437" s="112"/>
      <c r="BH437" s="121"/>
      <c r="BI437" s="112"/>
      <c r="BJ437" s="121"/>
      <c r="BK437" s="112"/>
      <c r="BL437" s="112"/>
      <c r="BM437" s="116"/>
      <c r="BN437" s="112"/>
    </row>
    <row r="438" ht="30.75" customHeight="1">
      <c r="A438" s="109"/>
      <c r="B438" s="110"/>
      <c r="C438" s="110"/>
      <c r="D438" s="110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21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6"/>
      <c r="BG438" s="112"/>
      <c r="BH438" s="121"/>
      <c r="BI438" s="112"/>
      <c r="BJ438" s="121"/>
      <c r="BK438" s="112"/>
      <c r="BL438" s="112"/>
      <c r="BM438" s="116"/>
      <c r="BN438" s="112"/>
    </row>
    <row r="439" ht="30.75" customHeight="1">
      <c r="A439" s="109"/>
      <c r="B439" s="110"/>
      <c r="C439" s="110"/>
      <c r="D439" s="110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21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6"/>
      <c r="BG439" s="112"/>
      <c r="BH439" s="121"/>
      <c r="BI439" s="112"/>
      <c r="BJ439" s="121"/>
      <c r="BK439" s="112"/>
      <c r="BL439" s="112"/>
      <c r="BM439" s="116"/>
      <c r="BN439" s="112"/>
    </row>
    <row r="440" ht="30.75" customHeight="1">
      <c r="A440" s="109"/>
      <c r="B440" s="110"/>
      <c r="C440" s="110"/>
      <c r="D440" s="110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21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6"/>
      <c r="BG440" s="112"/>
      <c r="BH440" s="121"/>
      <c r="BI440" s="112"/>
      <c r="BJ440" s="121"/>
      <c r="BK440" s="112"/>
      <c r="BL440" s="112"/>
      <c r="BM440" s="116"/>
      <c r="BN440" s="112"/>
    </row>
    <row r="441" ht="30.75" customHeight="1">
      <c r="A441" s="109"/>
      <c r="B441" s="110"/>
      <c r="C441" s="110"/>
      <c r="D441" s="110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21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6"/>
      <c r="BG441" s="112"/>
      <c r="BH441" s="121"/>
      <c r="BI441" s="112"/>
      <c r="BJ441" s="121"/>
      <c r="BK441" s="112"/>
      <c r="BL441" s="112"/>
      <c r="BM441" s="116"/>
      <c r="BN441" s="112"/>
    </row>
    <row r="442" ht="30.75" customHeight="1">
      <c r="A442" s="109"/>
      <c r="B442" s="110"/>
      <c r="C442" s="110"/>
      <c r="D442" s="110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21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6"/>
      <c r="BG442" s="112"/>
      <c r="BH442" s="121"/>
      <c r="BI442" s="112"/>
      <c r="BJ442" s="121"/>
      <c r="BK442" s="112"/>
      <c r="BL442" s="112"/>
      <c r="BM442" s="116"/>
      <c r="BN442" s="112"/>
    </row>
    <row r="443" ht="30.75" customHeight="1">
      <c r="A443" s="109"/>
      <c r="B443" s="110"/>
      <c r="C443" s="110"/>
      <c r="D443" s="110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21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6"/>
      <c r="BG443" s="112"/>
      <c r="BH443" s="121"/>
      <c r="BI443" s="112"/>
      <c r="BJ443" s="121"/>
      <c r="BK443" s="112"/>
      <c r="BL443" s="112"/>
      <c r="BM443" s="116"/>
      <c r="BN443" s="112"/>
    </row>
    <row r="444" ht="30.75" customHeight="1">
      <c r="A444" s="109"/>
      <c r="B444" s="110"/>
      <c r="C444" s="110"/>
      <c r="D444" s="110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21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6"/>
      <c r="BG444" s="112"/>
      <c r="BH444" s="121"/>
      <c r="BI444" s="112"/>
      <c r="BJ444" s="121"/>
      <c r="BK444" s="112"/>
      <c r="BL444" s="112"/>
      <c r="BM444" s="116"/>
      <c r="BN444" s="112"/>
    </row>
    <row r="445" ht="30.75" customHeight="1">
      <c r="A445" s="109"/>
      <c r="B445" s="110"/>
      <c r="C445" s="110"/>
      <c r="D445" s="110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21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6"/>
      <c r="BG445" s="112"/>
      <c r="BH445" s="121"/>
      <c r="BI445" s="112"/>
      <c r="BJ445" s="121"/>
      <c r="BK445" s="112"/>
      <c r="BL445" s="112"/>
      <c r="BM445" s="116"/>
      <c r="BN445" s="112"/>
    </row>
    <row r="446" ht="30.75" customHeight="1">
      <c r="A446" s="109"/>
      <c r="B446" s="110"/>
      <c r="C446" s="110"/>
      <c r="D446" s="110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21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6"/>
      <c r="BG446" s="112"/>
      <c r="BH446" s="121"/>
      <c r="BI446" s="112"/>
      <c r="BJ446" s="121"/>
      <c r="BK446" s="112"/>
      <c r="BL446" s="112"/>
      <c r="BM446" s="116"/>
      <c r="BN446" s="112"/>
    </row>
    <row r="447" ht="30.75" customHeight="1">
      <c r="A447" s="109"/>
      <c r="B447" s="110"/>
      <c r="C447" s="110"/>
      <c r="D447" s="110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21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6"/>
      <c r="BG447" s="112"/>
      <c r="BH447" s="121"/>
      <c r="BI447" s="112"/>
      <c r="BJ447" s="121"/>
      <c r="BK447" s="112"/>
      <c r="BL447" s="112"/>
      <c r="BM447" s="116"/>
      <c r="BN447" s="112"/>
    </row>
    <row r="448" ht="30.75" customHeight="1">
      <c r="A448" s="109"/>
      <c r="B448" s="110"/>
      <c r="C448" s="110"/>
      <c r="D448" s="110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21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6"/>
      <c r="BG448" s="112"/>
      <c r="BH448" s="121"/>
      <c r="BI448" s="112"/>
      <c r="BJ448" s="121"/>
      <c r="BK448" s="112"/>
      <c r="BL448" s="112"/>
      <c r="BM448" s="116"/>
      <c r="BN448" s="112"/>
    </row>
    <row r="449" ht="30.75" customHeight="1">
      <c r="A449" s="109"/>
      <c r="B449" s="110"/>
      <c r="C449" s="110"/>
      <c r="D449" s="110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21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6"/>
      <c r="BG449" s="112"/>
      <c r="BH449" s="121"/>
      <c r="BI449" s="112"/>
      <c r="BJ449" s="121"/>
      <c r="BK449" s="112"/>
      <c r="BL449" s="112"/>
      <c r="BM449" s="116"/>
      <c r="BN449" s="112"/>
    </row>
    <row r="450" ht="30.75" customHeight="1">
      <c r="A450" s="109"/>
      <c r="B450" s="110"/>
      <c r="C450" s="110"/>
      <c r="D450" s="110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21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6"/>
      <c r="BG450" s="112"/>
      <c r="BH450" s="121"/>
      <c r="BI450" s="112"/>
      <c r="BJ450" s="121"/>
      <c r="BK450" s="112"/>
      <c r="BL450" s="112"/>
      <c r="BM450" s="116"/>
      <c r="BN450" s="112"/>
    </row>
    <row r="451" ht="30.75" customHeight="1">
      <c r="A451" s="109"/>
      <c r="B451" s="110"/>
      <c r="C451" s="110"/>
      <c r="D451" s="110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21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6"/>
      <c r="BG451" s="112"/>
      <c r="BH451" s="121"/>
      <c r="BI451" s="112"/>
      <c r="BJ451" s="121"/>
      <c r="BK451" s="112"/>
      <c r="BL451" s="112"/>
      <c r="BM451" s="116"/>
      <c r="BN451" s="112"/>
    </row>
    <row r="452" ht="30.75" customHeight="1">
      <c r="A452" s="109"/>
      <c r="B452" s="110"/>
      <c r="C452" s="110"/>
      <c r="D452" s="110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21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6"/>
      <c r="BG452" s="112"/>
      <c r="BH452" s="121"/>
      <c r="BI452" s="112"/>
      <c r="BJ452" s="121"/>
      <c r="BK452" s="112"/>
      <c r="BL452" s="112"/>
      <c r="BM452" s="116"/>
      <c r="BN452" s="112"/>
    </row>
    <row r="453" ht="30.75" customHeight="1">
      <c r="A453" s="109"/>
      <c r="B453" s="110"/>
      <c r="C453" s="110"/>
      <c r="D453" s="110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21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6"/>
      <c r="BG453" s="112"/>
      <c r="BH453" s="121"/>
      <c r="BI453" s="112"/>
      <c r="BJ453" s="121"/>
      <c r="BK453" s="112"/>
      <c r="BL453" s="112"/>
      <c r="BM453" s="116"/>
      <c r="BN453" s="112"/>
    </row>
    <row r="454" ht="30.75" customHeight="1">
      <c r="A454" s="109"/>
      <c r="B454" s="110"/>
      <c r="C454" s="110"/>
      <c r="D454" s="110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21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6"/>
      <c r="BG454" s="112"/>
      <c r="BH454" s="121"/>
      <c r="BI454" s="112"/>
      <c r="BJ454" s="121"/>
      <c r="BK454" s="112"/>
      <c r="BL454" s="112"/>
      <c r="BM454" s="116"/>
      <c r="BN454" s="112"/>
    </row>
    <row r="455" ht="30.75" customHeight="1">
      <c r="A455" s="109"/>
      <c r="B455" s="110"/>
      <c r="C455" s="110"/>
      <c r="D455" s="110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21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6"/>
      <c r="BG455" s="112"/>
      <c r="BH455" s="121"/>
      <c r="BI455" s="112"/>
      <c r="BJ455" s="121"/>
      <c r="BK455" s="112"/>
      <c r="BL455" s="112"/>
      <c r="BM455" s="116"/>
      <c r="BN455" s="112"/>
    </row>
    <row r="456" ht="30.75" customHeight="1">
      <c r="A456" s="109"/>
      <c r="B456" s="110"/>
      <c r="C456" s="110"/>
      <c r="D456" s="110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21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6"/>
      <c r="BG456" s="112"/>
      <c r="BH456" s="121"/>
      <c r="BI456" s="112"/>
      <c r="BJ456" s="121"/>
      <c r="BK456" s="112"/>
      <c r="BL456" s="112"/>
      <c r="BM456" s="116"/>
      <c r="BN456" s="112"/>
    </row>
    <row r="457" ht="30.75" customHeight="1">
      <c r="A457" s="109"/>
      <c r="B457" s="110"/>
      <c r="C457" s="110"/>
      <c r="D457" s="110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21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6"/>
      <c r="BG457" s="112"/>
      <c r="BH457" s="121"/>
      <c r="BI457" s="112"/>
      <c r="BJ457" s="121"/>
      <c r="BK457" s="112"/>
      <c r="BL457" s="112"/>
      <c r="BM457" s="116"/>
      <c r="BN457" s="112"/>
    </row>
    <row r="458" ht="30.75" customHeight="1">
      <c r="A458" s="109"/>
      <c r="B458" s="110"/>
      <c r="C458" s="110"/>
      <c r="D458" s="110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21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6"/>
      <c r="BG458" s="112"/>
      <c r="BH458" s="121"/>
      <c r="BI458" s="112"/>
      <c r="BJ458" s="121"/>
      <c r="BK458" s="112"/>
      <c r="BL458" s="112"/>
      <c r="BM458" s="116"/>
      <c r="BN458" s="112"/>
    </row>
    <row r="459" ht="30.75" customHeight="1">
      <c r="A459" s="109"/>
      <c r="B459" s="110"/>
      <c r="C459" s="110"/>
      <c r="D459" s="110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21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6"/>
      <c r="BG459" s="112"/>
      <c r="BH459" s="121"/>
      <c r="BI459" s="112"/>
      <c r="BJ459" s="121"/>
      <c r="BK459" s="112"/>
      <c r="BL459" s="112"/>
      <c r="BM459" s="116"/>
      <c r="BN459" s="112"/>
    </row>
    <row r="460" ht="30.75" customHeight="1">
      <c r="A460" s="109"/>
      <c r="B460" s="110"/>
      <c r="C460" s="110"/>
      <c r="D460" s="110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21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6"/>
      <c r="BG460" s="112"/>
      <c r="BH460" s="121"/>
      <c r="BI460" s="112"/>
      <c r="BJ460" s="121"/>
      <c r="BK460" s="112"/>
      <c r="BL460" s="112"/>
      <c r="BM460" s="116"/>
      <c r="BN460" s="112"/>
    </row>
    <row r="461" ht="30.75" customHeight="1">
      <c r="A461" s="109"/>
      <c r="B461" s="110"/>
      <c r="C461" s="110"/>
      <c r="D461" s="110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21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6"/>
      <c r="BG461" s="112"/>
      <c r="BH461" s="121"/>
      <c r="BI461" s="112"/>
      <c r="BJ461" s="121"/>
      <c r="BK461" s="112"/>
      <c r="BL461" s="112"/>
      <c r="BM461" s="116"/>
      <c r="BN461" s="112"/>
    </row>
    <row r="462" ht="30.75" customHeight="1">
      <c r="A462" s="109"/>
      <c r="B462" s="110"/>
      <c r="C462" s="110"/>
      <c r="D462" s="110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21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6"/>
      <c r="BG462" s="112"/>
      <c r="BH462" s="121"/>
      <c r="BI462" s="112"/>
      <c r="BJ462" s="121"/>
      <c r="BK462" s="112"/>
      <c r="BL462" s="112"/>
      <c r="BM462" s="116"/>
      <c r="BN462" s="112"/>
    </row>
    <row r="463" ht="30.75" customHeight="1">
      <c r="A463" s="109"/>
      <c r="B463" s="110"/>
      <c r="C463" s="110"/>
      <c r="D463" s="110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21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6"/>
      <c r="BG463" s="112"/>
      <c r="BH463" s="121"/>
      <c r="BI463" s="112"/>
      <c r="BJ463" s="121"/>
      <c r="BK463" s="112"/>
      <c r="BL463" s="112"/>
      <c r="BM463" s="116"/>
      <c r="BN463" s="112"/>
    </row>
    <row r="464" ht="30.75" customHeight="1">
      <c r="A464" s="109"/>
      <c r="B464" s="110"/>
      <c r="C464" s="110"/>
      <c r="D464" s="110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21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6"/>
      <c r="BG464" s="112"/>
      <c r="BH464" s="121"/>
      <c r="BI464" s="112"/>
      <c r="BJ464" s="121"/>
      <c r="BK464" s="112"/>
      <c r="BL464" s="112"/>
      <c r="BM464" s="116"/>
      <c r="BN464" s="112"/>
    </row>
    <row r="465" ht="30.75" customHeight="1">
      <c r="A465" s="109"/>
      <c r="B465" s="110"/>
      <c r="C465" s="110"/>
      <c r="D465" s="110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21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6"/>
      <c r="BG465" s="112"/>
      <c r="BH465" s="121"/>
      <c r="BI465" s="112"/>
      <c r="BJ465" s="121"/>
      <c r="BK465" s="112"/>
      <c r="BL465" s="112"/>
      <c r="BM465" s="116"/>
      <c r="BN465" s="112"/>
    </row>
    <row r="466" ht="30.75" customHeight="1">
      <c r="A466" s="109"/>
      <c r="B466" s="110"/>
      <c r="C466" s="110"/>
      <c r="D466" s="110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21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6"/>
      <c r="BG466" s="112"/>
      <c r="BH466" s="121"/>
      <c r="BI466" s="112"/>
      <c r="BJ466" s="121"/>
      <c r="BK466" s="112"/>
      <c r="BL466" s="112"/>
      <c r="BM466" s="116"/>
      <c r="BN466" s="112"/>
    </row>
    <row r="467" ht="30.75" customHeight="1">
      <c r="A467" s="109"/>
      <c r="B467" s="110"/>
      <c r="C467" s="110"/>
      <c r="D467" s="110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21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  <c r="AS467" s="112"/>
      <c r="AT467" s="112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6"/>
      <c r="BG467" s="112"/>
      <c r="BH467" s="121"/>
      <c r="BI467" s="112"/>
      <c r="BJ467" s="121"/>
      <c r="BK467" s="112"/>
      <c r="BL467" s="112"/>
      <c r="BM467" s="116"/>
      <c r="BN467" s="112"/>
    </row>
    <row r="468" ht="30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45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Q468" s="109"/>
      <c r="AR468" s="109"/>
      <c r="AS468" s="109"/>
      <c r="AT468" s="109"/>
      <c r="AU468" s="109"/>
      <c r="AV468" s="109"/>
      <c r="AW468" s="109"/>
      <c r="AX468" s="109"/>
      <c r="AY468" s="109"/>
      <c r="AZ468" s="109"/>
      <c r="BA468" s="109"/>
      <c r="BB468" s="109"/>
      <c r="BC468" s="109"/>
      <c r="BD468" s="109"/>
      <c r="BE468" s="109"/>
      <c r="BF468" s="109"/>
      <c r="BG468" s="109"/>
      <c r="BH468" s="109"/>
      <c r="BI468" s="109"/>
      <c r="BJ468" s="109"/>
      <c r="BK468" s="109"/>
      <c r="BL468" s="109"/>
      <c r="BM468" s="109"/>
      <c r="BN468" s="109"/>
    </row>
    <row r="469" ht="30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45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/>
      <c r="AX469" s="109"/>
      <c r="AY469" s="109"/>
      <c r="AZ469" s="109"/>
      <c r="BA469" s="109"/>
      <c r="BB469" s="109"/>
      <c r="BC469" s="109"/>
      <c r="BD469" s="109"/>
      <c r="BE469" s="109"/>
      <c r="BF469" s="109"/>
      <c r="BG469" s="109"/>
      <c r="BH469" s="109"/>
      <c r="BI469" s="109"/>
      <c r="BJ469" s="109"/>
      <c r="BK469" s="109"/>
      <c r="BL469" s="109"/>
      <c r="BM469" s="109"/>
      <c r="BN469" s="109"/>
    </row>
    <row r="470" ht="30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45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Q470" s="109"/>
      <c r="AR470" s="109"/>
      <c r="AS470" s="109"/>
      <c r="AT470" s="109"/>
      <c r="AU470" s="109"/>
      <c r="AV470" s="109"/>
      <c r="AW470" s="109"/>
      <c r="AX470" s="109"/>
      <c r="AY470" s="109"/>
      <c r="AZ470" s="109"/>
      <c r="BA470" s="109"/>
      <c r="BB470" s="109"/>
      <c r="BC470" s="109"/>
      <c r="BD470" s="109"/>
      <c r="BE470" s="109"/>
      <c r="BF470" s="109"/>
      <c r="BG470" s="109"/>
      <c r="BH470" s="109"/>
      <c r="BI470" s="109"/>
      <c r="BJ470" s="109"/>
      <c r="BK470" s="109"/>
      <c r="BL470" s="109"/>
      <c r="BM470" s="109"/>
      <c r="BN470" s="109"/>
    </row>
    <row r="471" ht="30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45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  <c r="AY471" s="109"/>
      <c r="AZ471" s="109"/>
      <c r="BA471" s="109"/>
      <c r="BB471" s="109"/>
      <c r="BC471" s="109"/>
      <c r="BD471" s="109"/>
      <c r="BE471" s="109"/>
      <c r="BF471" s="109"/>
      <c r="BG471" s="109"/>
      <c r="BH471" s="109"/>
      <c r="BI471" s="109"/>
      <c r="BJ471" s="109"/>
      <c r="BK471" s="109"/>
      <c r="BL471" s="109"/>
      <c r="BM471" s="109"/>
      <c r="BN471" s="109"/>
    </row>
    <row r="472" ht="30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45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  <c r="AY472" s="109"/>
      <c r="AZ472" s="109"/>
      <c r="BA472" s="109"/>
      <c r="BB472" s="109"/>
      <c r="BC472" s="109"/>
      <c r="BD472" s="109"/>
      <c r="BE472" s="109"/>
      <c r="BF472" s="109"/>
      <c r="BG472" s="109"/>
      <c r="BH472" s="109"/>
      <c r="BI472" s="109"/>
      <c r="BJ472" s="109"/>
      <c r="BK472" s="109"/>
      <c r="BL472" s="109"/>
      <c r="BM472" s="109"/>
      <c r="BN472" s="109"/>
    </row>
    <row r="473" ht="30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45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  <c r="BL473" s="109"/>
      <c r="BM473" s="109"/>
      <c r="BN473" s="109"/>
    </row>
    <row r="474" ht="30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45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  <c r="BL474" s="109"/>
      <c r="BM474" s="109"/>
      <c r="BN474" s="109"/>
    </row>
    <row r="475" ht="30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45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  <c r="BM475" s="109"/>
      <c r="BN475" s="109"/>
    </row>
    <row r="476" ht="30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45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  <c r="BL476" s="109"/>
      <c r="BM476" s="109"/>
      <c r="BN476" s="109"/>
    </row>
    <row r="477" ht="30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45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  <c r="BM477" s="109"/>
      <c r="BN477" s="109"/>
    </row>
    <row r="478" ht="30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45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  <c r="BL478" s="109"/>
      <c r="BM478" s="109"/>
      <c r="BN478" s="109"/>
    </row>
    <row r="479" ht="30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45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  <c r="BM479" s="109"/>
      <c r="BN479" s="109"/>
    </row>
    <row r="480" ht="30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45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  <c r="BL480" s="109"/>
      <c r="BM480" s="109"/>
      <c r="BN480" s="109"/>
    </row>
    <row r="481" ht="30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45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  <c r="BM481" s="109"/>
      <c r="BN481" s="109"/>
    </row>
    <row r="482" ht="30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45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  <c r="BL482" s="109"/>
      <c r="BM482" s="109"/>
      <c r="BN482" s="109"/>
    </row>
    <row r="483" ht="30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45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</row>
    <row r="484" ht="30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45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  <c r="BL484" s="109"/>
      <c r="BM484" s="109"/>
      <c r="BN484" s="109"/>
    </row>
    <row r="485" ht="30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45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  <c r="BM485" s="109"/>
      <c r="BN485" s="109"/>
    </row>
    <row r="486" ht="30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45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  <c r="BL486" s="109"/>
      <c r="BM486" s="109"/>
      <c r="BN486" s="109"/>
    </row>
    <row r="487" ht="30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45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  <c r="BM487" s="109"/>
      <c r="BN487" s="109"/>
    </row>
    <row r="488" ht="30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45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  <c r="BL488" s="109"/>
      <c r="BM488" s="109"/>
      <c r="BN488" s="109"/>
    </row>
    <row r="489" ht="30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45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  <c r="BL489" s="109"/>
      <c r="BM489" s="109"/>
      <c r="BN489" s="109"/>
    </row>
    <row r="490" ht="30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45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  <c r="BL490" s="109"/>
      <c r="BM490" s="109"/>
      <c r="BN490" s="109"/>
    </row>
    <row r="491" ht="30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45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  <c r="BM491" s="109"/>
      <c r="BN491" s="109"/>
    </row>
    <row r="492" ht="30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45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  <c r="BL492" s="109"/>
      <c r="BM492" s="109"/>
      <c r="BN492" s="109"/>
    </row>
    <row r="493" ht="30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45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  <c r="BM493" s="109"/>
      <c r="BN493" s="109"/>
    </row>
    <row r="494" ht="30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45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  <c r="BL494" s="109"/>
      <c r="BM494" s="109"/>
      <c r="BN494" s="109"/>
    </row>
    <row r="495" ht="30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45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  <c r="BM495" s="109"/>
      <c r="BN495" s="109"/>
    </row>
    <row r="496" ht="30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45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  <c r="BL496" s="109"/>
      <c r="BM496" s="109"/>
      <c r="BN496" s="109"/>
    </row>
    <row r="497" ht="30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45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  <c r="BL497" s="109"/>
      <c r="BM497" s="109"/>
      <c r="BN497" s="109"/>
    </row>
    <row r="498" ht="30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45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  <c r="BL498" s="109"/>
      <c r="BM498" s="109"/>
      <c r="BN498" s="109"/>
    </row>
    <row r="499" ht="30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45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  <c r="BL499" s="109"/>
      <c r="BM499" s="109"/>
      <c r="BN499" s="109"/>
    </row>
    <row r="500" ht="30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45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  <c r="BL500" s="109"/>
      <c r="BM500" s="109"/>
      <c r="BN500" s="109"/>
    </row>
    <row r="501" ht="30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45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  <c r="BM501" s="109"/>
      <c r="BN501" s="109"/>
    </row>
    <row r="502" ht="30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45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  <c r="BL502" s="109"/>
      <c r="BM502" s="109"/>
      <c r="BN502" s="109"/>
    </row>
    <row r="503" ht="30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45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  <c r="BM503" s="109"/>
      <c r="BN503" s="109"/>
    </row>
    <row r="504" ht="30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45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  <c r="BL504" s="109"/>
      <c r="BM504" s="109"/>
      <c r="BN504" s="109"/>
    </row>
    <row r="505" ht="30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45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  <c r="BM505" s="109"/>
      <c r="BN505" s="109"/>
    </row>
    <row r="506" ht="30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45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  <c r="BL506" s="109"/>
      <c r="BM506" s="109"/>
      <c r="BN506" s="109"/>
    </row>
    <row r="507" ht="30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45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  <c r="BM507" s="109"/>
      <c r="BN507" s="109"/>
    </row>
    <row r="508" ht="30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45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  <c r="BM508" s="109"/>
      <c r="BN508" s="109"/>
    </row>
    <row r="509" ht="30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45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  <c r="BM509" s="109"/>
      <c r="BN509" s="109"/>
    </row>
    <row r="510" ht="30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45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  <c r="BL510" s="109"/>
      <c r="BM510" s="109"/>
      <c r="BN510" s="109"/>
    </row>
    <row r="511" ht="30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45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  <c r="BM511" s="109"/>
      <c r="BN511" s="109"/>
    </row>
    <row r="512" ht="30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45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  <c r="BL512" s="109"/>
      <c r="BM512" s="109"/>
      <c r="BN512" s="109"/>
    </row>
    <row r="513" ht="30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45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  <c r="BL513" s="109"/>
      <c r="BM513" s="109"/>
      <c r="BN513" s="109"/>
    </row>
    <row r="514" ht="30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45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  <c r="BL514" s="109"/>
      <c r="BM514" s="109"/>
      <c r="BN514" s="109"/>
    </row>
    <row r="515" ht="30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45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  <c r="BL515" s="109"/>
      <c r="BM515" s="109"/>
      <c r="BN515" s="109"/>
    </row>
    <row r="516" ht="30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45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  <c r="BL516" s="109"/>
      <c r="BM516" s="109"/>
      <c r="BN516" s="109"/>
    </row>
    <row r="517" ht="30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45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  <c r="BL517" s="109"/>
      <c r="BM517" s="109"/>
      <c r="BN517" s="109"/>
    </row>
    <row r="518" ht="30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45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  <c r="BL518" s="109"/>
      <c r="BM518" s="109"/>
      <c r="BN518" s="109"/>
    </row>
    <row r="519" ht="30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45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  <c r="BL519" s="109"/>
      <c r="BM519" s="109"/>
      <c r="BN519" s="109"/>
    </row>
    <row r="520" ht="30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45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  <c r="BL520" s="109"/>
      <c r="BM520" s="109"/>
      <c r="BN520" s="109"/>
    </row>
    <row r="521" ht="30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45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  <c r="BL521" s="109"/>
      <c r="BM521" s="109"/>
      <c r="BN521" s="109"/>
    </row>
    <row r="522" ht="30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45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  <c r="BL522" s="109"/>
      <c r="BM522" s="109"/>
      <c r="BN522" s="109"/>
    </row>
    <row r="523" ht="30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45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  <c r="BL523" s="109"/>
      <c r="BM523" s="109"/>
      <c r="BN523" s="109"/>
    </row>
    <row r="524" ht="30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45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  <c r="BL524" s="109"/>
      <c r="BM524" s="109"/>
      <c r="BN524" s="109"/>
    </row>
    <row r="525" ht="30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45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  <c r="BL525" s="109"/>
      <c r="BM525" s="109"/>
      <c r="BN525" s="109"/>
    </row>
    <row r="526" ht="30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45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  <c r="BL526" s="109"/>
      <c r="BM526" s="109"/>
      <c r="BN526" s="109"/>
    </row>
    <row r="527" ht="30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45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  <c r="BL527" s="109"/>
      <c r="BM527" s="109"/>
      <c r="BN527" s="109"/>
    </row>
    <row r="528" ht="30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45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  <c r="BL528" s="109"/>
      <c r="BM528" s="109"/>
      <c r="BN528" s="109"/>
    </row>
    <row r="529" ht="30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45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  <c r="BL529" s="109"/>
      <c r="BM529" s="109"/>
      <c r="BN529" s="109"/>
    </row>
    <row r="530" ht="30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45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  <c r="BL530" s="109"/>
      <c r="BM530" s="109"/>
      <c r="BN530" s="109"/>
    </row>
    <row r="531" ht="30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45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  <c r="BL531" s="109"/>
      <c r="BM531" s="109"/>
      <c r="BN531" s="109"/>
    </row>
    <row r="532" ht="30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45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  <c r="BL532" s="109"/>
      <c r="BM532" s="109"/>
      <c r="BN532" s="109"/>
    </row>
    <row r="533" ht="30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45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  <c r="BL533" s="109"/>
      <c r="BM533" s="109"/>
      <c r="BN533" s="109"/>
    </row>
    <row r="534" ht="30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45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  <c r="BL534" s="109"/>
      <c r="BM534" s="109"/>
      <c r="BN534" s="109"/>
    </row>
    <row r="535" ht="30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45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  <c r="BL535" s="109"/>
      <c r="BM535" s="109"/>
      <c r="BN535" s="109"/>
    </row>
    <row r="536" ht="30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45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  <c r="BL536" s="109"/>
      <c r="BM536" s="109"/>
      <c r="BN536" s="109"/>
    </row>
    <row r="537" ht="30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45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  <c r="BL537" s="109"/>
      <c r="BM537" s="109"/>
      <c r="BN537" s="109"/>
    </row>
    <row r="538" ht="30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45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  <c r="BM538" s="109"/>
      <c r="BN538" s="109"/>
    </row>
    <row r="539" ht="30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45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  <c r="BL539" s="109"/>
      <c r="BM539" s="109"/>
      <c r="BN539" s="109"/>
    </row>
    <row r="540" ht="30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45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  <c r="BL540" s="109"/>
      <c r="BM540" s="109"/>
      <c r="BN540" s="109"/>
    </row>
    <row r="541" ht="30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45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  <c r="BL541" s="109"/>
      <c r="BM541" s="109"/>
      <c r="BN541" s="109"/>
    </row>
    <row r="542" ht="30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45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  <c r="BL542" s="109"/>
      <c r="BM542" s="109"/>
      <c r="BN542" s="109"/>
    </row>
    <row r="543" ht="30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45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  <c r="BL543" s="109"/>
      <c r="BM543" s="109"/>
      <c r="BN543" s="109"/>
    </row>
    <row r="544" ht="30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45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  <c r="BL544" s="109"/>
      <c r="BM544" s="109"/>
      <c r="BN544" s="109"/>
    </row>
    <row r="545" ht="30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45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  <c r="BL545" s="109"/>
      <c r="BM545" s="109"/>
      <c r="BN545" s="109"/>
    </row>
    <row r="546" ht="30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45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  <c r="BL546" s="109"/>
      <c r="BM546" s="109"/>
      <c r="BN546" s="109"/>
    </row>
    <row r="547" ht="30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45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  <c r="BL547" s="109"/>
      <c r="BM547" s="109"/>
      <c r="BN547" s="109"/>
    </row>
    <row r="548" ht="30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45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  <c r="BL548" s="109"/>
      <c r="BM548" s="109"/>
      <c r="BN548" s="109"/>
    </row>
    <row r="549" ht="30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45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  <c r="BL549" s="109"/>
      <c r="BM549" s="109"/>
      <c r="BN549" s="109"/>
    </row>
    <row r="550" ht="30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45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  <c r="BL550" s="109"/>
      <c r="BM550" s="109"/>
      <c r="BN550" s="109"/>
    </row>
    <row r="551" ht="30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45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  <c r="BL551" s="109"/>
      <c r="BM551" s="109"/>
      <c r="BN551" s="109"/>
    </row>
    <row r="552" ht="30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45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  <c r="BL552" s="109"/>
      <c r="BM552" s="109"/>
      <c r="BN552" s="109"/>
    </row>
    <row r="553" ht="30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45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  <c r="BL553" s="109"/>
      <c r="BM553" s="109"/>
      <c r="BN553" s="109"/>
    </row>
    <row r="554" ht="30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45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  <c r="BL554" s="109"/>
      <c r="BM554" s="109"/>
      <c r="BN554" s="109"/>
    </row>
    <row r="555" ht="30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45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  <c r="BL555" s="109"/>
      <c r="BM555" s="109"/>
      <c r="BN555" s="109"/>
    </row>
    <row r="556" ht="30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45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  <c r="BL556" s="109"/>
      <c r="BM556" s="109"/>
      <c r="BN556" s="109"/>
    </row>
    <row r="557" ht="30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45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  <c r="BL557" s="109"/>
      <c r="BM557" s="109"/>
      <c r="BN557" s="109"/>
    </row>
    <row r="558" ht="30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45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  <c r="BL558" s="109"/>
      <c r="BM558" s="109"/>
      <c r="BN558" s="109"/>
    </row>
    <row r="559" ht="30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45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  <c r="BL559" s="109"/>
      <c r="BM559" s="109"/>
      <c r="BN559" s="109"/>
    </row>
    <row r="560" ht="30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45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  <c r="BL560" s="109"/>
      <c r="BM560" s="109"/>
      <c r="BN560" s="109"/>
    </row>
    <row r="561" ht="30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45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  <c r="BL561" s="109"/>
      <c r="BM561" s="109"/>
      <c r="BN561" s="109"/>
    </row>
    <row r="562" ht="30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45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  <c r="BL562" s="109"/>
      <c r="BM562" s="109"/>
      <c r="BN562" s="109"/>
    </row>
    <row r="563" ht="30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45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  <c r="BL563" s="109"/>
      <c r="BM563" s="109"/>
      <c r="BN563" s="109"/>
    </row>
    <row r="564" ht="30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45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  <c r="BL564" s="109"/>
      <c r="BM564" s="109"/>
      <c r="BN564" s="109"/>
    </row>
    <row r="565" ht="30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45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  <c r="BL565" s="109"/>
      <c r="BM565" s="109"/>
      <c r="BN565" s="109"/>
    </row>
    <row r="566" ht="30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45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  <c r="BL566" s="109"/>
      <c r="BM566" s="109"/>
      <c r="BN566" s="109"/>
    </row>
    <row r="567" ht="30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45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  <c r="BL567" s="109"/>
      <c r="BM567" s="109"/>
      <c r="BN567" s="109"/>
    </row>
    <row r="568" ht="30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45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  <c r="BL568" s="109"/>
      <c r="BM568" s="109"/>
      <c r="BN568" s="109"/>
    </row>
    <row r="569" ht="30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45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  <c r="BL569" s="109"/>
      <c r="BM569" s="109"/>
      <c r="BN569" s="109"/>
    </row>
    <row r="570" ht="30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45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  <c r="BL570" s="109"/>
      <c r="BM570" s="109"/>
      <c r="BN570" s="109"/>
    </row>
    <row r="571" ht="30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45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  <c r="BL571" s="109"/>
      <c r="BM571" s="109"/>
      <c r="BN571" s="109"/>
    </row>
    <row r="572" ht="30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45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  <c r="BL572" s="109"/>
      <c r="BM572" s="109"/>
      <c r="BN572" s="109"/>
    </row>
    <row r="573" ht="30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45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  <c r="BL573" s="109"/>
      <c r="BM573" s="109"/>
      <c r="BN573" s="109"/>
    </row>
    <row r="574" ht="30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45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  <c r="BL574" s="109"/>
      <c r="BM574" s="109"/>
      <c r="BN574" s="109"/>
    </row>
    <row r="575" ht="30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45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  <c r="BL575" s="109"/>
      <c r="BM575" s="109"/>
      <c r="BN575" s="109"/>
    </row>
    <row r="576" ht="30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45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  <c r="BL576" s="109"/>
      <c r="BM576" s="109"/>
      <c r="BN576" s="109"/>
    </row>
    <row r="577" ht="30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45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  <c r="BL577" s="109"/>
      <c r="BM577" s="109"/>
      <c r="BN577" s="109"/>
    </row>
    <row r="578" ht="30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45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  <c r="BL578" s="109"/>
      <c r="BM578" s="109"/>
      <c r="BN578" s="109"/>
    </row>
    <row r="579" ht="30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45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  <c r="BL579" s="109"/>
      <c r="BM579" s="109"/>
      <c r="BN579" s="109"/>
    </row>
    <row r="580" ht="30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45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  <c r="BL580" s="109"/>
      <c r="BM580" s="109"/>
      <c r="BN580" s="109"/>
    </row>
    <row r="581" ht="30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45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  <c r="BL581" s="109"/>
      <c r="BM581" s="109"/>
      <c r="BN581" s="109"/>
    </row>
    <row r="582" ht="30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45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  <c r="BM582" s="109"/>
      <c r="BN582" s="109"/>
    </row>
    <row r="583" ht="30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45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  <c r="BL583" s="109"/>
      <c r="BM583" s="109"/>
      <c r="BN583" s="109"/>
    </row>
    <row r="584" ht="30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45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  <c r="BL584" s="109"/>
      <c r="BM584" s="109"/>
      <c r="BN584" s="109"/>
    </row>
    <row r="585" ht="30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45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  <c r="BL585" s="109"/>
      <c r="BM585" s="109"/>
      <c r="BN585" s="109"/>
    </row>
    <row r="586" ht="30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45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  <c r="BL586" s="109"/>
      <c r="BM586" s="109"/>
      <c r="BN586" s="109"/>
    </row>
    <row r="587" ht="30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45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  <c r="BL587" s="109"/>
      <c r="BM587" s="109"/>
      <c r="BN587" s="109"/>
    </row>
    <row r="588" ht="30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45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  <c r="BL588" s="109"/>
      <c r="BM588" s="109"/>
      <c r="BN588" s="109"/>
    </row>
    <row r="589" ht="30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45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  <c r="BM589" s="109"/>
      <c r="BN589" s="109"/>
    </row>
    <row r="590" ht="30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45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  <c r="BL590" s="109"/>
      <c r="BM590" s="109"/>
      <c r="BN590" s="109"/>
    </row>
    <row r="591" ht="30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45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  <c r="BL591" s="109"/>
      <c r="BM591" s="109"/>
      <c r="BN591" s="109"/>
    </row>
    <row r="592" ht="30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45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  <c r="BL592" s="109"/>
      <c r="BM592" s="109"/>
      <c r="BN592" s="109"/>
    </row>
    <row r="593" ht="30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45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  <c r="BL593" s="109"/>
      <c r="BM593" s="109"/>
      <c r="BN593" s="109"/>
    </row>
    <row r="594" ht="30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45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  <c r="BL594" s="109"/>
      <c r="BM594" s="109"/>
      <c r="BN594" s="109"/>
    </row>
    <row r="595" ht="30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45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  <c r="BM595" s="109"/>
      <c r="BN595" s="109"/>
    </row>
    <row r="596" ht="30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45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  <c r="BL596" s="109"/>
      <c r="BM596" s="109"/>
      <c r="BN596" s="109"/>
    </row>
    <row r="597" ht="30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45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  <c r="BL597" s="109"/>
      <c r="BM597" s="109"/>
      <c r="BN597" s="109"/>
    </row>
    <row r="598" ht="30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45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  <c r="BL598" s="109"/>
      <c r="BM598" s="109"/>
      <c r="BN598" s="109"/>
    </row>
    <row r="599" ht="30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45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  <c r="BL599" s="109"/>
      <c r="BM599" s="109"/>
      <c r="BN599" s="109"/>
    </row>
    <row r="600" ht="30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45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  <c r="BL600" s="109"/>
      <c r="BM600" s="109"/>
      <c r="BN600" s="109"/>
    </row>
    <row r="601" ht="30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45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  <c r="BL601" s="109"/>
      <c r="BM601" s="109"/>
      <c r="BN601" s="109"/>
    </row>
    <row r="602" ht="30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45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  <c r="BL602" s="109"/>
      <c r="BM602" s="109"/>
      <c r="BN602" s="109"/>
    </row>
    <row r="603" ht="30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45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  <c r="BL603" s="109"/>
      <c r="BM603" s="109"/>
      <c r="BN603" s="109"/>
    </row>
    <row r="604" ht="30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45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  <c r="BL604" s="109"/>
      <c r="BM604" s="109"/>
      <c r="BN604" s="109"/>
    </row>
    <row r="605" ht="30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45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  <c r="BL605" s="109"/>
      <c r="BM605" s="109"/>
      <c r="BN605" s="109"/>
    </row>
    <row r="606" ht="30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45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  <c r="BL606" s="109"/>
      <c r="BM606" s="109"/>
      <c r="BN606" s="109"/>
    </row>
    <row r="607" ht="30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45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  <c r="BL607" s="109"/>
      <c r="BM607" s="109"/>
      <c r="BN607" s="109"/>
    </row>
    <row r="608" ht="30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45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  <c r="BL608" s="109"/>
      <c r="BM608" s="109"/>
      <c r="BN608" s="109"/>
    </row>
    <row r="609" ht="30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45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  <c r="BL609" s="109"/>
      <c r="BM609" s="109"/>
      <c r="BN609" s="109"/>
    </row>
    <row r="610" ht="30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45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  <c r="BM610" s="109"/>
      <c r="BN610" s="109"/>
    </row>
    <row r="611" ht="30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45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  <c r="BL611" s="109"/>
      <c r="BM611" s="109"/>
      <c r="BN611" s="109"/>
    </row>
    <row r="612" ht="30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45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  <c r="BL612" s="109"/>
      <c r="BM612" s="109"/>
      <c r="BN612" s="109"/>
    </row>
    <row r="613" ht="30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45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  <c r="BL613" s="109"/>
      <c r="BM613" s="109"/>
      <c r="BN613" s="109"/>
    </row>
    <row r="614" ht="30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45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  <c r="BL614" s="109"/>
      <c r="BM614" s="109"/>
      <c r="BN614" s="109"/>
    </row>
    <row r="615" ht="30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45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  <c r="BL615" s="109"/>
      <c r="BM615" s="109"/>
      <c r="BN615" s="109"/>
    </row>
    <row r="616" ht="30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45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  <c r="BL616" s="109"/>
      <c r="BM616" s="109"/>
      <c r="BN616" s="109"/>
    </row>
    <row r="617" ht="30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45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  <c r="BM617" s="109"/>
      <c r="BN617" s="109"/>
    </row>
    <row r="618" ht="30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45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  <c r="BL618" s="109"/>
      <c r="BM618" s="109"/>
      <c r="BN618" s="109"/>
    </row>
    <row r="619" ht="30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45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  <c r="BL619" s="109"/>
      <c r="BM619" s="109"/>
      <c r="BN619" s="109"/>
    </row>
    <row r="620" ht="30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45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  <c r="BL620" s="109"/>
      <c r="BM620" s="109"/>
      <c r="BN620" s="109"/>
    </row>
    <row r="621" ht="30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45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  <c r="BL621" s="109"/>
      <c r="BM621" s="109"/>
      <c r="BN621" s="109"/>
    </row>
    <row r="622" ht="30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45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  <c r="BM622" s="109"/>
      <c r="BN622" s="109"/>
    </row>
    <row r="623" ht="30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45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  <c r="BL623" s="109"/>
      <c r="BM623" s="109"/>
      <c r="BN623" s="109"/>
    </row>
    <row r="624" ht="30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45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  <c r="BL624" s="109"/>
      <c r="BM624" s="109"/>
      <c r="BN624" s="109"/>
    </row>
    <row r="625" ht="30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45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  <c r="BL625" s="109"/>
      <c r="BM625" s="109"/>
      <c r="BN625" s="109"/>
    </row>
    <row r="626" ht="30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45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  <c r="BL626" s="109"/>
      <c r="BM626" s="109"/>
      <c r="BN626" s="109"/>
    </row>
    <row r="627" ht="30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45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  <c r="BL627" s="109"/>
      <c r="BM627" s="109"/>
      <c r="BN627" s="109"/>
    </row>
    <row r="628" ht="30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45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  <c r="BL628" s="109"/>
      <c r="BM628" s="109"/>
      <c r="BN628" s="109"/>
    </row>
    <row r="629" ht="30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45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  <c r="BL629" s="109"/>
      <c r="BM629" s="109"/>
      <c r="BN629" s="109"/>
    </row>
    <row r="630" ht="30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45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  <c r="BL630" s="109"/>
      <c r="BM630" s="109"/>
      <c r="BN630" s="109"/>
    </row>
    <row r="631" ht="30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45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  <c r="BL631" s="109"/>
      <c r="BM631" s="109"/>
      <c r="BN631" s="109"/>
    </row>
    <row r="632" ht="30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45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  <c r="BL632" s="109"/>
      <c r="BM632" s="109"/>
      <c r="BN632" s="109"/>
    </row>
    <row r="633" ht="30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45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  <c r="BL633" s="109"/>
      <c r="BM633" s="109"/>
      <c r="BN633" s="109"/>
    </row>
    <row r="634" ht="30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45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  <c r="BL634" s="109"/>
      <c r="BM634" s="109"/>
      <c r="BN634" s="109"/>
    </row>
    <row r="635" ht="30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45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  <c r="BL635" s="109"/>
      <c r="BM635" s="109"/>
      <c r="BN635" s="109"/>
    </row>
    <row r="636" ht="30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45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  <c r="BL636" s="109"/>
      <c r="BM636" s="109"/>
      <c r="BN636" s="109"/>
    </row>
    <row r="637" ht="30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45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  <c r="BL637" s="109"/>
      <c r="BM637" s="109"/>
      <c r="BN637" s="109"/>
    </row>
    <row r="638" ht="30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45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  <c r="BL638" s="109"/>
      <c r="BM638" s="109"/>
      <c r="BN638" s="109"/>
    </row>
    <row r="639" ht="30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45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  <c r="BL639" s="109"/>
      <c r="BM639" s="109"/>
      <c r="BN639" s="109"/>
    </row>
    <row r="640" ht="30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45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  <c r="BL640" s="109"/>
      <c r="BM640" s="109"/>
      <c r="BN640" s="109"/>
    </row>
    <row r="641" ht="30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45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  <c r="BM641" s="109"/>
      <c r="BN641" s="109"/>
    </row>
    <row r="642" ht="30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45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  <c r="BM642" s="109"/>
      <c r="BN642" s="109"/>
    </row>
    <row r="643" ht="30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45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  <c r="BM643" s="109"/>
      <c r="BN643" s="109"/>
    </row>
    <row r="644" ht="30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45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  <c r="BM644" s="109"/>
      <c r="BN644" s="109"/>
    </row>
    <row r="645" ht="30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45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  <c r="BL645" s="109"/>
      <c r="BM645" s="109"/>
      <c r="BN645" s="109"/>
    </row>
    <row r="646" ht="30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45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  <c r="BL646" s="109"/>
      <c r="BM646" s="109"/>
      <c r="BN646" s="109"/>
    </row>
    <row r="647" ht="30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45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  <c r="BL647" s="109"/>
      <c r="BM647" s="109"/>
      <c r="BN647" s="109"/>
    </row>
    <row r="648" ht="30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45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  <c r="BL648" s="109"/>
      <c r="BM648" s="109"/>
      <c r="BN648" s="109"/>
    </row>
    <row r="649" ht="30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45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  <c r="BL649" s="109"/>
      <c r="BM649" s="109"/>
      <c r="BN649" s="109"/>
    </row>
    <row r="650" ht="30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45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  <c r="BM650" s="109"/>
      <c r="BN650" s="109"/>
    </row>
    <row r="651" ht="30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45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  <c r="BM651" s="109"/>
      <c r="BN651" s="109"/>
    </row>
    <row r="652" ht="30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45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  <c r="BM652" s="109"/>
      <c r="BN652" s="109"/>
    </row>
    <row r="653" ht="30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45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  <c r="BM653" s="109"/>
      <c r="BN653" s="109"/>
    </row>
    <row r="654" ht="30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45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  <c r="BM654" s="109"/>
      <c r="BN654" s="109"/>
    </row>
    <row r="655" ht="30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45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  <c r="BL655" s="109"/>
      <c r="BM655" s="109"/>
      <c r="BN655" s="109"/>
    </row>
    <row r="656" ht="30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45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  <c r="BL656" s="109"/>
      <c r="BM656" s="109"/>
      <c r="BN656" s="109"/>
    </row>
    <row r="657" ht="30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45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  <c r="BL657" s="109"/>
      <c r="BM657" s="109"/>
      <c r="BN657" s="109"/>
    </row>
    <row r="658" ht="30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45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  <c r="BL658" s="109"/>
      <c r="BM658" s="109"/>
      <c r="BN658" s="109"/>
    </row>
    <row r="659" ht="30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45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  <c r="BL659" s="109"/>
      <c r="BM659" s="109"/>
      <c r="BN659" s="109"/>
    </row>
    <row r="660" ht="30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45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  <c r="BL660" s="109"/>
      <c r="BM660" s="109"/>
      <c r="BN660" s="109"/>
    </row>
    <row r="661" ht="30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45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  <c r="BL661" s="109"/>
      <c r="BM661" s="109"/>
      <c r="BN661" s="109"/>
    </row>
    <row r="662" ht="30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45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  <c r="BL662" s="109"/>
      <c r="BM662" s="109"/>
      <c r="BN662" s="109"/>
    </row>
    <row r="663" ht="30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45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  <c r="BL663" s="109"/>
      <c r="BM663" s="109"/>
      <c r="BN663" s="109"/>
    </row>
    <row r="664" ht="30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45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  <c r="BL664" s="109"/>
      <c r="BM664" s="109"/>
      <c r="BN664" s="109"/>
    </row>
    <row r="665" ht="30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45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  <c r="BL665" s="109"/>
      <c r="BM665" s="109"/>
      <c r="BN665" s="109"/>
    </row>
    <row r="666" ht="30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45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  <c r="BL666" s="109"/>
      <c r="BM666" s="109"/>
      <c r="BN666" s="109"/>
    </row>
    <row r="667" ht="30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45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  <c r="BL667" s="109"/>
      <c r="BM667" s="109"/>
      <c r="BN667" s="109"/>
    </row>
    <row r="668" ht="30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45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  <c r="BL668" s="109"/>
      <c r="BM668" s="109"/>
      <c r="BN668" s="109"/>
    </row>
    <row r="669" ht="30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45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  <c r="BL669" s="109"/>
      <c r="BM669" s="109"/>
      <c r="BN669" s="109"/>
    </row>
    <row r="670" ht="30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45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  <c r="BL670" s="109"/>
      <c r="BM670" s="109"/>
      <c r="BN670" s="109"/>
    </row>
    <row r="671" ht="30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45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  <c r="BL671" s="109"/>
      <c r="BM671" s="109"/>
      <c r="BN671" s="109"/>
    </row>
    <row r="672" ht="30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45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  <c r="BL672" s="109"/>
      <c r="BM672" s="109"/>
      <c r="BN672" s="109"/>
    </row>
    <row r="673" ht="30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45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  <c r="BL673" s="109"/>
      <c r="BM673" s="109"/>
      <c r="BN673" s="109"/>
    </row>
    <row r="674" ht="30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45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  <c r="BL674" s="109"/>
      <c r="BM674" s="109"/>
      <c r="BN674" s="109"/>
    </row>
    <row r="675" ht="30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45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  <c r="BL675" s="109"/>
      <c r="BM675" s="109"/>
      <c r="BN675" s="109"/>
    </row>
    <row r="676" ht="30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45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  <c r="BL676" s="109"/>
      <c r="BM676" s="109"/>
      <c r="BN676" s="109"/>
    </row>
    <row r="677" ht="30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45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  <c r="BL677" s="109"/>
      <c r="BM677" s="109"/>
      <c r="BN677" s="109"/>
    </row>
    <row r="678" ht="30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45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  <c r="BL678" s="109"/>
      <c r="BM678" s="109"/>
      <c r="BN678" s="109"/>
    </row>
    <row r="679" ht="30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45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  <c r="BL679" s="109"/>
      <c r="BM679" s="109"/>
      <c r="BN679" s="109"/>
    </row>
    <row r="680" ht="30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45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  <c r="BL680" s="109"/>
      <c r="BM680" s="109"/>
      <c r="BN680" s="109"/>
    </row>
    <row r="681" ht="30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45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  <c r="BL681" s="109"/>
      <c r="BM681" s="109"/>
      <c r="BN681" s="109"/>
    </row>
    <row r="682" ht="30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45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  <c r="BL682" s="109"/>
      <c r="BM682" s="109"/>
      <c r="BN682" s="109"/>
    </row>
    <row r="683" ht="30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45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  <c r="BL683" s="109"/>
      <c r="BM683" s="109"/>
      <c r="BN683" s="109"/>
    </row>
    <row r="684" ht="30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45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  <c r="BM684" s="109"/>
      <c r="BN684" s="109"/>
    </row>
    <row r="685" ht="30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45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  <c r="BM685" s="109"/>
      <c r="BN685" s="109"/>
    </row>
    <row r="686" ht="30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45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  <c r="BL686" s="109"/>
      <c r="BM686" s="109"/>
      <c r="BN686" s="109"/>
    </row>
    <row r="687" ht="30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45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  <c r="BL687" s="109"/>
      <c r="BM687" s="109"/>
      <c r="BN687" s="109"/>
    </row>
    <row r="688" ht="30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45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  <c r="BL688" s="109"/>
      <c r="BM688" s="109"/>
      <c r="BN688" s="109"/>
    </row>
    <row r="689" ht="30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45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  <c r="BL689" s="109"/>
      <c r="BM689" s="109"/>
      <c r="BN689" s="109"/>
    </row>
    <row r="690" ht="30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45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  <c r="BL690" s="109"/>
      <c r="BM690" s="109"/>
      <c r="BN690" s="109"/>
    </row>
    <row r="691" ht="30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45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  <c r="BL691" s="109"/>
      <c r="BM691" s="109"/>
      <c r="BN691" s="109"/>
    </row>
    <row r="692" ht="30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45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  <c r="BL692" s="109"/>
      <c r="BM692" s="109"/>
      <c r="BN692" s="109"/>
    </row>
    <row r="693" ht="30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45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  <c r="BL693" s="109"/>
      <c r="BM693" s="109"/>
      <c r="BN693" s="109"/>
    </row>
    <row r="694" ht="30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45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  <c r="BL694" s="109"/>
      <c r="BM694" s="109"/>
      <c r="BN694" s="109"/>
    </row>
    <row r="695" ht="30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45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  <c r="BL695" s="109"/>
      <c r="BM695" s="109"/>
      <c r="BN695" s="109"/>
    </row>
    <row r="696" ht="30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45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  <c r="BL696" s="109"/>
      <c r="BM696" s="109"/>
      <c r="BN696" s="109"/>
    </row>
    <row r="697" ht="30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45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  <c r="BL697" s="109"/>
      <c r="BM697" s="109"/>
      <c r="BN697" s="109"/>
    </row>
    <row r="698" ht="30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45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  <c r="BL698" s="109"/>
      <c r="BM698" s="109"/>
      <c r="BN698" s="109"/>
    </row>
    <row r="699" ht="30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45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  <c r="BL699" s="109"/>
      <c r="BM699" s="109"/>
      <c r="BN699" s="109"/>
    </row>
    <row r="700" ht="30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45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  <c r="BL700" s="109"/>
      <c r="BM700" s="109"/>
      <c r="BN700" s="109"/>
    </row>
    <row r="701" ht="30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45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  <c r="BL701" s="109"/>
      <c r="BM701" s="109"/>
      <c r="BN701" s="109"/>
    </row>
    <row r="702" ht="30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45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  <c r="BL702" s="109"/>
      <c r="BM702" s="109"/>
      <c r="BN702" s="109"/>
    </row>
    <row r="703" ht="30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45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  <c r="BL703" s="109"/>
      <c r="BM703" s="109"/>
      <c r="BN703" s="109"/>
    </row>
    <row r="704" ht="30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45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  <c r="BL704" s="109"/>
      <c r="BM704" s="109"/>
      <c r="BN704" s="109"/>
    </row>
    <row r="705" ht="30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45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  <c r="BM705" s="109"/>
      <c r="BN705" s="109"/>
    </row>
    <row r="706" ht="30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45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  <c r="BL706" s="109"/>
      <c r="BM706" s="109"/>
      <c r="BN706" s="109"/>
    </row>
    <row r="707" ht="30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45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  <c r="BL707" s="109"/>
      <c r="BM707" s="109"/>
      <c r="BN707" s="109"/>
    </row>
    <row r="708" ht="30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45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  <c r="BL708" s="109"/>
      <c r="BM708" s="109"/>
      <c r="BN708" s="109"/>
    </row>
    <row r="709" ht="30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45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  <c r="BL709" s="109"/>
      <c r="BM709" s="109"/>
      <c r="BN709" s="109"/>
    </row>
    <row r="710" ht="30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45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  <c r="BL710" s="109"/>
      <c r="BM710" s="109"/>
      <c r="BN710" s="109"/>
    </row>
    <row r="711" ht="30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45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  <c r="BL711" s="109"/>
      <c r="BM711" s="109"/>
      <c r="BN711" s="109"/>
    </row>
    <row r="712" ht="30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45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  <c r="BL712" s="109"/>
      <c r="BM712" s="109"/>
      <c r="BN712" s="109"/>
    </row>
    <row r="713" ht="30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45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  <c r="BL713" s="109"/>
      <c r="BM713" s="109"/>
      <c r="BN713" s="109"/>
    </row>
    <row r="714" ht="30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45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  <c r="BL714" s="109"/>
      <c r="BM714" s="109"/>
      <c r="BN714" s="109"/>
    </row>
    <row r="715" ht="30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45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  <c r="BL715" s="109"/>
      <c r="BM715" s="109"/>
      <c r="BN715" s="109"/>
    </row>
    <row r="716" ht="30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45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  <c r="BL716" s="109"/>
      <c r="BM716" s="109"/>
      <c r="BN716" s="109"/>
    </row>
    <row r="717" ht="30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45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  <c r="BL717" s="109"/>
      <c r="BM717" s="109"/>
      <c r="BN717" s="109"/>
    </row>
    <row r="718" ht="30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45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  <c r="BL718" s="109"/>
      <c r="BM718" s="109"/>
      <c r="BN718" s="109"/>
    </row>
    <row r="719" ht="30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45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  <c r="BL719" s="109"/>
      <c r="BM719" s="109"/>
      <c r="BN719" s="109"/>
    </row>
    <row r="720" ht="30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45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  <c r="BL720" s="109"/>
      <c r="BM720" s="109"/>
      <c r="BN720" s="109"/>
    </row>
    <row r="721" ht="30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45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  <c r="BL721" s="109"/>
      <c r="BM721" s="109"/>
      <c r="BN721" s="109"/>
    </row>
    <row r="722" ht="30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45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  <c r="BL722" s="109"/>
      <c r="BM722" s="109"/>
      <c r="BN722" s="109"/>
    </row>
    <row r="723" ht="30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45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  <c r="BL723" s="109"/>
      <c r="BM723" s="109"/>
      <c r="BN723" s="109"/>
    </row>
    <row r="724" ht="30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45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  <c r="BL724" s="109"/>
      <c r="BM724" s="109"/>
      <c r="BN724" s="109"/>
    </row>
    <row r="725" ht="30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45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  <c r="BL725" s="109"/>
      <c r="BM725" s="109"/>
      <c r="BN725" s="109"/>
    </row>
    <row r="726" ht="30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45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  <c r="BL726" s="109"/>
      <c r="BM726" s="109"/>
      <c r="BN726" s="109"/>
    </row>
    <row r="727" ht="30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45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  <c r="BL727" s="109"/>
      <c r="BM727" s="109"/>
      <c r="BN727" s="109"/>
    </row>
    <row r="728" ht="30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45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  <c r="BL728" s="109"/>
      <c r="BM728" s="109"/>
      <c r="BN728" s="109"/>
    </row>
    <row r="729" ht="30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45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  <c r="BL729" s="109"/>
      <c r="BM729" s="109"/>
      <c r="BN729" s="109"/>
    </row>
    <row r="730" ht="30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45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  <c r="BL730" s="109"/>
      <c r="BM730" s="109"/>
      <c r="BN730" s="109"/>
    </row>
    <row r="731" ht="30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45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  <c r="BL731" s="109"/>
      <c r="BM731" s="109"/>
      <c r="BN731" s="109"/>
    </row>
    <row r="732" ht="30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45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  <c r="BL732" s="109"/>
      <c r="BM732" s="109"/>
      <c r="BN732" s="109"/>
    </row>
    <row r="733" ht="30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45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  <c r="BL733" s="109"/>
      <c r="BM733" s="109"/>
      <c r="BN733" s="109"/>
    </row>
    <row r="734" ht="30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45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  <c r="BL734" s="109"/>
      <c r="BM734" s="109"/>
      <c r="BN734" s="109"/>
    </row>
    <row r="735" ht="30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45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  <c r="BL735" s="109"/>
      <c r="BM735" s="109"/>
      <c r="BN735" s="109"/>
    </row>
    <row r="736" ht="30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45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  <c r="BL736" s="109"/>
      <c r="BM736" s="109"/>
      <c r="BN736" s="109"/>
    </row>
    <row r="737" ht="30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45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  <c r="BL737" s="109"/>
      <c r="BM737" s="109"/>
      <c r="BN737" s="109"/>
    </row>
    <row r="738" ht="30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45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  <c r="BL738" s="109"/>
      <c r="BM738" s="109"/>
      <c r="BN738" s="109"/>
    </row>
    <row r="739" ht="30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45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  <c r="BL739" s="109"/>
      <c r="BM739" s="109"/>
      <c r="BN739" s="109"/>
    </row>
    <row r="740" ht="30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45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  <c r="BL740" s="109"/>
      <c r="BM740" s="109"/>
      <c r="BN740" s="109"/>
    </row>
    <row r="741" ht="30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45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  <c r="BL741" s="109"/>
      <c r="BM741" s="109"/>
      <c r="BN741" s="109"/>
    </row>
    <row r="742" ht="30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45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  <c r="BL742" s="109"/>
      <c r="BM742" s="109"/>
      <c r="BN742" s="109"/>
    </row>
    <row r="743" ht="30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45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  <c r="BL743" s="109"/>
      <c r="BM743" s="109"/>
      <c r="BN743" s="109"/>
    </row>
    <row r="744" ht="30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45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  <c r="BL744" s="109"/>
      <c r="BM744" s="109"/>
      <c r="BN744" s="109"/>
    </row>
    <row r="745" ht="30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45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  <c r="BL745" s="109"/>
      <c r="BM745" s="109"/>
      <c r="BN745" s="109"/>
    </row>
    <row r="746" ht="30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45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  <c r="BL746" s="109"/>
      <c r="BM746" s="109"/>
      <c r="BN746" s="109"/>
    </row>
    <row r="747" ht="30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45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  <c r="BL747" s="109"/>
      <c r="BM747" s="109"/>
      <c r="BN747" s="109"/>
    </row>
    <row r="748" ht="30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45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  <c r="BL748" s="109"/>
      <c r="BM748" s="109"/>
      <c r="BN748" s="109"/>
    </row>
    <row r="749" ht="30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45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  <c r="BL749" s="109"/>
      <c r="BM749" s="109"/>
      <c r="BN749" s="109"/>
    </row>
    <row r="750" ht="30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45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  <c r="BL750" s="109"/>
      <c r="BM750" s="109"/>
      <c r="BN750" s="109"/>
    </row>
    <row r="751" ht="30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45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  <c r="BL751" s="109"/>
      <c r="BM751" s="109"/>
      <c r="BN751" s="109"/>
    </row>
    <row r="752" ht="30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45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  <c r="BL752" s="109"/>
      <c r="BM752" s="109"/>
      <c r="BN752" s="109"/>
    </row>
    <row r="753" ht="30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45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  <c r="BL753" s="109"/>
      <c r="BM753" s="109"/>
      <c r="BN753" s="109"/>
    </row>
    <row r="754" ht="30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45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  <c r="BL754" s="109"/>
      <c r="BM754" s="109"/>
      <c r="BN754" s="109"/>
    </row>
    <row r="755" ht="30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45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  <c r="BL755" s="109"/>
      <c r="BM755" s="109"/>
      <c r="BN755" s="109"/>
    </row>
    <row r="756" ht="30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45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  <c r="BL756" s="109"/>
      <c r="BM756" s="109"/>
      <c r="BN756" s="109"/>
    </row>
    <row r="757" ht="30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45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  <c r="BL757" s="109"/>
      <c r="BM757" s="109"/>
      <c r="BN757" s="109"/>
    </row>
    <row r="758" ht="30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45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  <c r="BL758" s="109"/>
      <c r="BM758" s="109"/>
      <c r="BN758" s="109"/>
    </row>
    <row r="759" ht="30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45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  <c r="BL759" s="109"/>
      <c r="BM759" s="109"/>
      <c r="BN759" s="109"/>
    </row>
    <row r="760" ht="30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45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  <c r="BL760" s="109"/>
      <c r="BM760" s="109"/>
      <c r="BN760" s="109"/>
    </row>
    <row r="761" ht="30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45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  <c r="BL761" s="109"/>
      <c r="BM761" s="109"/>
      <c r="BN761" s="109"/>
    </row>
    <row r="762" ht="30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45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  <c r="BL762" s="109"/>
      <c r="BM762" s="109"/>
      <c r="BN762" s="109"/>
    </row>
    <row r="763" ht="30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45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  <c r="BL763" s="109"/>
      <c r="BM763" s="109"/>
      <c r="BN763" s="109"/>
    </row>
    <row r="764" ht="30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45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  <c r="BL764" s="109"/>
      <c r="BM764" s="109"/>
      <c r="BN764" s="109"/>
    </row>
    <row r="765" ht="30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45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  <c r="BL765" s="109"/>
      <c r="BM765" s="109"/>
      <c r="BN765" s="109"/>
    </row>
    <row r="766" ht="30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45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  <c r="BL766" s="109"/>
      <c r="BM766" s="109"/>
      <c r="BN766" s="109"/>
    </row>
    <row r="767" ht="30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45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  <c r="BL767" s="109"/>
      <c r="BM767" s="109"/>
      <c r="BN767" s="109"/>
    </row>
    <row r="768" ht="30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45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  <c r="BL768" s="109"/>
      <c r="BM768" s="109"/>
      <c r="BN768" s="109"/>
    </row>
    <row r="769" ht="30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45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  <c r="BL769" s="109"/>
      <c r="BM769" s="109"/>
      <c r="BN769" s="109"/>
    </row>
    <row r="770" ht="30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45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  <c r="BL770" s="109"/>
      <c r="BM770" s="109"/>
      <c r="BN770" s="109"/>
    </row>
    <row r="771" ht="30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45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  <c r="BL771" s="109"/>
      <c r="BM771" s="109"/>
      <c r="BN771" s="109"/>
    </row>
    <row r="772" ht="30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45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  <c r="BL772" s="109"/>
      <c r="BM772" s="109"/>
      <c r="BN772" s="109"/>
    </row>
    <row r="773" ht="30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45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  <c r="BL773" s="109"/>
      <c r="BM773" s="109"/>
      <c r="BN773" s="109"/>
    </row>
    <row r="774" ht="30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45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  <c r="BL774" s="109"/>
      <c r="BM774" s="109"/>
      <c r="BN774" s="109"/>
    </row>
    <row r="775" ht="30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45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  <c r="BL775" s="109"/>
      <c r="BM775" s="109"/>
      <c r="BN775" s="109"/>
    </row>
    <row r="776" ht="30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45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  <c r="BL776" s="109"/>
      <c r="BM776" s="109"/>
      <c r="BN776" s="109"/>
    </row>
    <row r="777" ht="30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45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  <c r="BL777" s="109"/>
      <c r="BM777" s="109"/>
      <c r="BN777" s="109"/>
    </row>
    <row r="778" ht="30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45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  <c r="BL778" s="109"/>
      <c r="BM778" s="109"/>
      <c r="BN778" s="109"/>
    </row>
    <row r="779" ht="30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45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  <c r="BL779" s="109"/>
      <c r="BM779" s="109"/>
      <c r="BN779" s="109"/>
    </row>
    <row r="780" ht="30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45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  <c r="BL780" s="109"/>
      <c r="BM780" s="109"/>
      <c r="BN780" s="109"/>
    </row>
    <row r="781" ht="30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45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  <c r="BL781" s="109"/>
      <c r="BM781" s="109"/>
      <c r="BN781" s="109"/>
    </row>
    <row r="782" ht="30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45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  <c r="BL782" s="109"/>
      <c r="BM782" s="109"/>
      <c r="BN782" s="109"/>
    </row>
    <row r="783" ht="30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45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  <c r="BL783" s="109"/>
      <c r="BM783" s="109"/>
      <c r="BN783" s="109"/>
    </row>
    <row r="784" ht="30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45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  <c r="BL784" s="109"/>
      <c r="BM784" s="109"/>
      <c r="BN784" s="109"/>
    </row>
    <row r="785" ht="30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45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  <c r="BL785" s="109"/>
      <c r="BM785" s="109"/>
      <c r="BN785" s="109"/>
    </row>
    <row r="786" ht="30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45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  <c r="BL786" s="109"/>
      <c r="BM786" s="109"/>
      <c r="BN786" s="109"/>
    </row>
    <row r="787" ht="30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45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  <c r="BL787" s="109"/>
      <c r="BM787" s="109"/>
      <c r="BN787" s="109"/>
    </row>
    <row r="788" ht="30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45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  <c r="BL788" s="109"/>
      <c r="BM788" s="109"/>
      <c r="BN788" s="109"/>
    </row>
    <row r="789" ht="30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45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  <c r="BL789" s="109"/>
      <c r="BM789" s="109"/>
      <c r="BN789" s="109"/>
    </row>
    <row r="790" ht="30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45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  <c r="BL790" s="109"/>
      <c r="BM790" s="109"/>
      <c r="BN790" s="109"/>
    </row>
    <row r="791" ht="30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45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  <c r="BL791" s="109"/>
      <c r="BM791" s="109"/>
      <c r="BN791" s="109"/>
    </row>
    <row r="792" ht="30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45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  <c r="BL792" s="109"/>
      <c r="BM792" s="109"/>
      <c r="BN792" s="109"/>
    </row>
    <row r="793" ht="30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45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  <c r="BL793" s="109"/>
      <c r="BM793" s="109"/>
      <c r="BN793" s="109"/>
    </row>
    <row r="794" ht="30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45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  <c r="BL794" s="109"/>
      <c r="BM794" s="109"/>
      <c r="BN794" s="109"/>
    </row>
    <row r="795" ht="30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45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  <c r="BL795" s="109"/>
      <c r="BM795" s="109"/>
      <c r="BN795" s="109"/>
    </row>
    <row r="796" ht="30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45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  <c r="BL796" s="109"/>
      <c r="BM796" s="109"/>
      <c r="BN796" s="109"/>
    </row>
    <row r="797" ht="30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45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  <c r="BL797" s="109"/>
      <c r="BM797" s="109"/>
      <c r="BN797" s="109"/>
    </row>
    <row r="798" ht="30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45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  <c r="BL798" s="109"/>
      <c r="BM798" s="109"/>
      <c r="BN798" s="109"/>
    </row>
    <row r="799" ht="30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45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  <c r="BL799" s="109"/>
      <c r="BM799" s="109"/>
      <c r="BN799" s="109"/>
    </row>
    <row r="800" ht="30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45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  <c r="BL800" s="109"/>
      <c r="BM800" s="109"/>
      <c r="BN800" s="109"/>
    </row>
    <row r="801" ht="30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45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  <c r="BL801" s="109"/>
      <c r="BM801" s="109"/>
      <c r="BN801" s="109"/>
    </row>
    <row r="802" ht="30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45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  <c r="BL802" s="109"/>
      <c r="BM802" s="109"/>
      <c r="BN802" s="109"/>
    </row>
    <row r="803" ht="30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45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  <c r="BL803" s="109"/>
      <c r="BM803" s="109"/>
      <c r="BN803" s="109"/>
    </row>
    <row r="804" ht="30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45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  <c r="BL804" s="109"/>
      <c r="BM804" s="109"/>
      <c r="BN804" s="109"/>
    </row>
    <row r="805" ht="30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45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  <c r="BL805" s="109"/>
      <c r="BM805" s="109"/>
      <c r="BN805" s="109"/>
    </row>
    <row r="806" ht="30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45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  <c r="BL806" s="109"/>
      <c r="BM806" s="109"/>
      <c r="BN806" s="109"/>
    </row>
    <row r="807" ht="30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45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  <c r="BL807" s="109"/>
      <c r="BM807" s="109"/>
      <c r="BN807" s="109"/>
    </row>
    <row r="808" ht="30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45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  <c r="BL808" s="109"/>
      <c r="BM808" s="109"/>
      <c r="BN808" s="109"/>
    </row>
    <row r="809" ht="30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45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  <c r="BL809" s="109"/>
      <c r="BM809" s="109"/>
      <c r="BN809" s="109"/>
    </row>
    <row r="810" ht="30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45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  <c r="BL810" s="109"/>
      <c r="BM810" s="109"/>
      <c r="BN810" s="109"/>
    </row>
    <row r="811" ht="30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45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  <c r="BL811" s="109"/>
      <c r="BM811" s="109"/>
      <c r="BN811" s="109"/>
    </row>
    <row r="812" ht="30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45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  <c r="BL812" s="109"/>
      <c r="BM812" s="109"/>
      <c r="BN812" s="109"/>
    </row>
    <row r="813" ht="30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45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  <c r="BL813" s="109"/>
      <c r="BM813" s="109"/>
      <c r="BN813" s="109"/>
    </row>
    <row r="814" ht="30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45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  <c r="BL814" s="109"/>
      <c r="BM814" s="109"/>
      <c r="BN814" s="109"/>
    </row>
    <row r="815" ht="30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45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  <c r="BL815" s="109"/>
      <c r="BM815" s="109"/>
      <c r="BN815" s="109"/>
    </row>
    <row r="816" ht="30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45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  <c r="BL816" s="109"/>
      <c r="BM816" s="109"/>
      <c r="BN816" s="109"/>
    </row>
    <row r="817" ht="30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45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  <c r="BL817" s="109"/>
      <c r="BM817" s="109"/>
      <c r="BN817" s="109"/>
    </row>
    <row r="818" ht="30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45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  <c r="BL818" s="109"/>
      <c r="BM818" s="109"/>
      <c r="BN818" s="109"/>
    </row>
    <row r="819" ht="30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45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  <c r="BL819" s="109"/>
      <c r="BM819" s="109"/>
      <c r="BN819" s="109"/>
    </row>
    <row r="820" ht="30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45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  <c r="BL820" s="109"/>
      <c r="BM820" s="109"/>
      <c r="BN820" s="109"/>
    </row>
    <row r="821" ht="30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45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  <c r="BL821" s="109"/>
      <c r="BM821" s="109"/>
      <c r="BN821" s="109"/>
    </row>
    <row r="822" ht="30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45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  <c r="BL822" s="109"/>
      <c r="BM822" s="109"/>
      <c r="BN822" s="109"/>
    </row>
    <row r="823" ht="30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45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  <c r="BL823" s="109"/>
      <c r="BM823" s="109"/>
      <c r="BN823" s="109"/>
    </row>
    <row r="824" ht="30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45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  <c r="BL824" s="109"/>
      <c r="BM824" s="109"/>
      <c r="BN824" s="109"/>
    </row>
    <row r="825" ht="30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45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  <c r="BL825" s="109"/>
      <c r="BM825" s="109"/>
      <c r="BN825" s="109"/>
    </row>
    <row r="826" ht="30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45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  <c r="BL826" s="109"/>
      <c r="BM826" s="109"/>
      <c r="BN826" s="109"/>
    </row>
    <row r="827" ht="30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45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  <c r="BL827" s="109"/>
      <c r="BM827" s="109"/>
      <c r="BN827" s="109"/>
    </row>
    <row r="828" ht="30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45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  <c r="BL828" s="109"/>
      <c r="BM828" s="109"/>
      <c r="BN828" s="109"/>
    </row>
    <row r="829" ht="30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45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  <c r="BL829" s="109"/>
      <c r="BM829" s="109"/>
      <c r="BN829" s="109"/>
    </row>
    <row r="830" ht="30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45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  <c r="BM830" s="109"/>
      <c r="BN830" s="109"/>
    </row>
    <row r="831" ht="30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45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  <c r="BL831" s="109"/>
      <c r="BM831" s="109"/>
      <c r="BN831" s="109"/>
    </row>
    <row r="832" ht="30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45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  <c r="BL832" s="109"/>
      <c r="BM832" s="109"/>
      <c r="BN832" s="109"/>
    </row>
    <row r="833" ht="30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45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  <c r="BL833" s="109"/>
      <c r="BM833" s="109"/>
      <c r="BN833" s="109"/>
    </row>
    <row r="834" ht="30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45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  <c r="BL834" s="109"/>
      <c r="BM834" s="109"/>
      <c r="BN834" s="109"/>
    </row>
    <row r="835" ht="30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45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  <c r="BL835" s="109"/>
      <c r="BM835" s="109"/>
      <c r="BN835" s="109"/>
    </row>
    <row r="836" ht="30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45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  <c r="BL836" s="109"/>
      <c r="BM836" s="109"/>
      <c r="BN836" s="109"/>
    </row>
    <row r="837" ht="30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45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  <c r="BL837" s="109"/>
      <c r="BM837" s="109"/>
      <c r="BN837" s="109"/>
    </row>
    <row r="838" ht="30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45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  <c r="BL838" s="109"/>
      <c r="BM838" s="109"/>
      <c r="BN838" s="109"/>
    </row>
    <row r="839" ht="30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45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  <c r="BL839" s="109"/>
      <c r="BM839" s="109"/>
      <c r="BN839" s="109"/>
    </row>
    <row r="840" ht="30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45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  <c r="BL840" s="109"/>
      <c r="BM840" s="109"/>
      <c r="BN840" s="109"/>
    </row>
    <row r="841" ht="30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45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  <c r="BL841" s="109"/>
      <c r="BM841" s="109"/>
      <c r="BN841" s="109"/>
    </row>
    <row r="842" ht="30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45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  <c r="BL842" s="109"/>
      <c r="BM842" s="109"/>
      <c r="BN842" s="109"/>
    </row>
    <row r="843" ht="30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45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  <c r="BL843" s="109"/>
      <c r="BM843" s="109"/>
      <c r="BN843" s="109"/>
    </row>
    <row r="844" ht="30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45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  <c r="BL844" s="109"/>
      <c r="BM844" s="109"/>
      <c r="BN844" s="109"/>
    </row>
    <row r="845" ht="30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45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  <c r="BL845" s="109"/>
      <c r="BM845" s="109"/>
      <c r="BN845" s="109"/>
    </row>
    <row r="846" ht="30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45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  <c r="BL846" s="109"/>
      <c r="BM846" s="109"/>
      <c r="BN846" s="109"/>
    </row>
    <row r="847" ht="30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45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  <c r="BL847" s="109"/>
      <c r="BM847" s="109"/>
      <c r="BN847" s="109"/>
    </row>
    <row r="848" ht="30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45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  <c r="BL848" s="109"/>
      <c r="BM848" s="109"/>
      <c r="BN848" s="109"/>
    </row>
    <row r="849" ht="30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45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  <c r="BL849" s="109"/>
      <c r="BM849" s="109"/>
      <c r="BN849" s="109"/>
    </row>
    <row r="850" ht="30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45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  <c r="BL850" s="109"/>
      <c r="BM850" s="109"/>
      <c r="BN850" s="109"/>
    </row>
    <row r="851" ht="30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45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  <c r="BL851" s="109"/>
      <c r="BM851" s="109"/>
      <c r="BN851" s="109"/>
    </row>
    <row r="852" ht="30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45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  <c r="BL852" s="109"/>
      <c r="BM852" s="109"/>
      <c r="BN852" s="109"/>
    </row>
    <row r="853" ht="30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45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  <c r="BL853" s="109"/>
      <c r="BM853" s="109"/>
      <c r="BN853" s="109"/>
    </row>
    <row r="854" ht="30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45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  <c r="BL854" s="109"/>
      <c r="BM854" s="109"/>
      <c r="BN854" s="109"/>
    </row>
    <row r="855" ht="30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45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  <c r="BL855" s="109"/>
      <c r="BM855" s="109"/>
      <c r="BN855" s="109"/>
    </row>
    <row r="856" ht="30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45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  <c r="BL856" s="109"/>
      <c r="BM856" s="109"/>
      <c r="BN856" s="109"/>
    </row>
    <row r="857" ht="30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45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  <c r="BL857" s="109"/>
      <c r="BM857" s="109"/>
      <c r="BN857" s="109"/>
    </row>
    <row r="858" ht="30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45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  <c r="BL858" s="109"/>
      <c r="BM858" s="109"/>
      <c r="BN858" s="109"/>
    </row>
    <row r="859" ht="30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45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  <c r="BL859" s="109"/>
      <c r="BM859" s="109"/>
      <c r="BN859" s="109"/>
    </row>
    <row r="860" ht="30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45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  <c r="BL860" s="109"/>
      <c r="BM860" s="109"/>
      <c r="BN860" s="109"/>
    </row>
    <row r="861" ht="30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45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  <c r="BL861" s="109"/>
      <c r="BM861" s="109"/>
      <c r="BN861" s="109"/>
    </row>
    <row r="862" ht="30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45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  <c r="BL862" s="109"/>
      <c r="BM862" s="109"/>
      <c r="BN862" s="109"/>
    </row>
    <row r="863" ht="30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45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  <c r="BL863" s="109"/>
      <c r="BM863" s="109"/>
      <c r="BN863" s="109"/>
    </row>
    <row r="864" ht="30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45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  <c r="BL864" s="109"/>
      <c r="BM864" s="109"/>
      <c r="BN864" s="109"/>
    </row>
    <row r="865" ht="30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45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  <c r="BL865" s="109"/>
      <c r="BM865" s="109"/>
      <c r="BN865" s="109"/>
    </row>
    <row r="866" ht="30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45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  <c r="BL866" s="109"/>
      <c r="BM866" s="109"/>
      <c r="BN866" s="109"/>
    </row>
    <row r="867" ht="30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45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  <c r="BL867" s="109"/>
      <c r="BM867" s="109"/>
      <c r="BN867" s="109"/>
    </row>
    <row r="868" ht="30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45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  <c r="BL868" s="109"/>
      <c r="BM868" s="109"/>
      <c r="BN868" s="109"/>
    </row>
    <row r="869" ht="30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45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  <c r="BL869" s="109"/>
      <c r="BM869" s="109"/>
      <c r="BN869" s="109"/>
    </row>
    <row r="870" ht="30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45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  <c r="BL870" s="109"/>
      <c r="BM870" s="109"/>
      <c r="BN870" s="109"/>
    </row>
    <row r="871" ht="30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45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  <c r="BL871" s="109"/>
      <c r="BM871" s="109"/>
      <c r="BN871" s="109"/>
    </row>
    <row r="872" ht="30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45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  <c r="BL872" s="109"/>
      <c r="BM872" s="109"/>
      <c r="BN872" s="109"/>
    </row>
    <row r="873" ht="30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45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  <c r="BL873" s="109"/>
      <c r="BM873" s="109"/>
      <c r="BN873" s="109"/>
    </row>
    <row r="874" ht="30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45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  <c r="BL874" s="109"/>
      <c r="BM874" s="109"/>
      <c r="BN874" s="109"/>
    </row>
    <row r="875" ht="30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45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  <c r="BL875" s="109"/>
      <c r="BM875" s="109"/>
      <c r="BN875" s="109"/>
    </row>
    <row r="876" ht="30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45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  <c r="BL876" s="109"/>
      <c r="BM876" s="109"/>
      <c r="BN876" s="109"/>
    </row>
    <row r="877" ht="30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45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  <c r="BL877" s="109"/>
      <c r="BM877" s="109"/>
      <c r="BN877" s="109"/>
    </row>
    <row r="878" ht="30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45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  <c r="BL878" s="109"/>
      <c r="BM878" s="109"/>
      <c r="BN878" s="109"/>
    </row>
    <row r="879" ht="30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45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  <c r="BL879" s="109"/>
      <c r="BM879" s="109"/>
      <c r="BN879" s="109"/>
    </row>
    <row r="880" ht="30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45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  <c r="BL880" s="109"/>
      <c r="BM880" s="109"/>
      <c r="BN880" s="109"/>
    </row>
    <row r="881" ht="30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45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  <c r="BL881" s="109"/>
      <c r="BM881" s="109"/>
      <c r="BN881" s="109"/>
    </row>
    <row r="882" ht="30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45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  <c r="BL882" s="109"/>
      <c r="BM882" s="109"/>
      <c r="BN882" s="109"/>
    </row>
    <row r="883" ht="30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45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  <c r="BL883" s="109"/>
      <c r="BM883" s="109"/>
      <c r="BN883" s="109"/>
    </row>
    <row r="884" ht="30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45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  <c r="BL884" s="109"/>
      <c r="BM884" s="109"/>
      <c r="BN884" s="109"/>
    </row>
    <row r="885" ht="30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45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  <c r="BL885" s="109"/>
      <c r="BM885" s="109"/>
      <c r="BN885" s="109"/>
    </row>
    <row r="886" ht="30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45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  <c r="BL886" s="109"/>
      <c r="BM886" s="109"/>
      <c r="BN886" s="109"/>
    </row>
    <row r="887" ht="30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45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  <c r="BL887" s="109"/>
      <c r="BM887" s="109"/>
      <c r="BN887" s="109"/>
    </row>
    <row r="888" ht="30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45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  <c r="BL888" s="109"/>
      <c r="BM888" s="109"/>
      <c r="BN888" s="109"/>
    </row>
    <row r="889" ht="30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45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  <c r="BL889" s="109"/>
      <c r="BM889" s="109"/>
      <c r="BN889" s="109"/>
    </row>
    <row r="890" ht="30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45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  <c r="BL890" s="109"/>
      <c r="BM890" s="109"/>
      <c r="BN890" s="109"/>
    </row>
    <row r="891" ht="30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45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  <c r="BL891" s="109"/>
      <c r="BM891" s="109"/>
      <c r="BN891" s="109"/>
    </row>
    <row r="892" ht="30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45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  <c r="BL892" s="109"/>
      <c r="BM892" s="109"/>
      <c r="BN892" s="109"/>
    </row>
    <row r="893" ht="30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45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  <c r="BL893" s="109"/>
      <c r="BM893" s="109"/>
      <c r="BN893" s="109"/>
    </row>
    <row r="894" ht="30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45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  <c r="BL894" s="109"/>
      <c r="BM894" s="109"/>
      <c r="BN894" s="109"/>
    </row>
    <row r="895" ht="30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45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  <c r="BL895" s="109"/>
      <c r="BM895" s="109"/>
      <c r="BN895" s="109"/>
    </row>
    <row r="896" ht="30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45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  <c r="BL896" s="109"/>
      <c r="BM896" s="109"/>
      <c r="BN896" s="109"/>
    </row>
    <row r="897" ht="30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45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  <c r="BL897" s="109"/>
      <c r="BM897" s="109"/>
      <c r="BN897" s="109"/>
    </row>
    <row r="898" ht="30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45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  <c r="BL898" s="109"/>
      <c r="BM898" s="109"/>
      <c r="BN898" s="109"/>
    </row>
    <row r="899" ht="30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45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  <c r="BL899" s="109"/>
      <c r="BM899" s="109"/>
      <c r="BN899" s="109"/>
    </row>
    <row r="900" ht="30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45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  <c r="BL900" s="109"/>
      <c r="BM900" s="109"/>
      <c r="BN900" s="109"/>
    </row>
    <row r="901" ht="30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45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  <c r="BL901" s="109"/>
      <c r="BM901" s="109"/>
      <c r="BN901" s="109"/>
    </row>
    <row r="902" ht="30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45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  <c r="BL902" s="109"/>
      <c r="BM902" s="109"/>
      <c r="BN902" s="109"/>
    </row>
    <row r="903" ht="30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45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  <c r="BL903" s="109"/>
      <c r="BM903" s="109"/>
      <c r="BN903" s="109"/>
    </row>
    <row r="904" ht="30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45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  <c r="BL904" s="109"/>
      <c r="BM904" s="109"/>
      <c r="BN904" s="109"/>
    </row>
    <row r="905" ht="30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45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  <c r="BL905" s="109"/>
      <c r="BM905" s="109"/>
      <c r="BN905" s="109"/>
    </row>
    <row r="906" ht="30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45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  <c r="BL906" s="109"/>
      <c r="BM906" s="109"/>
      <c r="BN906" s="109"/>
    </row>
    <row r="907" ht="30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45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  <c r="BL907" s="109"/>
      <c r="BM907" s="109"/>
      <c r="BN907" s="109"/>
    </row>
    <row r="908" ht="30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45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  <c r="BL908" s="109"/>
      <c r="BM908" s="109"/>
      <c r="BN908" s="109"/>
    </row>
    <row r="909" ht="30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45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  <c r="BL909" s="109"/>
      <c r="BM909" s="109"/>
      <c r="BN909" s="109"/>
    </row>
    <row r="910" ht="30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45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  <c r="BL910" s="109"/>
      <c r="BM910" s="109"/>
      <c r="BN910" s="109"/>
    </row>
    <row r="911" ht="30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45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  <c r="BL911" s="109"/>
      <c r="BM911" s="109"/>
      <c r="BN911" s="109"/>
    </row>
    <row r="912" ht="30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45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  <c r="BL912" s="109"/>
      <c r="BM912" s="109"/>
      <c r="BN912" s="109"/>
    </row>
    <row r="913" ht="30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45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  <c r="BL913" s="109"/>
      <c r="BM913" s="109"/>
      <c r="BN913" s="109"/>
    </row>
    <row r="914" ht="30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45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  <c r="BL914" s="109"/>
      <c r="BM914" s="109"/>
      <c r="BN914" s="109"/>
    </row>
    <row r="915" ht="30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45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  <c r="BL915" s="109"/>
      <c r="BM915" s="109"/>
      <c r="BN915" s="109"/>
    </row>
    <row r="916" ht="30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45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  <c r="BL916" s="109"/>
      <c r="BM916" s="109"/>
      <c r="BN916" s="109"/>
    </row>
    <row r="917" ht="30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45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  <c r="BL917" s="109"/>
      <c r="BM917" s="109"/>
      <c r="BN917" s="109"/>
    </row>
    <row r="918" ht="30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45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  <c r="BL918" s="109"/>
      <c r="BM918" s="109"/>
      <c r="BN918" s="109"/>
    </row>
    <row r="919" ht="30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45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  <c r="BL919" s="109"/>
      <c r="BM919" s="109"/>
      <c r="BN919" s="109"/>
    </row>
    <row r="920" ht="30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45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  <c r="BL920" s="109"/>
      <c r="BM920" s="109"/>
      <c r="BN920" s="109"/>
    </row>
    <row r="921" ht="30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45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  <c r="BL921" s="109"/>
      <c r="BM921" s="109"/>
      <c r="BN921" s="109"/>
    </row>
    <row r="922" ht="30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45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  <c r="BL922" s="109"/>
      <c r="BM922" s="109"/>
      <c r="BN922" s="109"/>
    </row>
    <row r="923" ht="30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45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  <c r="BL923" s="109"/>
      <c r="BM923" s="109"/>
      <c r="BN923" s="109"/>
    </row>
    <row r="924" ht="30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45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  <c r="BL924" s="109"/>
      <c r="BM924" s="109"/>
      <c r="BN924" s="109"/>
    </row>
    <row r="925" ht="30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45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  <c r="BL925" s="109"/>
      <c r="BM925" s="109"/>
      <c r="BN925" s="109"/>
    </row>
    <row r="926" ht="30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45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  <c r="BL926" s="109"/>
      <c r="BM926" s="109"/>
      <c r="BN926" s="109"/>
    </row>
    <row r="927" ht="30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45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  <c r="BL927" s="109"/>
      <c r="BM927" s="109"/>
      <c r="BN927" s="109"/>
    </row>
    <row r="928" ht="30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45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  <c r="BL928" s="109"/>
      <c r="BM928" s="109"/>
      <c r="BN928" s="109"/>
    </row>
    <row r="929" ht="30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45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  <c r="BL929" s="109"/>
      <c r="BM929" s="109"/>
      <c r="BN929" s="109"/>
    </row>
    <row r="930" ht="30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45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  <c r="BL930" s="109"/>
      <c r="BM930" s="109"/>
      <c r="BN930" s="109"/>
    </row>
    <row r="931" ht="30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45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  <c r="BL931" s="109"/>
      <c r="BM931" s="109"/>
      <c r="BN931" s="109"/>
    </row>
    <row r="932" ht="30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45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  <c r="BL932" s="109"/>
      <c r="BM932" s="109"/>
      <c r="BN932" s="109"/>
    </row>
    <row r="933" ht="30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45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  <c r="BL933" s="109"/>
      <c r="BM933" s="109"/>
      <c r="BN933" s="109"/>
    </row>
    <row r="934" ht="30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45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  <c r="BL934" s="109"/>
      <c r="BM934" s="109"/>
      <c r="BN934" s="109"/>
    </row>
    <row r="935" ht="30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45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  <c r="BL935" s="109"/>
      <c r="BM935" s="109"/>
      <c r="BN935" s="109"/>
    </row>
    <row r="936" ht="30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45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  <c r="BL936" s="109"/>
      <c r="BM936" s="109"/>
      <c r="BN936" s="109"/>
    </row>
    <row r="937" ht="30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45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  <c r="BL937" s="109"/>
      <c r="BM937" s="109"/>
      <c r="BN937" s="109"/>
    </row>
    <row r="938" ht="30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45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  <c r="BL938" s="109"/>
      <c r="BM938" s="109"/>
      <c r="BN938" s="109"/>
    </row>
    <row r="939" ht="30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45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  <c r="BL939" s="109"/>
      <c r="BM939" s="109"/>
      <c r="BN939" s="109"/>
    </row>
    <row r="940" ht="30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45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  <c r="BL940" s="109"/>
      <c r="BM940" s="109"/>
      <c r="BN940" s="109"/>
    </row>
    <row r="941" ht="30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45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  <c r="BL941" s="109"/>
      <c r="BM941" s="109"/>
      <c r="BN941" s="109"/>
    </row>
    <row r="942" ht="30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45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  <c r="BL942" s="109"/>
      <c r="BM942" s="109"/>
      <c r="BN942" s="109"/>
    </row>
    <row r="943" ht="30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45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  <c r="BL943" s="109"/>
      <c r="BM943" s="109"/>
      <c r="BN943" s="109"/>
    </row>
    <row r="944" ht="30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45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  <c r="BL944" s="109"/>
      <c r="BM944" s="109"/>
      <c r="BN944" s="109"/>
    </row>
    <row r="945" ht="30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45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  <c r="BL945" s="109"/>
      <c r="BM945" s="109"/>
      <c r="BN945" s="109"/>
    </row>
    <row r="946" ht="30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45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  <c r="BL946" s="109"/>
      <c r="BM946" s="109"/>
      <c r="BN946" s="109"/>
    </row>
    <row r="947" ht="30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45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  <c r="BL947" s="109"/>
      <c r="BM947" s="109"/>
      <c r="BN947" s="109"/>
    </row>
    <row r="948" ht="30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45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  <c r="BL948" s="109"/>
      <c r="BM948" s="109"/>
      <c r="BN948" s="109"/>
    </row>
    <row r="949" ht="30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45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  <c r="BL949" s="109"/>
      <c r="BM949" s="109"/>
      <c r="BN949" s="109"/>
    </row>
    <row r="950" ht="30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45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  <c r="BL950" s="109"/>
      <c r="BM950" s="109"/>
      <c r="BN950" s="109"/>
    </row>
    <row r="951" ht="30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45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  <c r="BL951" s="109"/>
      <c r="BM951" s="109"/>
      <c r="BN951" s="109"/>
    </row>
    <row r="952" ht="30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45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  <c r="BL952" s="109"/>
      <c r="BM952" s="109"/>
      <c r="BN952" s="109"/>
    </row>
    <row r="953" ht="30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45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  <c r="BL953" s="109"/>
      <c r="BM953" s="109"/>
      <c r="BN953" s="109"/>
    </row>
    <row r="954" ht="30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45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  <c r="BL954" s="109"/>
      <c r="BM954" s="109"/>
      <c r="BN954" s="109"/>
    </row>
    <row r="955" ht="30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45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  <c r="BL955" s="109"/>
      <c r="BM955" s="109"/>
      <c r="BN955" s="109"/>
    </row>
    <row r="956" ht="30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45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  <c r="BL956" s="109"/>
      <c r="BM956" s="109"/>
      <c r="BN956" s="109"/>
    </row>
    <row r="957" ht="30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45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  <c r="BL957" s="109"/>
      <c r="BM957" s="109"/>
      <c r="BN957" s="109"/>
    </row>
    <row r="958" ht="30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45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  <c r="BL958" s="109"/>
      <c r="BM958" s="109"/>
      <c r="BN958" s="109"/>
    </row>
    <row r="959" ht="30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45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  <c r="BL959" s="109"/>
      <c r="BM959" s="109"/>
      <c r="BN959" s="109"/>
    </row>
    <row r="960" ht="30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45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  <c r="BL960" s="109"/>
      <c r="BM960" s="109"/>
      <c r="BN960" s="109"/>
    </row>
    <row r="961" ht="30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45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  <c r="BL961" s="109"/>
      <c r="BM961" s="109"/>
      <c r="BN961" s="109"/>
    </row>
    <row r="962" ht="30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45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  <c r="BL962" s="109"/>
      <c r="BM962" s="109"/>
      <c r="BN962" s="109"/>
    </row>
    <row r="963" ht="30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45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  <c r="BL963" s="109"/>
      <c r="BM963" s="109"/>
      <c r="BN963" s="109"/>
    </row>
    <row r="964" ht="30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45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  <c r="BL964" s="109"/>
      <c r="BM964" s="109"/>
      <c r="BN964" s="109"/>
    </row>
    <row r="965" ht="30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45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  <c r="BL965" s="109"/>
      <c r="BM965" s="109"/>
      <c r="BN965" s="109"/>
    </row>
    <row r="966" ht="30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45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  <c r="BL966" s="109"/>
      <c r="BM966" s="109"/>
      <c r="BN966" s="109"/>
    </row>
    <row r="967" ht="30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45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  <c r="BL967" s="109"/>
      <c r="BM967" s="109"/>
      <c r="BN967" s="109"/>
    </row>
    <row r="968" ht="30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45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  <c r="BL968" s="109"/>
      <c r="BM968" s="109"/>
      <c r="BN968" s="109"/>
    </row>
    <row r="969" ht="30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45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  <c r="BL969" s="109"/>
      <c r="BM969" s="109"/>
      <c r="BN969" s="109"/>
    </row>
    <row r="970" ht="30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45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  <c r="BL970" s="109"/>
      <c r="BM970" s="109"/>
      <c r="BN970" s="109"/>
    </row>
    <row r="971" ht="30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45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  <c r="BL971" s="109"/>
      <c r="BM971" s="109"/>
      <c r="BN971" s="109"/>
    </row>
    <row r="972" ht="30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45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  <c r="BL972" s="109"/>
      <c r="BM972" s="109"/>
      <c r="BN972" s="109"/>
    </row>
    <row r="973" ht="30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45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  <c r="BL973" s="109"/>
      <c r="BM973" s="109"/>
      <c r="BN973" s="109"/>
    </row>
    <row r="974" ht="30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45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  <c r="BL974" s="109"/>
      <c r="BM974" s="109"/>
      <c r="BN974" s="109"/>
    </row>
    <row r="975" ht="30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45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  <c r="BL975" s="109"/>
      <c r="BM975" s="109"/>
      <c r="BN975" s="109"/>
    </row>
    <row r="976" ht="30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45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  <c r="BL976" s="109"/>
      <c r="BM976" s="109"/>
      <c r="BN976" s="109"/>
    </row>
    <row r="977" ht="30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45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  <c r="BL977" s="109"/>
      <c r="BM977" s="109"/>
      <c r="BN977" s="109"/>
    </row>
    <row r="978" ht="30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45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  <c r="BL978" s="109"/>
      <c r="BM978" s="109"/>
      <c r="BN978" s="109"/>
    </row>
    <row r="979" ht="30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45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  <c r="BL979" s="109"/>
      <c r="BM979" s="109"/>
      <c r="BN979" s="109"/>
    </row>
    <row r="980" ht="30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45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  <c r="BL980" s="109"/>
      <c r="BM980" s="109"/>
      <c r="BN980" s="109"/>
    </row>
    <row r="981" ht="30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45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  <c r="AO981" s="109"/>
      <c r="AP981" s="109"/>
      <c r="AQ981" s="109"/>
      <c r="AR981" s="109"/>
      <c r="AS981" s="109"/>
      <c r="AT981" s="109"/>
      <c r="AU981" s="109"/>
      <c r="AV981" s="109"/>
      <c r="AW981" s="109"/>
      <c r="AX981" s="109"/>
      <c r="AY981" s="109"/>
      <c r="AZ981" s="109"/>
      <c r="BA981" s="109"/>
      <c r="BB981" s="109"/>
      <c r="BC981" s="109"/>
      <c r="BD981" s="109"/>
      <c r="BE981" s="109"/>
      <c r="BF981" s="109"/>
      <c r="BG981" s="109"/>
      <c r="BH981" s="109"/>
      <c r="BI981" s="109"/>
      <c r="BJ981" s="109"/>
      <c r="BK981" s="109"/>
      <c r="BL981" s="109"/>
      <c r="BM981" s="109"/>
      <c r="BN981" s="109"/>
    </row>
    <row r="982" ht="30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45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  <c r="AO982" s="109"/>
      <c r="AP982" s="109"/>
      <c r="AQ982" s="109"/>
      <c r="AR982" s="109"/>
      <c r="AS982" s="109"/>
      <c r="AT982" s="109"/>
      <c r="AU982" s="109"/>
      <c r="AV982" s="109"/>
      <c r="AW982" s="109"/>
      <c r="AX982" s="109"/>
      <c r="AY982" s="109"/>
      <c r="AZ982" s="109"/>
      <c r="BA982" s="109"/>
      <c r="BB982" s="109"/>
      <c r="BC982" s="109"/>
      <c r="BD982" s="109"/>
      <c r="BE982" s="109"/>
      <c r="BF982" s="109"/>
      <c r="BG982" s="109"/>
      <c r="BH982" s="109"/>
      <c r="BI982" s="109"/>
      <c r="BJ982" s="109"/>
      <c r="BK982" s="109"/>
      <c r="BL982" s="109"/>
      <c r="BM982" s="109"/>
      <c r="BN982" s="109"/>
    </row>
    <row r="983" ht="30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45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  <c r="AO983" s="109"/>
      <c r="AP983" s="109"/>
      <c r="AQ983" s="109"/>
      <c r="AR983" s="109"/>
      <c r="AS983" s="109"/>
      <c r="AT983" s="109"/>
      <c r="AU983" s="109"/>
      <c r="AV983" s="109"/>
      <c r="AW983" s="109"/>
      <c r="AX983" s="109"/>
      <c r="AY983" s="109"/>
      <c r="AZ983" s="109"/>
      <c r="BA983" s="109"/>
      <c r="BB983" s="109"/>
      <c r="BC983" s="109"/>
      <c r="BD983" s="109"/>
      <c r="BE983" s="109"/>
      <c r="BF983" s="109"/>
      <c r="BG983" s="109"/>
      <c r="BH983" s="109"/>
      <c r="BI983" s="109"/>
      <c r="BJ983" s="109"/>
      <c r="BK983" s="109"/>
      <c r="BL983" s="109"/>
      <c r="BM983" s="109"/>
      <c r="BN983" s="109"/>
    </row>
    <row r="984" ht="30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45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  <c r="AO984" s="109"/>
      <c r="AP984" s="109"/>
      <c r="AQ984" s="109"/>
      <c r="AR984" s="109"/>
      <c r="AS984" s="109"/>
      <c r="AT984" s="109"/>
      <c r="AU984" s="109"/>
      <c r="AV984" s="109"/>
      <c r="AW984" s="109"/>
      <c r="AX984" s="109"/>
      <c r="AY984" s="109"/>
      <c r="AZ984" s="109"/>
      <c r="BA984" s="109"/>
      <c r="BB984" s="109"/>
      <c r="BC984" s="109"/>
      <c r="BD984" s="109"/>
      <c r="BE984" s="109"/>
      <c r="BF984" s="109"/>
      <c r="BG984" s="109"/>
      <c r="BH984" s="109"/>
      <c r="BI984" s="109"/>
      <c r="BJ984" s="109"/>
      <c r="BK984" s="109"/>
      <c r="BL984" s="109"/>
      <c r="BM984" s="109"/>
      <c r="BN984" s="109"/>
    </row>
    <row r="985" ht="30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45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  <c r="AO985" s="109"/>
      <c r="AP985" s="109"/>
      <c r="AQ985" s="109"/>
      <c r="AR985" s="109"/>
      <c r="AS985" s="109"/>
      <c r="AT985" s="109"/>
      <c r="AU985" s="109"/>
      <c r="AV985" s="109"/>
      <c r="AW985" s="109"/>
      <c r="AX985" s="109"/>
      <c r="AY985" s="109"/>
      <c r="AZ985" s="109"/>
      <c r="BA985" s="109"/>
      <c r="BB985" s="109"/>
      <c r="BC985" s="109"/>
      <c r="BD985" s="109"/>
      <c r="BE985" s="109"/>
      <c r="BF985" s="109"/>
      <c r="BG985" s="109"/>
      <c r="BH985" s="109"/>
      <c r="BI985" s="109"/>
      <c r="BJ985" s="109"/>
      <c r="BK985" s="109"/>
      <c r="BL985" s="109"/>
      <c r="BM985" s="109"/>
      <c r="BN985" s="109"/>
    </row>
    <row r="986" ht="30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45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  <c r="AO986" s="109"/>
      <c r="AP986" s="109"/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/>
      <c r="BH986" s="109"/>
      <c r="BI986" s="109"/>
      <c r="BJ986" s="109"/>
      <c r="BK986" s="109"/>
      <c r="BL986" s="109"/>
      <c r="BM986" s="109"/>
      <c r="BN986" s="109"/>
    </row>
    <row r="987" ht="30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45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  <c r="AO987" s="109"/>
      <c r="AP987" s="109"/>
      <c r="AQ987" s="109"/>
      <c r="AR987" s="109"/>
      <c r="AS987" s="109"/>
      <c r="AT987" s="109"/>
      <c r="AU987" s="109"/>
      <c r="AV987" s="109"/>
      <c r="AW987" s="109"/>
      <c r="AX987" s="109"/>
      <c r="AY987" s="109"/>
      <c r="AZ987" s="109"/>
      <c r="BA987" s="109"/>
      <c r="BB987" s="109"/>
      <c r="BC987" s="109"/>
      <c r="BD987" s="109"/>
      <c r="BE987" s="109"/>
      <c r="BF987" s="109"/>
      <c r="BG987" s="109"/>
      <c r="BH987" s="109"/>
      <c r="BI987" s="109"/>
      <c r="BJ987" s="109"/>
      <c r="BK987" s="109"/>
      <c r="BL987" s="109"/>
      <c r="BM987" s="109"/>
      <c r="BN987" s="109"/>
    </row>
    <row r="988" ht="30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45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  <c r="AO988" s="109"/>
      <c r="AP988" s="109"/>
      <c r="AQ988" s="109"/>
      <c r="AR988" s="109"/>
      <c r="AS988" s="109"/>
      <c r="AT988" s="109"/>
      <c r="AU988" s="109"/>
      <c r="AV988" s="109"/>
      <c r="AW988" s="109"/>
      <c r="AX988" s="109"/>
      <c r="AY988" s="109"/>
      <c r="AZ988" s="109"/>
      <c r="BA988" s="109"/>
      <c r="BB988" s="109"/>
      <c r="BC988" s="109"/>
      <c r="BD988" s="109"/>
      <c r="BE988" s="109"/>
      <c r="BF988" s="109"/>
      <c r="BG988" s="109"/>
      <c r="BH988" s="109"/>
      <c r="BI988" s="109"/>
      <c r="BJ988" s="109"/>
      <c r="BK988" s="109"/>
      <c r="BL988" s="109"/>
      <c r="BM988" s="109"/>
      <c r="BN988" s="109"/>
    </row>
    <row r="989" ht="30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45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  <c r="AO989" s="109"/>
      <c r="AP989" s="109"/>
      <c r="AQ989" s="109"/>
      <c r="AR989" s="109"/>
      <c r="AS989" s="109"/>
      <c r="AT989" s="109"/>
      <c r="AU989" s="109"/>
      <c r="AV989" s="109"/>
      <c r="AW989" s="109"/>
      <c r="AX989" s="109"/>
      <c r="AY989" s="109"/>
      <c r="AZ989" s="109"/>
      <c r="BA989" s="109"/>
      <c r="BB989" s="109"/>
      <c r="BC989" s="109"/>
      <c r="BD989" s="109"/>
      <c r="BE989" s="109"/>
      <c r="BF989" s="109"/>
      <c r="BG989" s="109"/>
      <c r="BH989" s="109"/>
      <c r="BI989" s="109"/>
      <c r="BJ989" s="109"/>
      <c r="BK989" s="109"/>
      <c r="BL989" s="109"/>
      <c r="BM989" s="109"/>
      <c r="BN989" s="109"/>
    </row>
    <row r="990" ht="30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45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  <c r="AO990" s="109"/>
      <c r="AP990" s="109"/>
      <c r="AQ990" s="109"/>
      <c r="AR990" s="109"/>
      <c r="AS990" s="109"/>
      <c r="AT990" s="109"/>
      <c r="AU990" s="109"/>
      <c r="AV990" s="109"/>
      <c r="AW990" s="109"/>
      <c r="AX990" s="109"/>
      <c r="AY990" s="109"/>
      <c r="AZ990" s="109"/>
      <c r="BA990" s="109"/>
      <c r="BB990" s="109"/>
      <c r="BC990" s="109"/>
      <c r="BD990" s="109"/>
      <c r="BE990" s="109"/>
      <c r="BF990" s="109"/>
      <c r="BG990" s="109"/>
      <c r="BH990" s="109"/>
      <c r="BI990" s="109"/>
      <c r="BJ990" s="109"/>
      <c r="BK990" s="109"/>
      <c r="BL990" s="109"/>
      <c r="BM990" s="109"/>
      <c r="BN990" s="109"/>
    </row>
    <row r="991" ht="30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45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  <c r="AO991" s="109"/>
      <c r="AP991" s="109"/>
      <c r="AQ991" s="109"/>
      <c r="AR991" s="109"/>
      <c r="AS991" s="109"/>
      <c r="AT991" s="109"/>
      <c r="AU991" s="109"/>
      <c r="AV991" s="109"/>
      <c r="AW991" s="109"/>
      <c r="AX991" s="109"/>
      <c r="AY991" s="109"/>
      <c r="AZ991" s="109"/>
      <c r="BA991" s="109"/>
      <c r="BB991" s="109"/>
      <c r="BC991" s="109"/>
      <c r="BD991" s="109"/>
      <c r="BE991" s="109"/>
      <c r="BF991" s="109"/>
      <c r="BG991" s="109"/>
      <c r="BH991" s="109"/>
      <c r="BI991" s="109"/>
      <c r="BJ991" s="109"/>
      <c r="BK991" s="109"/>
      <c r="BL991" s="109"/>
      <c r="BM991" s="109"/>
      <c r="BN991" s="109"/>
    </row>
    <row r="992" ht="30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45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  <c r="AP992" s="109"/>
      <c r="AQ992" s="109"/>
      <c r="AR992" s="109"/>
      <c r="AS992" s="109"/>
      <c r="AT992" s="109"/>
      <c r="AU992" s="109"/>
      <c r="AV992" s="109"/>
      <c r="AW992" s="109"/>
      <c r="AX992" s="109"/>
      <c r="AY992" s="109"/>
      <c r="AZ992" s="109"/>
      <c r="BA992" s="109"/>
      <c r="BB992" s="109"/>
      <c r="BC992" s="109"/>
      <c r="BD992" s="109"/>
      <c r="BE992" s="109"/>
      <c r="BF992" s="109"/>
      <c r="BG992" s="109"/>
      <c r="BH992" s="109"/>
      <c r="BI992" s="109"/>
      <c r="BJ992" s="109"/>
      <c r="BK992" s="109"/>
      <c r="BL992" s="109"/>
      <c r="BM992" s="109"/>
      <c r="BN992" s="109"/>
    </row>
    <row r="993" ht="30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45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  <c r="AP993" s="109"/>
      <c r="AQ993" s="109"/>
      <c r="AR993" s="109"/>
      <c r="AS993" s="109"/>
      <c r="AT993" s="109"/>
      <c r="AU993" s="109"/>
      <c r="AV993" s="109"/>
      <c r="AW993" s="109"/>
      <c r="AX993" s="109"/>
      <c r="AY993" s="109"/>
      <c r="AZ993" s="109"/>
      <c r="BA993" s="109"/>
      <c r="BB993" s="109"/>
      <c r="BC993" s="109"/>
      <c r="BD993" s="109"/>
      <c r="BE993" s="109"/>
      <c r="BF993" s="109"/>
      <c r="BG993" s="109"/>
      <c r="BH993" s="109"/>
      <c r="BI993" s="109"/>
      <c r="BJ993" s="109"/>
      <c r="BK993" s="109"/>
      <c r="BL993" s="109"/>
      <c r="BM993" s="109"/>
      <c r="BN993" s="109"/>
    </row>
    <row r="994" ht="30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45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  <c r="AP994" s="109"/>
      <c r="AQ994" s="109"/>
      <c r="AR994" s="109"/>
      <c r="AS994" s="109"/>
      <c r="AT994" s="109"/>
      <c r="AU994" s="109"/>
      <c r="AV994" s="109"/>
      <c r="AW994" s="109"/>
      <c r="AX994" s="109"/>
      <c r="AY994" s="109"/>
      <c r="AZ994" s="109"/>
      <c r="BA994" s="109"/>
      <c r="BB994" s="109"/>
      <c r="BC994" s="109"/>
      <c r="BD994" s="109"/>
      <c r="BE994" s="109"/>
      <c r="BF994" s="109"/>
      <c r="BG994" s="109"/>
      <c r="BH994" s="109"/>
      <c r="BI994" s="109"/>
      <c r="BJ994" s="109"/>
      <c r="BK994" s="109"/>
      <c r="BL994" s="109"/>
      <c r="BM994" s="109"/>
      <c r="BN994" s="109"/>
    </row>
    <row r="995" ht="30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45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  <c r="AP995" s="109"/>
      <c r="AQ995" s="109"/>
      <c r="AR995" s="109"/>
      <c r="AS995" s="109"/>
      <c r="AT995" s="109"/>
      <c r="AU995" s="109"/>
      <c r="AV995" s="109"/>
      <c r="AW995" s="109"/>
      <c r="AX995" s="109"/>
      <c r="AY995" s="109"/>
      <c r="AZ995" s="109"/>
      <c r="BA995" s="109"/>
      <c r="BB995" s="109"/>
      <c r="BC995" s="109"/>
      <c r="BD995" s="109"/>
      <c r="BE995" s="109"/>
      <c r="BF995" s="109"/>
      <c r="BG995" s="109"/>
      <c r="BH995" s="109"/>
      <c r="BI995" s="109"/>
      <c r="BJ995" s="109"/>
      <c r="BK995" s="109"/>
      <c r="BL995" s="109"/>
      <c r="BM995" s="109"/>
      <c r="BN995" s="109"/>
    </row>
    <row r="996" ht="30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45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  <c r="AP996" s="109"/>
      <c r="AQ996" s="109"/>
      <c r="AR996" s="109"/>
      <c r="AS996" s="109"/>
      <c r="AT996" s="109"/>
      <c r="AU996" s="109"/>
      <c r="AV996" s="109"/>
      <c r="AW996" s="109"/>
      <c r="AX996" s="109"/>
      <c r="AY996" s="109"/>
      <c r="AZ996" s="109"/>
      <c r="BA996" s="109"/>
      <c r="BB996" s="109"/>
      <c r="BC996" s="109"/>
      <c r="BD996" s="109"/>
      <c r="BE996" s="109"/>
      <c r="BF996" s="109"/>
      <c r="BG996" s="109"/>
      <c r="BH996" s="109"/>
      <c r="BI996" s="109"/>
      <c r="BJ996" s="109"/>
      <c r="BK996" s="109"/>
      <c r="BL996" s="109"/>
      <c r="BM996" s="109"/>
      <c r="BN996" s="109"/>
    </row>
    <row r="997" ht="30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45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  <c r="AP997" s="109"/>
      <c r="AQ997" s="109"/>
      <c r="AR997" s="109"/>
      <c r="AS997" s="109"/>
      <c r="AT997" s="109"/>
      <c r="AU997" s="109"/>
      <c r="AV997" s="109"/>
      <c r="AW997" s="109"/>
      <c r="AX997" s="109"/>
      <c r="AY997" s="109"/>
      <c r="AZ997" s="109"/>
      <c r="BA997" s="109"/>
      <c r="BB997" s="109"/>
      <c r="BC997" s="109"/>
      <c r="BD997" s="109"/>
      <c r="BE997" s="109"/>
      <c r="BF997" s="109"/>
      <c r="BG997" s="109"/>
      <c r="BH997" s="109"/>
      <c r="BI997" s="109"/>
      <c r="BJ997" s="109"/>
      <c r="BK997" s="109"/>
      <c r="BL997" s="109"/>
      <c r="BM997" s="109"/>
      <c r="BN997" s="109"/>
    </row>
    <row r="998" ht="30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45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09"/>
      <c r="AK998" s="109"/>
      <c r="AL998" s="109"/>
      <c r="AM998" s="109"/>
      <c r="AN998" s="109"/>
      <c r="AO998" s="109"/>
      <c r="AP998" s="109"/>
      <c r="AQ998" s="109"/>
      <c r="AR998" s="109"/>
      <c r="AS998" s="109"/>
      <c r="AT998" s="109"/>
      <c r="AU998" s="109"/>
      <c r="AV998" s="109"/>
      <c r="AW998" s="109"/>
      <c r="AX998" s="109"/>
      <c r="AY998" s="109"/>
      <c r="AZ998" s="109"/>
      <c r="BA998" s="109"/>
      <c r="BB998" s="109"/>
      <c r="BC998" s="109"/>
      <c r="BD998" s="109"/>
      <c r="BE998" s="109"/>
      <c r="BF998" s="109"/>
      <c r="BG998" s="109"/>
      <c r="BH998" s="109"/>
      <c r="BI998" s="109"/>
      <c r="BJ998" s="109"/>
      <c r="BK998" s="109"/>
      <c r="BL998" s="109"/>
      <c r="BM998" s="109"/>
      <c r="BN998" s="109"/>
    </row>
  </sheetData>
  <mergeCells count="55"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E2:AF2"/>
    <mergeCell ref="AG2:AH2"/>
    <mergeCell ref="AI2:AJ2"/>
    <mergeCell ref="AK2:AL2"/>
    <mergeCell ref="AM2:AN2"/>
    <mergeCell ref="AO2:AP2"/>
    <mergeCell ref="AB2:AB3"/>
    <mergeCell ref="AC2:AD2"/>
    <mergeCell ref="BK2:BK3"/>
    <mergeCell ref="BL2:BL3"/>
    <mergeCell ref="BM2:BM3"/>
    <mergeCell ref="BN2:BN3"/>
    <mergeCell ref="E1:U1"/>
    <mergeCell ref="AB1:BC1"/>
    <mergeCell ref="BD1:BL1"/>
    <mergeCell ref="B2:B3"/>
    <mergeCell ref="C2:C3"/>
    <mergeCell ref="D2:D3"/>
    <mergeCell ref="E2:E3"/>
    <mergeCell ref="AQ2:AR2"/>
    <mergeCell ref="AS2:AT2"/>
    <mergeCell ref="AU2:AV2"/>
    <mergeCell ref="AW2:AX2"/>
    <mergeCell ref="AY2:AZ2"/>
    <mergeCell ref="BA2:BB2"/>
    <mergeCell ref="BC2:BC3"/>
    <mergeCell ref="BD2:BD3"/>
    <mergeCell ref="BE2:BE3"/>
    <mergeCell ref="BF2:BF3"/>
    <mergeCell ref="BG2:BG3"/>
    <mergeCell ref="BH2:BH3"/>
    <mergeCell ref="BI2:BI3"/>
    <mergeCell ref="BJ2:BJ3"/>
  </mergeCells>
  <conditionalFormatting sqref="BF47:BF49 BF386:BF467">
    <cfRule type="cellIs" dxfId="4" priority="1" operator="lessThanOrEqual">
      <formula>$BK$4</formula>
    </cfRule>
  </conditionalFormatting>
  <dataValidations>
    <dataValidation type="list" allowBlank="1" showErrorMessage="1" sqref="C4 C38">
      <formula1>"ต้องการ,ไม่ต้องการ"</formula1>
    </dataValidation>
    <dataValidation type="list" allowBlank="1" showErrorMessage="1" sqref="B4:B467">
      <formula1>"มาใหม่,สูญหาย,ถูกต้องแล้ว,ย้าย"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86"/>
    <col customWidth="1" min="2" max="2" width="25.43"/>
    <col customWidth="1" min="3" max="3" width="20.57"/>
    <col customWidth="1" min="4" max="4" width="14.29"/>
    <col customWidth="1" min="5" max="5" width="15.57"/>
    <col customWidth="1" min="6" max="6" width="20.86"/>
    <col customWidth="1" min="7" max="7" width="38.14"/>
    <col customWidth="1" min="8" max="8" width="18.0"/>
    <col customWidth="1" min="9" max="9" width="21.86"/>
    <col customWidth="1" hidden="1" min="10" max="10" width="14.0"/>
    <col customWidth="1" min="11" max="11" width="82.71"/>
    <col customWidth="1" min="12" max="12" width="48.71"/>
    <col customWidth="1" min="13" max="13" width="22.14"/>
    <col customWidth="1" min="14" max="14" width="22.71"/>
    <col customWidth="1" min="15" max="15" width="46.29"/>
    <col customWidth="1" min="16" max="16" width="18.14"/>
    <col customWidth="1" min="17" max="17" width="34.14"/>
    <col customWidth="1" min="18" max="18" width="19.14"/>
    <col customWidth="1" min="19" max="19" width="21.57"/>
    <col customWidth="1" min="20" max="20" width="13.0"/>
    <col customWidth="1" min="21" max="21" width="23.71"/>
    <col customWidth="1" min="22" max="22" width="35.71"/>
    <col customWidth="1" min="23" max="23" width="46.57"/>
    <col customWidth="1" min="24" max="24" width="78.43"/>
    <col customWidth="1" min="25" max="25" width="42.57"/>
    <col customWidth="1" min="26" max="26" width="65.71"/>
    <col customWidth="1" min="27" max="27" width="101.14"/>
    <col customWidth="1" min="28" max="28" width="50.14"/>
    <col customWidth="1" min="29" max="29" width="8.43"/>
    <col customWidth="1" min="30" max="30" width="11.57"/>
    <col customWidth="1" min="31" max="31" width="5.43"/>
    <col customWidth="1" min="32" max="32" width="6.29"/>
    <col customWidth="1" min="33" max="33" width="5.43"/>
    <col customWidth="1" min="34" max="34" width="6.29"/>
    <col customWidth="1" min="35" max="35" width="5.43"/>
    <col customWidth="1" min="36" max="36" width="6.29"/>
    <col customWidth="1" min="37" max="37" width="5.43"/>
    <col customWidth="1" min="38" max="38" width="6.29"/>
    <col customWidth="1" min="39" max="39" width="5.43"/>
    <col customWidth="1" min="40" max="40" width="6.29"/>
    <col customWidth="1" min="41" max="41" width="5.43"/>
    <col customWidth="1" min="42" max="42" width="6.29"/>
    <col customWidth="1" min="43" max="43" width="5.43"/>
    <col customWidth="1" min="44" max="44" width="6.29"/>
    <col customWidth="1" min="45" max="45" width="5.43"/>
    <col customWidth="1" min="46" max="46" width="6.29"/>
    <col customWidth="1" min="47" max="47" width="5.43"/>
    <col customWidth="1" min="48" max="48" width="6.29"/>
    <col customWidth="1" min="49" max="49" width="5.43"/>
    <col customWidth="1" min="50" max="50" width="6.29"/>
    <col customWidth="1" min="51" max="51" width="5.43"/>
    <col customWidth="1" min="52" max="52" width="6.29"/>
    <col customWidth="1" min="53" max="53" width="5.43"/>
    <col customWidth="1" min="54" max="54" width="6.29"/>
    <col customWidth="1" min="55" max="55" width="17.71"/>
    <col customWidth="1" min="56" max="56" width="25.0"/>
    <col customWidth="1" min="57" max="57" width="22.14"/>
    <col customWidth="1" min="58" max="58" width="30.71"/>
    <col customWidth="1" min="59" max="59" width="53.14"/>
    <col customWidth="1" min="60" max="60" width="233.71"/>
    <col customWidth="1" min="61" max="61" width="23.43"/>
    <col customWidth="1" min="62" max="62" width="39.0"/>
    <col customWidth="1" min="63" max="63" width="16.86"/>
    <col customWidth="1" min="64" max="64" width="17.43"/>
    <col customWidth="1" min="65" max="66" width="14.14"/>
  </cols>
  <sheetData>
    <row r="1" ht="30.75" customHeight="1">
      <c r="A1" s="90"/>
      <c r="B1" s="90"/>
      <c r="C1" s="91"/>
      <c r="D1" s="91"/>
      <c r="E1" s="91" t="s">
        <v>47</v>
      </c>
      <c r="V1" s="90"/>
      <c r="W1" s="90"/>
      <c r="X1" s="92"/>
      <c r="Y1" s="92"/>
      <c r="Z1" s="92"/>
      <c r="AA1" s="92"/>
      <c r="AB1" s="93" t="s">
        <v>48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3" t="s">
        <v>49</v>
      </c>
      <c r="BE1" s="93"/>
      <c r="BF1" s="93"/>
      <c r="BG1" s="93"/>
      <c r="BH1" s="93"/>
      <c r="BI1" s="93"/>
      <c r="BJ1" s="93"/>
      <c r="BK1" s="93"/>
      <c r="BL1" s="93"/>
      <c r="BM1" s="95"/>
      <c r="BN1" s="95"/>
    </row>
    <row r="2" ht="30.75" customHeight="1">
      <c r="A2" s="96"/>
      <c r="B2" s="97" t="s">
        <v>50</v>
      </c>
      <c r="C2" s="98" t="s">
        <v>51</v>
      </c>
      <c r="D2" s="99" t="s">
        <v>52</v>
      </c>
      <c r="E2" s="100" t="s">
        <v>53</v>
      </c>
      <c r="F2" s="101" t="s">
        <v>54</v>
      </c>
      <c r="G2" s="101" t="s">
        <v>55</v>
      </c>
      <c r="H2" s="100" t="s">
        <v>56</v>
      </c>
      <c r="I2" s="100" t="s">
        <v>57</v>
      </c>
      <c r="J2" s="102" t="s">
        <v>58</v>
      </c>
      <c r="K2" s="100" t="s">
        <v>59</v>
      </c>
      <c r="L2" s="101" t="s">
        <v>60</v>
      </c>
      <c r="M2" s="101" t="s">
        <v>61</v>
      </c>
      <c r="N2" s="101" t="s">
        <v>62</v>
      </c>
      <c r="O2" s="101" t="s">
        <v>63</v>
      </c>
      <c r="P2" s="101" t="s">
        <v>64</v>
      </c>
      <c r="Q2" s="102" t="s">
        <v>65</v>
      </c>
      <c r="R2" s="102" t="s">
        <v>66</v>
      </c>
      <c r="S2" s="104" t="s">
        <v>67</v>
      </c>
      <c r="T2" s="101" t="s">
        <v>50</v>
      </c>
      <c r="U2" s="100" t="s">
        <v>68</v>
      </c>
      <c r="V2" s="100"/>
      <c r="W2" s="100" t="s">
        <v>69</v>
      </c>
      <c r="X2" s="100" t="s">
        <v>70</v>
      </c>
      <c r="Y2" s="100" t="s">
        <v>71</v>
      </c>
      <c r="Z2" s="100" t="s">
        <v>72</v>
      </c>
      <c r="AA2" s="100" t="s">
        <v>73</v>
      </c>
      <c r="AB2" s="100" t="s">
        <v>74</v>
      </c>
      <c r="AC2" s="105" t="s">
        <v>75</v>
      </c>
      <c r="AD2" s="106"/>
      <c r="AE2" s="105" t="s">
        <v>76</v>
      </c>
      <c r="AF2" s="106"/>
      <c r="AG2" s="105" t="s">
        <v>77</v>
      </c>
      <c r="AH2" s="106"/>
      <c r="AI2" s="105" t="s">
        <v>78</v>
      </c>
      <c r="AJ2" s="106"/>
      <c r="AK2" s="105" t="s">
        <v>79</v>
      </c>
      <c r="AL2" s="106"/>
      <c r="AM2" s="105" t="s">
        <v>80</v>
      </c>
      <c r="AN2" s="106"/>
      <c r="AO2" s="105" t="s">
        <v>81</v>
      </c>
      <c r="AP2" s="106"/>
      <c r="AQ2" s="105" t="s">
        <v>82</v>
      </c>
      <c r="AR2" s="106"/>
      <c r="AS2" s="105" t="s">
        <v>83</v>
      </c>
      <c r="AT2" s="106"/>
      <c r="AU2" s="105" t="s">
        <v>84</v>
      </c>
      <c r="AV2" s="106"/>
      <c r="AW2" s="105" t="s">
        <v>85</v>
      </c>
      <c r="AX2" s="106"/>
      <c r="AY2" s="105" t="s">
        <v>86</v>
      </c>
      <c r="AZ2" s="106"/>
      <c r="BA2" s="105" t="s">
        <v>87</v>
      </c>
      <c r="BB2" s="106"/>
      <c r="BC2" s="100" t="s">
        <v>68</v>
      </c>
      <c r="BD2" s="100" t="s">
        <v>88</v>
      </c>
      <c r="BE2" s="100" t="s">
        <v>89</v>
      </c>
      <c r="BF2" s="100" t="s">
        <v>90</v>
      </c>
      <c r="BG2" s="100" t="s">
        <v>91</v>
      </c>
      <c r="BH2" s="100" t="s">
        <v>92</v>
      </c>
      <c r="BI2" s="100" t="s">
        <v>93</v>
      </c>
      <c r="BJ2" s="100" t="s">
        <v>94</v>
      </c>
      <c r="BK2" s="100" t="s">
        <v>95</v>
      </c>
      <c r="BL2" s="100" t="s">
        <v>68</v>
      </c>
      <c r="BM2" s="107" t="s">
        <v>96</v>
      </c>
      <c r="BN2" s="107" t="s">
        <v>97</v>
      </c>
    </row>
    <row r="3" ht="30.75" customHeight="1">
      <c r="A3" s="96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0" t="s">
        <v>6</v>
      </c>
      <c r="AD3" s="100" t="s">
        <v>98</v>
      </c>
      <c r="AE3" s="100" t="s">
        <v>6</v>
      </c>
      <c r="AF3" s="100" t="s">
        <v>98</v>
      </c>
      <c r="AG3" s="100" t="s">
        <v>6</v>
      </c>
      <c r="AH3" s="100" t="s">
        <v>98</v>
      </c>
      <c r="AI3" s="100" t="s">
        <v>6</v>
      </c>
      <c r="AJ3" s="100" t="s">
        <v>98</v>
      </c>
      <c r="AK3" s="100" t="s">
        <v>6</v>
      </c>
      <c r="AL3" s="100" t="s">
        <v>98</v>
      </c>
      <c r="AM3" s="100" t="s">
        <v>6</v>
      </c>
      <c r="AN3" s="100" t="s">
        <v>98</v>
      </c>
      <c r="AO3" s="100" t="s">
        <v>6</v>
      </c>
      <c r="AP3" s="100" t="s">
        <v>98</v>
      </c>
      <c r="AQ3" s="100" t="s">
        <v>6</v>
      </c>
      <c r="AR3" s="100" t="s">
        <v>98</v>
      </c>
      <c r="AS3" s="100" t="s">
        <v>6</v>
      </c>
      <c r="AT3" s="100" t="s">
        <v>98</v>
      </c>
      <c r="AU3" s="100" t="s">
        <v>6</v>
      </c>
      <c r="AV3" s="100" t="s">
        <v>98</v>
      </c>
      <c r="AW3" s="100" t="s">
        <v>6</v>
      </c>
      <c r="AX3" s="100" t="s">
        <v>98</v>
      </c>
      <c r="AY3" s="100" t="s">
        <v>6</v>
      </c>
      <c r="AZ3" s="100" t="s">
        <v>98</v>
      </c>
      <c r="BA3" s="100" t="s">
        <v>6</v>
      </c>
      <c r="BB3" s="100" t="s">
        <v>98</v>
      </c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</row>
    <row r="4" ht="30.75" customHeight="1">
      <c r="A4" s="109"/>
      <c r="B4" s="110" t="s">
        <v>99</v>
      </c>
      <c r="C4" s="111" t="s">
        <v>100</v>
      </c>
      <c r="D4" s="111" t="s">
        <v>101</v>
      </c>
      <c r="E4" s="112">
        <v>2.0</v>
      </c>
      <c r="F4" s="112" t="s">
        <v>704</v>
      </c>
      <c r="G4" s="112" t="s">
        <v>705</v>
      </c>
      <c r="H4" s="112" t="s">
        <v>104</v>
      </c>
      <c r="I4" s="112" t="s">
        <v>706</v>
      </c>
      <c r="J4" s="112" t="s">
        <v>106</v>
      </c>
      <c r="K4" s="112" t="s">
        <v>707</v>
      </c>
      <c r="L4" s="110" t="s">
        <v>708</v>
      </c>
      <c r="M4" s="112" t="s">
        <v>709</v>
      </c>
      <c r="N4" s="160">
        <v>510984.0</v>
      </c>
      <c r="O4" s="160" t="s">
        <v>708</v>
      </c>
      <c r="P4" s="112" t="s">
        <v>111</v>
      </c>
      <c r="Q4" s="161">
        <v>2534.0</v>
      </c>
      <c r="R4" s="160" t="s">
        <v>131</v>
      </c>
      <c r="S4" s="162" t="s">
        <v>7</v>
      </c>
      <c r="T4" s="112" t="s">
        <v>113</v>
      </c>
      <c r="U4" s="112"/>
      <c r="V4" s="112"/>
      <c r="W4" s="110" t="s">
        <v>710</v>
      </c>
      <c r="X4" s="110" t="s">
        <v>711</v>
      </c>
      <c r="Y4" s="112" t="s">
        <v>135</v>
      </c>
      <c r="Z4" s="110" t="s">
        <v>712</v>
      </c>
      <c r="AA4" s="110" t="s">
        <v>713</v>
      </c>
      <c r="AB4" s="112" t="s">
        <v>117</v>
      </c>
      <c r="AC4" s="112">
        <v>12.0</v>
      </c>
      <c r="AD4" s="112">
        <v>1.0</v>
      </c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>
        <v>1.0</v>
      </c>
      <c r="AP4" s="112">
        <v>1.0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63">
        <v>244143.0</v>
      </c>
      <c r="BE4" s="163">
        <v>244143.0</v>
      </c>
      <c r="BF4" s="163">
        <v>244477.0</v>
      </c>
      <c r="BG4" s="153" t="s">
        <v>714</v>
      </c>
      <c r="BH4" s="110" t="s">
        <v>715</v>
      </c>
      <c r="BI4" s="162">
        <v>2.4</v>
      </c>
      <c r="BJ4" s="164" t="s">
        <v>716</v>
      </c>
      <c r="BK4" s="116" t="s">
        <v>124</v>
      </c>
      <c r="BL4" s="112" t="str">
        <f>U4</f>
        <v/>
      </c>
      <c r="BM4" s="116">
        <f>TODAY()</f>
        <v>46171</v>
      </c>
      <c r="BN4" s="165" t="s">
        <v>717</v>
      </c>
    </row>
    <row r="5" ht="30.75" customHeight="1">
      <c r="A5" s="109"/>
      <c r="B5" s="112"/>
      <c r="C5" s="111"/>
      <c r="D5" s="111" t="s">
        <v>101</v>
      </c>
      <c r="E5" s="112"/>
      <c r="F5" s="112" t="s">
        <v>704</v>
      </c>
      <c r="G5" s="110" t="s">
        <v>718</v>
      </c>
      <c r="H5" s="112" t="s">
        <v>104</v>
      </c>
      <c r="I5" s="110" t="s">
        <v>719</v>
      </c>
      <c r="J5" s="112"/>
      <c r="K5" s="112" t="s">
        <v>707</v>
      </c>
      <c r="L5" s="110" t="s">
        <v>720</v>
      </c>
      <c r="M5" s="110" t="s">
        <v>721</v>
      </c>
      <c r="N5" s="162" t="s">
        <v>7</v>
      </c>
      <c r="O5" s="110" t="s">
        <v>720</v>
      </c>
      <c r="P5" s="112" t="s">
        <v>111</v>
      </c>
      <c r="Q5" s="161" t="s">
        <v>7</v>
      </c>
      <c r="R5" s="160" t="s">
        <v>131</v>
      </c>
      <c r="S5" s="162" t="s">
        <v>7</v>
      </c>
      <c r="T5" s="112" t="s">
        <v>113</v>
      </c>
      <c r="U5" s="112"/>
      <c r="V5" s="112"/>
      <c r="W5" s="110" t="s">
        <v>710</v>
      </c>
      <c r="X5" s="110" t="s">
        <v>711</v>
      </c>
      <c r="Y5" s="112" t="s">
        <v>135</v>
      </c>
      <c r="Z5" s="110" t="s">
        <v>712</v>
      </c>
      <c r="AA5" s="110" t="s">
        <v>713</v>
      </c>
      <c r="AB5" s="112" t="s">
        <v>117</v>
      </c>
      <c r="AC5" s="110">
        <v>12.0</v>
      </c>
      <c r="AD5" s="110">
        <v>1.0</v>
      </c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0">
        <v>1.0</v>
      </c>
      <c r="AP5" s="110">
        <v>1.0</v>
      </c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63">
        <v>244143.0</v>
      </c>
      <c r="BE5" s="163">
        <v>244143.0</v>
      </c>
      <c r="BF5" s="163">
        <v>244477.0</v>
      </c>
      <c r="BG5" s="166" t="s">
        <v>722</v>
      </c>
      <c r="BH5" s="110"/>
      <c r="BI5" s="162"/>
      <c r="BJ5" s="164"/>
      <c r="BK5" s="116"/>
      <c r="BL5" s="112"/>
      <c r="BM5" s="116"/>
      <c r="BN5" s="110"/>
    </row>
    <row r="6" ht="30.75" customHeight="1">
      <c r="A6" s="109"/>
      <c r="B6" s="112"/>
      <c r="C6" s="111"/>
      <c r="D6" s="111" t="s">
        <v>101</v>
      </c>
      <c r="E6" s="110">
        <v>2.0</v>
      </c>
      <c r="F6" s="112" t="s">
        <v>704</v>
      </c>
      <c r="G6" s="110" t="s">
        <v>723</v>
      </c>
      <c r="H6" s="112" t="s">
        <v>104</v>
      </c>
      <c r="I6" s="110" t="s">
        <v>724</v>
      </c>
      <c r="J6" s="112"/>
      <c r="K6" s="112" t="s">
        <v>725</v>
      </c>
      <c r="L6" s="112" t="s">
        <v>260</v>
      </c>
      <c r="M6" s="110" t="s">
        <v>261</v>
      </c>
      <c r="N6" s="162" t="s">
        <v>7</v>
      </c>
      <c r="O6" s="162" t="s">
        <v>726</v>
      </c>
      <c r="P6" s="112" t="s">
        <v>111</v>
      </c>
      <c r="Q6" s="162" t="s">
        <v>7</v>
      </c>
      <c r="R6" s="160" t="s">
        <v>131</v>
      </c>
      <c r="S6" s="167">
        <v>856.0</v>
      </c>
      <c r="T6" s="112" t="s">
        <v>113</v>
      </c>
      <c r="U6" s="112"/>
      <c r="V6" s="112"/>
      <c r="W6" s="112" t="s">
        <v>262</v>
      </c>
      <c r="X6" s="112" t="s">
        <v>627</v>
      </c>
      <c r="Y6" s="112" t="s">
        <v>220</v>
      </c>
      <c r="Z6" s="112" t="s">
        <v>627</v>
      </c>
      <c r="AA6" s="112" t="s">
        <v>628</v>
      </c>
      <c r="AB6" s="112" t="s">
        <v>117</v>
      </c>
      <c r="AC6" s="110">
        <v>12.0</v>
      </c>
      <c r="AD6" s="110">
        <v>1.0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0">
        <v>1.0</v>
      </c>
      <c r="AP6" s="110">
        <v>1.0</v>
      </c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68" t="s">
        <v>727</v>
      </c>
      <c r="BE6" s="168" t="s">
        <v>727</v>
      </c>
      <c r="BF6" s="169" t="s">
        <v>728</v>
      </c>
      <c r="BG6" s="166" t="s">
        <v>729</v>
      </c>
      <c r="BH6" s="170">
        <v>0.606</v>
      </c>
      <c r="BI6" s="162">
        <v>0.091</v>
      </c>
      <c r="BJ6" s="162" t="s">
        <v>730</v>
      </c>
      <c r="BK6" s="116" t="s">
        <v>124</v>
      </c>
      <c r="BL6" s="112"/>
      <c r="BM6" s="116">
        <f t="shared" ref="BM6:BM11" si="1">TODAY()</f>
        <v>46171</v>
      </c>
      <c r="BN6" s="171" t="s">
        <v>717</v>
      </c>
    </row>
    <row r="7" ht="30.75" customHeight="1">
      <c r="A7" s="109"/>
      <c r="B7" s="112"/>
      <c r="C7" s="111"/>
      <c r="D7" s="111" t="s">
        <v>101</v>
      </c>
      <c r="E7" s="112"/>
      <c r="F7" s="112" t="s">
        <v>704</v>
      </c>
      <c r="G7" s="110" t="s">
        <v>731</v>
      </c>
      <c r="H7" s="112" t="s">
        <v>104</v>
      </c>
      <c r="I7" s="110" t="s">
        <v>732</v>
      </c>
      <c r="J7" s="112"/>
      <c r="K7" s="112" t="s">
        <v>725</v>
      </c>
      <c r="L7" s="112" t="s">
        <v>260</v>
      </c>
      <c r="M7" s="110" t="s">
        <v>261</v>
      </c>
      <c r="N7" s="162" t="s">
        <v>7</v>
      </c>
      <c r="O7" s="162" t="s">
        <v>726</v>
      </c>
      <c r="P7" s="112" t="s">
        <v>111</v>
      </c>
      <c r="Q7" s="162" t="s">
        <v>7</v>
      </c>
      <c r="R7" s="160" t="s">
        <v>131</v>
      </c>
      <c r="S7" s="167">
        <v>856.0</v>
      </c>
      <c r="T7" s="112" t="s">
        <v>113</v>
      </c>
      <c r="U7" s="112"/>
      <c r="V7" s="112"/>
      <c r="W7" s="112" t="s">
        <v>262</v>
      </c>
      <c r="X7" s="112" t="s">
        <v>627</v>
      </c>
      <c r="Y7" s="112" t="s">
        <v>220</v>
      </c>
      <c r="Z7" s="112" t="s">
        <v>627</v>
      </c>
      <c r="AA7" s="112" t="s">
        <v>628</v>
      </c>
      <c r="AB7" s="112" t="s">
        <v>117</v>
      </c>
      <c r="AC7" s="110">
        <v>12.0</v>
      </c>
      <c r="AD7" s="110">
        <v>1.0</v>
      </c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0">
        <v>1.0</v>
      </c>
      <c r="AP7" s="110">
        <v>1.0</v>
      </c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68" t="s">
        <v>727</v>
      </c>
      <c r="BE7" s="168" t="s">
        <v>727</v>
      </c>
      <c r="BF7" s="169" t="s">
        <v>728</v>
      </c>
      <c r="BG7" s="166" t="s">
        <v>733</v>
      </c>
      <c r="BH7" s="170">
        <v>0.207</v>
      </c>
      <c r="BI7" s="162">
        <v>0.207</v>
      </c>
      <c r="BJ7" s="162" t="s">
        <v>734</v>
      </c>
      <c r="BK7" s="116" t="s">
        <v>124</v>
      </c>
      <c r="BL7" s="112"/>
      <c r="BM7" s="116">
        <f t="shared" si="1"/>
        <v>46171</v>
      </c>
      <c r="BN7" s="171"/>
    </row>
    <row r="8" ht="30.75" customHeight="1">
      <c r="A8" s="109"/>
      <c r="B8" s="112"/>
      <c r="C8" s="111"/>
      <c r="D8" s="111" t="s">
        <v>101</v>
      </c>
      <c r="E8" s="112"/>
      <c r="F8" s="112" t="s">
        <v>704</v>
      </c>
      <c r="G8" s="112"/>
      <c r="H8" s="112" t="s">
        <v>104</v>
      </c>
      <c r="I8" s="112" t="s">
        <v>735</v>
      </c>
      <c r="J8" s="112"/>
      <c r="K8" s="112" t="s">
        <v>186</v>
      </c>
      <c r="L8" s="112" t="s">
        <v>157</v>
      </c>
      <c r="M8" s="112" t="s">
        <v>545</v>
      </c>
      <c r="N8" s="112">
        <v>9116916.0</v>
      </c>
      <c r="O8" s="160" t="s">
        <v>582</v>
      </c>
      <c r="P8" s="112" t="s">
        <v>111</v>
      </c>
      <c r="Q8" s="162" t="s">
        <v>7</v>
      </c>
      <c r="R8" s="160" t="s">
        <v>131</v>
      </c>
      <c r="S8" s="162" t="s">
        <v>7</v>
      </c>
      <c r="T8" s="112" t="s">
        <v>113</v>
      </c>
      <c r="U8" s="112"/>
      <c r="V8" s="112"/>
      <c r="W8" s="110" t="s">
        <v>736</v>
      </c>
      <c r="X8" s="110" t="s">
        <v>737</v>
      </c>
      <c r="Y8" s="112"/>
      <c r="Z8" s="172" t="s">
        <v>738</v>
      </c>
      <c r="AA8" s="112"/>
      <c r="AB8" s="112"/>
      <c r="AC8" s="112">
        <v>12.0</v>
      </c>
      <c r="AD8" s="112">
        <v>1.0</v>
      </c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>
        <v>1.0</v>
      </c>
      <c r="AP8" s="112">
        <v>1.0</v>
      </c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6" t="s">
        <v>118</v>
      </c>
      <c r="BE8" s="116" t="s">
        <v>118</v>
      </c>
      <c r="BF8" s="116" t="str">
        <f t="shared" ref="BF8:BF27" si="2">DATE(YEAR(BD8),MONTH(BD8)+AC8,DAY(BD8))</f>
        <v>#VALUE!</v>
      </c>
      <c r="BG8" s="110" t="s">
        <v>739</v>
      </c>
      <c r="BH8" s="110" t="s">
        <v>740</v>
      </c>
      <c r="BI8" s="112"/>
      <c r="BJ8" s="112"/>
      <c r="BK8" s="116" t="s">
        <v>124</v>
      </c>
      <c r="BL8" s="112"/>
      <c r="BM8" s="116">
        <f t="shared" si="1"/>
        <v>46171</v>
      </c>
      <c r="BN8" s="171" t="s">
        <v>717</v>
      </c>
    </row>
    <row r="9" ht="30.75" customHeight="1">
      <c r="A9" s="109"/>
      <c r="B9" s="112"/>
      <c r="C9" s="111"/>
      <c r="D9" s="111" t="s">
        <v>101</v>
      </c>
      <c r="E9" s="112"/>
      <c r="F9" s="112" t="s">
        <v>704</v>
      </c>
      <c r="G9" s="112"/>
      <c r="H9" s="112" t="s">
        <v>104</v>
      </c>
      <c r="I9" s="112" t="s">
        <v>741</v>
      </c>
      <c r="J9" s="112"/>
      <c r="K9" s="112" t="s">
        <v>284</v>
      </c>
      <c r="L9" s="112" t="s">
        <v>157</v>
      </c>
      <c r="M9" s="112" t="s">
        <v>742</v>
      </c>
      <c r="N9" s="112">
        <v>5068418.0</v>
      </c>
      <c r="O9" s="160" t="s">
        <v>582</v>
      </c>
      <c r="P9" s="112" t="s">
        <v>111</v>
      </c>
      <c r="Q9" s="162" t="s">
        <v>7</v>
      </c>
      <c r="R9" s="160" t="s">
        <v>131</v>
      </c>
      <c r="S9" s="162" t="s">
        <v>7</v>
      </c>
      <c r="T9" s="112" t="s">
        <v>113</v>
      </c>
      <c r="U9" s="112"/>
      <c r="V9" s="112"/>
      <c r="W9" s="112" t="s">
        <v>160</v>
      </c>
      <c r="X9" s="110" t="s">
        <v>737</v>
      </c>
      <c r="Y9" s="112"/>
      <c r="Z9" s="112"/>
      <c r="AA9" s="112"/>
      <c r="AB9" s="112"/>
      <c r="AC9" s="112">
        <v>12.0</v>
      </c>
      <c r="AD9" s="112">
        <v>1.0</v>
      </c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>
        <v>1.0</v>
      </c>
      <c r="AP9" s="112">
        <v>1.0</v>
      </c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6" t="s">
        <v>118</v>
      </c>
      <c r="BE9" s="116" t="s">
        <v>118</v>
      </c>
      <c r="BF9" s="116" t="str">
        <f t="shared" si="2"/>
        <v>#VALUE!</v>
      </c>
      <c r="BG9" s="112" t="s">
        <v>743</v>
      </c>
      <c r="BH9" s="112"/>
      <c r="BI9" s="112"/>
      <c r="BJ9" s="112"/>
      <c r="BK9" s="116" t="s">
        <v>124</v>
      </c>
      <c r="BL9" s="112"/>
      <c r="BM9" s="116">
        <f t="shared" si="1"/>
        <v>46171</v>
      </c>
      <c r="BN9" s="116"/>
    </row>
    <row r="10" ht="30.75" customHeight="1">
      <c r="A10" s="109"/>
      <c r="B10" s="112"/>
      <c r="C10" s="111"/>
      <c r="D10" s="111" t="s">
        <v>101</v>
      </c>
      <c r="E10" s="112"/>
      <c r="F10" s="112" t="s">
        <v>704</v>
      </c>
      <c r="G10" s="112"/>
      <c r="H10" s="112" t="s">
        <v>104</v>
      </c>
      <c r="I10" s="112" t="s">
        <v>744</v>
      </c>
      <c r="J10" s="112"/>
      <c r="K10" s="112" t="s">
        <v>284</v>
      </c>
      <c r="L10" s="112" t="s">
        <v>157</v>
      </c>
      <c r="M10" s="112" t="s">
        <v>742</v>
      </c>
      <c r="N10" s="112">
        <v>9117143.0</v>
      </c>
      <c r="O10" s="160" t="s">
        <v>582</v>
      </c>
      <c r="P10" s="112" t="s">
        <v>111</v>
      </c>
      <c r="Q10" s="162" t="s">
        <v>7</v>
      </c>
      <c r="R10" s="160" t="s">
        <v>131</v>
      </c>
      <c r="S10" s="162" t="s">
        <v>7</v>
      </c>
      <c r="T10" s="112" t="s">
        <v>113</v>
      </c>
      <c r="U10" s="112"/>
      <c r="V10" s="112"/>
      <c r="W10" s="112" t="s">
        <v>160</v>
      </c>
      <c r="X10" s="112"/>
      <c r="Y10" s="112"/>
      <c r="Z10" s="112"/>
      <c r="AA10" s="112"/>
      <c r="AB10" s="112"/>
      <c r="AC10" s="112">
        <v>12.0</v>
      </c>
      <c r="AD10" s="112">
        <v>1.0</v>
      </c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>
        <v>1.0</v>
      </c>
      <c r="AP10" s="112">
        <v>1.0</v>
      </c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6" t="s">
        <v>118</v>
      </c>
      <c r="BE10" s="116" t="s">
        <v>118</v>
      </c>
      <c r="BF10" s="116" t="str">
        <f t="shared" si="2"/>
        <v>#VALUE!</v>
      </c>
      <c r="BG10" s="112" t="s">
        <v>745</v>
      </c>
      <c r="BH10" s="112"/>
      <c r="BI10" s="112"/>
      <c r="BJ10" s="112"/>
      <c r="BK10" s="116"/>
      <c r="BL10" s="112"/>
      <c r="BM10" s="116">
        <f t="shared" si="1"/>
        <v>46171</v>
      </c>
      <c r="BN10" s="116"/>
    </row>
    <row r="11" ht="30.75" customHeight="1">
      <c r="A11" s="109"/>
      <c r="B11" s="112"/>
      <c r="C11" s="111"/>
      <c r="D11" s="111" t="s">
        <v>101</v>
      </c>
      <c r="E11" s="112"/>
      <c r="F11" s="112" t="s">
        <v>704</v>
      </c>
      <c r="G11" s="112"/>
      <c r="H11" s="112" t="s">
        <v>104</v>
      </c>
      <c r="I11" s="112" t="s">
        <v>7</v>
      </c>
      <c r="J11" s="112"/>
      <c r="K11" s="112" t="s">
        <v>289</v>
      </c>
      <c r="L11" s="112" t="s">
        <v>157</v>
      </c>
      <c r="M11" s="112" t="s">
        <v>746</v>
      </c>
      <c r="N11" s="112">
        <v>6115633.0</v>
      </c>
      <c r="O11" s="160" t="s">
        <v>582</v>
      </c>
      <c r="P11" s="112" t="s">
        <v>111</v>
      </c>
      <c r="Q11" s="162" t="s">
        <v>7</v>
      </c>
      <c r="R11" s="160" t="s">
        <v>131</v>
      </c>
      <c r="S11" s="162" t="s">
        <v>7</v>
      </c>
      <c r="T11" s="112" t="s">
        <v>113</v>
      </c>
      <c r="U11" s="112"/>
      <c r="V11" s="112"/>
      <c r="W11" s="112" t="s">
        <v>160</v>
      </c>
      <c r="X11" s="112"/>
      <c r="Y11" s="112"/>
      <c r="Z11" s="112"/>
      <c r="AA11" s="110"/>
      <c r="AB11" s="112"/>
      <c r="AC11" s="112">
        <v>12.0</v>
      </c>
      <c r="AD11" s="112">
        <v>1.0</v>
      </c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>
        <v>1.0</v>
      </c>
      <c r="AP11" s="112">
        <v>1.0</v>
      </c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6" t="s">
        <v>118</v>
      </c>
      <c r="BE11" s="116" t="s">
        <v>118</v>
      </c>
      <c r="BF11" s="116" t="str">
        <f t="shared" si="2"/>
        <v>#VALUE!</v>
      </c>
      <c r="BG11" s="112" t="s">
        <v>747</v>
      </c>
      <c r="BH11" s="112"/>
      <c r="BI11" s="112"/>
      <c r="BJ11" s="112"/>
      <c r="BK11" s="116"/>
      <c r="BL11" s="112"/>
      <c r="BM11" s="116">
        <f t="shared" si="1"/>
        <v>46171</v>
      </c>
      <c r="BN11" s="116"/>
    </row>
    <row r="12" ht="30.75" customHeight="1">
      <c r="A12" s="109"/>
      <c r="B12" s="112"/>
      <c r="C12" s="111"/>
      <c r="D12" s="111" t="s">
        <v>101</v>
      </c>
      <c r="E12" s="112">
        <v>7.0</v>
      </c>
      <c r="F12" s="112" t="s">
        <v>704</v>
      </c>
      <c r="G12" s="112" t="s">
        <v>748</v>
      </c>
      <c r="H12" s="112" t="s">
        <v>139</v>
      </c>
      <c r="I12" s="112" t="s">
        <v>749</v>
      </c>
      <c r="J12" s="112" t="s">
        <v>106</v>
      </c>
      <c r="K12" s="112" t="s">
        <v>441</v>
      </c>
      <c r="L12" s="112" t="s">
        <v>750</v>
      </c>
      <c r="M12" s="112" t="s">
        <v>572</v>
      </c>
      <c r="N12" s="112">
        <v>602002.0</v>
      </c>
      <c r="O12" s="112" t="s">
        <v>751</v>
      </c>
      <c r="P12" s="112" t="s">
        <v>111</v>
      </c>
      <c r="Q12" s="114">
        <v>2549.0</v>
      </c>
      <c r="R12" s="112" t="s">
        <v>7</v>
      </c>
      <c r="S12" s="112" t="s">
        <v>7</v>
      </c>
      <c r="T12" s="112" t="s">
        <v>113</v>
      </c>
      <c r="U12" s="112"/>
      <c r="V12" s="112"/>
      <c r="W12" s="112" t="s">
        <v>160</v>
      </c>
      <c r="X12" s="112" t="s">
        <v>7</v>
      </c>
      <c r="Y12" s="112" t="s">
        <v>7</v>
      </c>
      <c r="Z12" s="112" t="s">
        <v>7</v>
      </c>
      <c r="AA12" s="112" t="s">
        <v>7</v>
      </c>
      <c r="AB12" s="112" t="s">
        <v>146</v>
      </c>
      <c r="AC12" s="112">
        <v>12.0</v>
      </c>
      <c r="AD12" s="112" t="s">
        <v>7</v>
      </c>
      <c r="AE12" s="112" t="s">
        <v>7</v>
      </c>
      <c r="AF12" s="112" t="s">
        <v>7</v>
      </c>
      <c r="AG12" s="112" t="s">
        <v>7</v>
      </c>
      <c r="AH12" s="112" t="s">
        <v>7</v>
      </c>
      <c r="AI12" s="112" t="s">
        <v>7</v>
      </c>
      <c r="AJ12" s="112" t="s">
        <v>7</v>
      </c>
      <c r="AK12" s="112" t="s">
        <v>7</v>
      </c>
      <c r="AL12" s="112" t="s">
        <v>7</v>
      </c>
      <c r="AM12" s="112" t="s">
        <v>7</v>
      </c>
      <c r="AN12" s="112" t="s">
        <v>7</v>
      </c>
      <c r="AO12" s="112" t="s">
        <v>7</v>
      </c>
      <c r="AP12" s="112" t="s">
        <v>7</v>
      </c>
      <c r="AQ12" s="112" t="s">
        <v>7</v>
      </c>
      <c r="AR12" s="112" t="s">
        <v>7</v>
      </c>
      <c r="AS12" s="112" t="s">
        <v>7</v>
      </c>
      <c r="AT12" s="112" t="s">
        <v>7</v>
      </c>
      <c r="AU12" s="112" t="s">
        <v>7</v>
      </c>
      <c r="AV12" s="112" t="s">
        <v>7</v>
      </c>
      <c r="AW12" s="112" t="s">
        <v>7</v>
      </c>
      <c r="AX12" s="112" t="s">
        <v>7</v>
      </c>
      <c r="AY12" s="112" t="s">
        <v>7</v>
      </c>
      <c r="AZ12" s="112" t="s">
        <v>7</v>
      </c>
      <c r="BA12" s="112" t="s">
        <v>7</v>
      </c>
      <c r="BB12" s="112" t="s">
        <v>7</v>
      </c>
      <c r="BC12" s="112" t="str">
        <f t="shared" ref="BC12:BC27" si="3">U12</f>
        <v/>
      </c>
      <c r="BD12" s="116" t="s">
        <v>7</v>
      </c>
      <c r="BE12" s="116" t="s">
        <v>7</v>
      </c>
      <c r="BF12" s="116" t="str">
        <f t="shared" si="2"/>
        <v>#VALUE!</v>
      </c>
      <c r="BG12" s="116" t="s">
        <v>7</v>
      </c>
      <c r="BH12" s="116" t="s">
        <v>7</v>
      </c>
      <c r="BI12" s="116" t="s">
        <v>7</v>
      </c>
      <c r="BJ12" s="116" t="s">
        <v>7</v>
      </c>
      <c r="BK12" s="116" t="s">
        <v>147</v>
      </c>
      <c r="BL12" s="112" t="str">
        <f t="shared" ref="BL12:BL27" si="4">U12</f>
        <v/>
      </c>
      <c r="BM12" s="116"/>
      <c r="BN12" s="116"/>
    </row>
    <row r="13" ht="30.75" customHeight="1">
      <c r="A13" s="109"/>
      <c r="B13" s="112"/>
      <c r="C13" s="111"/>
      <c r="D13" s="111" t="s">
        <v>101</v>
      </c>
      <c r="E13" s="112">
        <v>12.0</v>
      </c>
      <c r="F13" s="112" t="s">
        <v>704</v>
      </c>
      <c r="G13" s="112" t="s">
        <v>7</v>
      </c>
      <c r="H13" s="112" t="s">
        <v>104</v>
      </c>
      <c r="I13" s="112" t="s">
        <v>752</v>
      </c>
      <c r="J13" s="112" t="s">
        <v>106</v>
      </c>
      <c r="K13" s="112" t="s">
        <v>384</v>
      </c>
      <c r="L13" s="112" t="s">
        <v>157</v>
      </c>
      <c r="M13" s="112" t="s">
        <v>753</v>
      </c>
      <c r="N13" s="112">
        <v>5068356.0</v>
      </c>
      <c r="O13" s="112" t="s">
        <v>159</v>
      </c>
      <c r="P13" s="112" t="s">
        <v>111</v>
      </c>
      <c r="Q13" s="114">
        <v>2553.0</v>
      </c>
      <c r="R13" s="112" t="s">
        <v>7</v>
      </c>
      <c r="S13" s="112" t="s">
        <v>7</v>
      </c>
      <c r="T13" s="112" t="s">
        <v>113</v>
      </c>
      <c r="U13" s="112"/>
      <c r="V13" s="112"/>
      <c r="W13" s="112" t="s">
        <v>754</v>
      </c>
      <c r="X13" s="120" t="s">
        <v>755</v>
      </c>
      <c r="Y13" s="112" t="s">
        <v>162</v>
      </c>
      <c r="Z13" s="120" t="s">
        <v>755</v>
      </c>
      <c r="AA13" s="112"/>
      <c r="AB13" s="112" t="s">
        <v>164</v>
      </c>
      <c r="AC13" s="112">
        <v>12.0</v>
      </c>
      <c r="AD13" s="112" t="s">
        <v>7</v>
      </c>
      <c r="AE13" s="112" t="s">
        <v>7</v>
      </c>
      <c r="AF13" s="112" t="s">
        <v>7</v>
      </c>
      <c r="AG13" s="112" t="s">
        <v>7</v>
      </c>
      <c r="AH13" s="112" t="s">
        <v>7</v>
      </c>
      <c r="AI13" s="112" t="s">
        <v>7</v>
      </c>
      <c r="AJ13" s="112" t="s">
        <v>7</v>
      </c>
      <c r="AK13" s="112" t="s">
        <v>7</v>
      </c>
      <c r="AL13" s="112" t="s">
        <v>7</v>
      </c>
      <c r="AM13" s="112" t="s">
        <v>7</v>
      </c>
      <c r="AN13" s="112" t="s">
        <v>7</v>
      </c>
      <c r="AO13" s="112" t="s">
        <v>7</v>
      </c>
      <c r="AP13" s="112" t="s">
        <v>7</v>
      </c>
      <c r="AQ13" s="112" t="s">
        <v>7</v>
      </c>
      <c r="AR13" s="112" t="s">
        <v>7</v>
      </c>
      <c r="AS13" s="112" t="s">
        <v>7</v>
      </c>
      <c r="AT13" s="112" t="s">
        <v>7</v>
      </c>
      <c r="AU13" s="112" t="s">
        <v>7</v>
      </c>
      <c r="AV13" s="112" t="s">
        <v>7</v>
      </c>
      <c r="AW13" s="112" t="s">
        <v>7</v>
      </c>
      <c r="AX13" s="112" t="s">
        <v>7</v>
      </c>
      <c r="AY13" s="112" t="s">
        <v>7</v>
      </c>
      <c r="AZ13" s="112" t="s">
        <v>7</v>
      </c>
      <c r="BA13" s="112" t="s">
        <v>7</v>
      </c>
      <c r="BB13" s="112" t="s">
        <v>7</v>
      </c>
      <c r="BC13" s="112" t="str">
        <f t="shared" si="3"/>
        <v/>
      </c>
      <c r="BD13" s="112" t="s">
        <v>7</v>
      </c>
      <c r="BE13" s="112" t="s">
        <v>7</v>
      </c>
      <c r="BF13" s="116" t="str">
        <f t="shared" si="2"/>
        <v>#VALUE!</v>
      </c>
      <c r="BG13" s="112" t="s">
        <v>7</v>
      </c>
      <c r="BH13" s="112" t="s">
        <v>7</v>
      </c>
      <c r="BI13" s="112" t="s">
        <v>7</v>
      </c>
      <c r="BJ13" s="112" t="s">
        <v>7</v>
      </c>
      <c r="BK13" s="112" t="s">
        <v>147</v>
      </c>
      <c r="BL13" s="112" t="str">
        <f t="shared" si="4"/>
        <v/>
      </c>
      <c r="BM13" s="116">
        <f t="shared" ref="BM13:BM24" si="5">TODAY()</f>
        <v>46171</v>
      </c>
      <c r="BN13" s="116"/>
    </row>
    <row r="14" ht="30.75" customHeight="1">
      <c r="A14" s="109"/>
      <c r="B14" s="112"/>
      <c r="C14" s="111"/>
      <c r="D14" s="111" t="s">
        <v>101</v>
      </c>
      <c r="E14" s="112">
        <v>14.0</v>
      </c>
      <c r="F14" s="112" t="s">
        <v>704</v>
      </c>
      <c r="G14" s="112" t="s">
        <v>7</v>
      </c>
      <c r="H14" s="112" t="s">
        <v>104</v>
      </c>
      <c r="I14" s="112" t="s">
        <v>741</v>
      </c>
      <c r="J14" s="112" t="s">
        <v>106</v>
      </c>
      <c r="K14" s="112" t="s">
        <v>284</v>
      </c>
      <c r="L14" s="112" t="s">
        <v>157</v>
      </c>
      <c r="M14" s="112" t="s">
        <v>158</v>
      </c>
      <c r="N14" s="112">
        <v>5068418.0</v>
      </c>
      <c r="O14" s="112" t="s">
        <v>159</v>
      </c>
      <c r="P14" s="112" t="s">
        <v>111</v>
      </c>
      <c r="Q14" s="114">
        <v>2552.0</v>
      </c>
      <c r="R14" s="112" t="s">
        <v>7</v>
      </c>
      <c r="S14" s="112" t="s">
        <v>7</v>
      </c>
      <c r="T14" s="112" t="s">
        <v>113</v>
      </c>
      <c r="U14" s="112"/>
      <c r="V14" s="112"/>
      <c r="W14" s="112" t="s">
        <v>754</v>
      </c>
      <c r="X14" s="112" t="s">
        <v>756</v>
      </c>
      <c r="Y14" s="112" t="s">
        <v>162</v>
      </c>
      <c r="Z14" s="112" t="s">
        <v>756</v>
      </c>
      <c r="AA14" s="112" t="s">
        <v>394</v>
      </c>
      <c r="AB14" s="112" t="s">
        <v>164</v>
      </c>
      <c r="AC14" s="112">
        <v>12.0</v>
      </c>
      <c r="AD14" s="112">
        <v>1.0</v>
      </c>
      <c r="AE14" s="112"/>
      <c r="AF14" s="112"/>
      <c r="AG14" s="112"/>
      <c r="AH14" s="112"/>
      <c r="AI14" s="112">
        <v>1.0</v>
      </c>
      <c r="AJ14" s="112">
        <v>1.0</v>
      </c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 t="str">
        <f t="shared" si="3"/>
        <v/>
      </c>
      <c r="BD14" s="116">
        <v>45012.0</v>
      </c>
      <c r="BE14" s="116">
        <v>45012.0</v>
      </c>
      <c r="BF14" s="116">
        <f t="shared" si="2"/>
        <v>45378</v>
      </c>
      <c r="BG14" s="112" t="s">
        <v>757</v>
      </c>
      <c r="BH14" s="112" t="s">
        <v>758</v>
      </c>
      <c r="BI14" s="112" t="s">
        <v>759</v>
      </c>
      <c r="BJ14" s="112" t="s">
        <v>760</v>
      </c>
      <c r="BK14" s="116" t="s">
        <v>124</v>
      </c>
      <c r="BL14" s="112" t="str">
        <f t="shared" si="4"/>
        <v/>
      </c>
      <c r="BM14" s="116">
        <f t="shared" si="5"/>
        <v>46171</v>
      </c>
      <c r="BN14" s="116"/>
    </row>
    <row r="15" ht="30.75" customHeight="1">
      <c r="A15" s="109"/>
      <c r="B15" s="112"/>
      <c r="C15" s="111"/>
      <c r="D15" s="111" t="s">
        <v>101</v>
      </c>
      <c r="E15" s="112">
        <v>8.0</v>
      </c>
      <c r="F15" s="112" t="s">
        <v>704</v>
      </c>
      <c r="G15" s="112" t="s">
        <v>7</v>
      </c>
      <c r="H15" s="112" t="s">
        <v>104</v>
      </c>
      <c r="I15" s="112" t="s">
        <v>761</v>
      </c>
      <c r="J15" s="112" t="s">
        <v>106</v>
      </c>
      <c r="K15" s="112" t="s">
        <v>170</v>
      </c>
      <c r="L15" s="112" t="s">
        <v>157</v>
      </c>
      <c r="M15" s="112" t="s">
        <v>762</v>
      </c>
      <c r="N15" s="112">
        <v>5081160.0</v>
      </c>
      <c r="O15" s="112" t="s">
        <v>159</v>
      </c>
      <c r="P15" s="112" t="s">
        <v>111</v>
      </c>
      <c r="Q15" s="114">
        <v>2553.0</v>
      </c>
      <c r="R15" s="112" t="s">
        <v>7</v>
      </c>
      <c r="S15" s="112" t="s">
        <v>7</v>
      </c>
      <c r="T15" s="112" t="s">
        <v>113</v>
      </c>
      <c r="U15" s="112"/>
      <c r="V15" s="112"/>
      <c r="W15" s="112" t="s">
        <v>754</v>
      </c>
      <c r="X15" s="112" t="s">
        <v>763</v>
      </c>
      <c r="Y15" s="112" t="s">
        <v>764</v>
      </c>
      <c r="Z15" s="112" t="s">
        <v>763</v>
      </c>
      <c r="AA15" s="112"/>
      <c r="AB15" s="112" t="s">
        <v>164</v>
      </c>
      <c r="AC15" s="112">
        <v>12.0</v>
      </c>
      <c r="AD15" s="112" t="s">
        <v>7</v>
      </c>
      <c r="AE15" s="112" t="s">
        <v>7</v>
      </c>
      <c r="AF15" s="112" t="s">
        <v>7</v>
      </c>
      <c r="AG15" s="112" t="s">
        <v>7</v>
      </c>
      <c r="AH15" s="112" t="s">
        <v>7</v>
      </c>
      <c r="AI15" s="112" t="s">
        <v>7</v>
      </c>
      <c r="AJ15" s="112" t="s">
        <v>7</v>
      </c>
      <c r="AK15" s="112" t="s">
        <v>7</v>
      </c>
      <c r="AL15" s="112" t="s">
        <v>7</v>
      </c>
      <c r="AM15" s="112" t="s">
        <v>7</v>
      </c>
      <c r="AN15" s="112" t="s">
        <v>7</v>
      </c>
      <c r="AO15" s="112" t="s">
        <v>7</v>
      </c>
      <c r="AP15" s="112" t="s">
        <v>7</v>
      </c>
      <c r="AQ15" s="112" t="s">
        <v>7</v>
      </c>
      <c r="AR15" s="112" t="s">
        <v>7</v>
      </c>
      <c r="AS15" s="112" t="s">
        <v>7</v>
      </c>
      <c r="AT15" s="112" t="s">
        <v>7</v>
      </c>
      <c r="AU15" s="112" t="s">
        <v>7</v>
      </c>
      <c r="AV15" s="112" t="s">
        <v>7</v>
      </c>
      <c r="AW15" s="112" t="s">
        <v>7</v>
      </c>
      <c r="AX15" s="112" t="s">
        <v>7</v>
      </c>
      <c r="AY15" s="112" t="s">
        <v>7</v>
      </c>
      <c r="AZ15" s="112" t="s">
        <v>7</v>
      </c>
      <c r="BA15" s="112" t="s">
        <v>7</v>
      </c>
      <c r="BB15" s="112" t="s">
        <v>7</v>
      </c>
      <c r="BC15" s="112" t="str">
        <f t="shared" si="3"/>
        <v/>
      </c>
      <c r="BD15" s="112" t="s">
        <v>7</v>
      </c>
      <c r="BE15" s="112" t="s">
        <v>7</v>
      </c>
      <c r="BF15" s="116" t="str">
        <f t="shared" si="2"/>
        <v>#VALUE!</v>
      </c>
      <c r="BG15" s="112" t="s">
        <v>7</v>
      </c>
      <c r="BH15" s="112" t="s">
        <v>7</v>
      </c>
      <c r="BI15" s="112" t="s">
        <v>7</v>
      </c>
      <c r="BJ15" s="112" t="s">
        <v>7</v>
      </c>
      <c r="BK15" s="112" t="s">
        <v>147</v>
      </c>
      <c r="BL15" s="112" t="str">
        <f t="shared" si="4"/>
        <v/>
      </c>
      <c r="BM15" s="116">
        <f t="shared" si="5"/>
        <v>46171</v>
      </c>
      <c r="BN15" s="116"/>
    </row>
    <row r="16" ht="30.75" customHeight="1">
      <c r="A16" s="109"/>
      <c r="B16" s="112"/>
      <c r="C16" s="111"/>
      <c r="D16" s="111" t="s">
        <v>101</v>
      </c>
      <c r="E16" s="112">
        <v>16.0</v>
      </c>
      <c r="F16" s="112" t="s">
        <v>704</v>
      </c>
      <c r="G16" s="112" t="s">
        <v>7</v>
      </c>
      <c r="H16" s="112" t="s">
        <v>104</v>
      </c>
      <c r="I16" s="112" t="s">
        <v>765</v>
      </c>
      <c r="J16" s="112" t="s">
        <v>106</v>
      </c>
      <c r="K16" s="112" t="s">
        <v>766</v>
      </c>
      <c r="L16" s="112" t="s">
        <v>157</v>
      </c>
      <c r="M16" s="112" t="s">
        <v>171</v>
      </c>
      <c r="N16" s="112">
        <v>6115584.0</v>
      </c>
      <c r="O16" s="112" t="s">
        <v>159</v>
      </c>
      <c r="P16" s="112" t="s">
        <v>111</v>
      </c>
      <c r="Q16" s="114">
        <v>2552.0</v>
      </c>
      <c r="R16" s="112" t="s">
        <v>7</v>
      </c>
      <c r="S16" s="112" t="s">
        <v>7</v>
      </c>
      <c r="T16" s="112" t="s">
        <v>113</v>
      </c>
      <c r="U16" s="112"/>
      <c r="V16" s="112"/>
      <c r="W16" s="112" t="s">
        <v>754</v>
      </c>
      <c r="X16" s="112" t="s">
        <v>763</v>
      </c>
      <c r="Y16" s="112" t="s">
        <v>764</v>
      </c>
      <c r="Z16" s="112" t="s">
        <v>763</v>
      </c>
      <c r="AA16" s="112"/>
      <c r="AB16" s="112" t="s">
        <v>175</v>
      </c>
      <c r="AC16" s="112">
        <v>12.0</v>
      </c>
      <c r="AD16" s="112" t="s">
        <v>7</v>
      </c>
      <c r="AE16" s="112" t="s">
        <v>7</v>
      </c>
      <c r="AF16" s="112" t="s">
        <v>7</v>
      </c>
      <c r="AG16" s="112" t="s">
        <v>7</v>
      </c>
      <c r="AH16" s="112" t="s">
        <v>7</v>
      </c>
      <c r="AI16" s="112" t="s">
        <v>7</v>
      </c>
      <c r="AJ16" s="112" t="s">
        <v>7</v>
      </c>
      <c r="AK16" s="112" t="s">
        <v>7</v>
      </c>
      <c r="AL16" s="112" t="s">
        <v>7</v>
      </c>
      <c r="AM16" s="112" t="s">
        <v>7</v>
      </c>
      <c r="AN16" s="112" t="s">
        <v>7</v>
      </c>
      <c r="AO16" s="112" t="s">
        <v>7</v>
      </c>
      <c r="AP16" s="112" t="s">
        <v>7</v>
      </c>
      <c r="AQ16" s="112" t="s">
        <v>7</v>
      </c>
      <c r="AR16" s="112" t="s">
        <v>7</v>
      </c>
      <c r="AS16" s="112" t="s">
        <v>7</v>
      </c>
      <c r="AT16" s="112" t="s">
        <v>7</v>
      </c>
      <c r="AU16" s="112" t="s">
        <v>7</v>
      </c>
      <c r="AV16" s="112" t="s">
        <v>7</v>
      </c>
      <c r="AW16" s="112" t="s">
        <v>7</v>
      </c>
      <c r="AX16" s="112" t="s">
        <v>7</v>
      </c>
      <c r="AY16" s="112" t="s">
        <v>7</v>
      </c>
      <c r="AZ16" s="112" t="s">
        <v>7</v>
      </c>
      <c r="BA16" s="112" t="s">
        <v>7</v>
      </c>
      <c r="BB16" s="112" t="s">
        <v>7</v>
      </c>
      <c r="BC16" s="112" t="str">
        <f t="shared" si="3"/>
        <v/>
      </c>
      <c r="BD16" s="112" t="s">
        <v>7</v>
      </c>
      <c r="BE16" s="112" t="s">
        <v>7</v>
      </c>
      <c r="BF16" s="116" t="str">
        <f t="shared" si="2"/>
        <v>#VALUE!</v>
      </c>
      <c r="BG16" s="112" t="s">
        <v>7</v>
      </c>
      <c r="BH16" s="112" t="s">
        <v>7</v>
      </c>
      <c r="BI16" s="112" t="s">
        <v>7</v>
      </c>
      <c r="BJ16" s="112" t="s">
        <v>7</v>
      </c>
      <c r="BK16" s="112" t="s">
        <v>147</v>
      </c>
      <c r="BL16" s="112" t="str">
        <f t="shared" si="4"/>
        <v/>
      </c>
      <c r="BM16" s="116">
        <f t="shared" si="5"/>
        <v>46171</v>
      </c>
      <c r="BN16" s="116"/>
    </row>
    <row r="17" ht="30.75" customHeight="1">
      <c r="A17" s="109"/>
      <c r="B17" s="112"/>
      <c r="C17" s="111"/>
      <c r="D17" s="111" t="s">
        <v>101</v>
      </c>
      <c r="E17" s="112">
        <v>11.0</v>
      </c>
      <c r="F17" s="112" t="s">
        <v>704</v>
      </c>
      <c r="G17" s="112" t="s">
        <v>7</v>
      </c>
      <c r="H17" s="112" t="s">
        <v>104</v>
      </c>
      <c r="I17" s="112" t="s">
        <v>767</v>
      </c>
      <c r="J17" s="112" t="s">
        <v>106</v>
      </c>
      <c r="K17" s="112" t="s">
        <v>384</v>
      </c>
      <c r="L17" s="112" t="s">
        <v>157</v>
      </c>
      <c r="M17" s="112" t="s">
        <v>171</v>
      </c>
      <c r="N17" s="112">
        <v>6130627.0</v>
      </c>
      <c r="O17" s="112" t="s">
        <v>159</v>
      </c>
      <c r="P17" s="112" t="s">
        <v>111</v>
      </c>
      <c r="Q17" s="114">
        <v>2553.0</v>
      </c>
      <c r="R17" s="112" t="s">
        <v>7</v>
      </c>
      <c r="S17" s="112" t="s">
        <v>7</v>
      </c>
      <c r="T17" s="112" t="s">
        <v>113</v>
      </c>
      <c r="U17" s="112"/>
      <c r="V17" s="112"/>
      <c r="W17" s="112" t="s">
        <v>754</v>
      </c>
      <c r="X17" s="120" t="s">
        <v>755</v>
      </c>
      <c r="Y17" s="112" t="s">
        <v>162</v>
      </c>
      <c r="Z17" s="120" t="s">
        <v>755</v>
      </c>
      <c r="AA17" s="112"/>
      <c r="AB17" s="112" t="s">
        <v>164</v>
      </c>
      <c r="AC17" s="112">
        <v>12.0</v>
      </c>
      <c r="AD17" s="112" t="s">
        <v>7</v>
      </c>
      <c r="AE17" s="112" t="s">
        <v>7</v>
      </c>
      <c r="AF17" s="112" t="s">
        <v>7</v>
      </c>
      <c r="AG17" s="112" t="s">
        <v>7</v>
      </c>
      <c r="AH17" s="112" t="s">
        <v>7</v>
      </c>
      <c r="AI17" s="112" t="s">
        <v>7</v>
      </c>
      <c r="AJ17" s="112" t="s">
        <v>7</v>
      </c>
      <c r="AK17" s="112" t="s">
        <v>7</v>
      </c>
      <c r="AL17" s="112" t="s">
        <v>7</v>
      </c>
      <c r="AM17" s="112" t="s">
        <v>7</v>
      </c>
      <c r="AN17" s="112" t="s">
        <v>7</v>
      </c>
      <c r="AO17" s="112" t="s">
        <v>7</v>
      </c>
      <c r="AP17" s="112" t="s">
        <v>7</v>
      </c>
      <c r="AQ17" s="112" t="s">
        <v>7</v>
      </c>
      <c r="AR17" s="112" t="s">
        <v>7</v>
      </c>
      <c r="AS17" s="112" t="s">
        <v>7</v>
      </c>
      <c r="AT17" s="112" t="s">
        <v>7</v>
      </c>
      <c r="AU17" s="112" t="s">
        <v>7</v>
      </c>
      <c r="AV17" s="112" t="s">
        <v>7</v>
      </c>
      <c r="AW17" s="112" t="s">
        <v>7</v>
      </c>
      <c r="AX17" s="112" t="s">
        <v>7</v>
      </c>
      <c r="AY17" s="112" t="s">
        <v>7</v>
      </c>
      <c r="AZ17" s="112" t="s">
        <v>7</v>
      </c>
      <c r="BA17" s="112" t="s">
        <v>7</v>
      </c>
      <c r="BB17" s="112" t="s">
        <v>7</v>
      </c>
      <c r="BC17" s="112" t="str">
        <f t="shared" si="3"/>
        <v/>
      </c>
      <c r="BD17" s="112" t="s">
        <v>7</v>
      </c>
      <c r="BE17" s="112" t="s">
        <v>7</v>
      </c>
      <c r="BF17" s="116" t="str">
        <f t="shared" si="2"/>
        <v>#VALUE!</v>
      </c>
      <c r="BG17" s="112" t="s">
        <v>7</v>
      </c>
      <c r="BH17" s="112" t="s">
        <v>7</v>
      </c>
      <c r="BI17" s="112" t="s">
        <v>7</v>
      </c>
      <c r="BJ17" s="112" t="s">
        <v>7</v>
      </c>
      <c r="BK17" s="112" t="s">
        <v>147</v>
      </c>
      <c r="BL17" s="112" t="str">
        <f t="shared" si="4"/>
        <v/>
      </c>
      <c r="BM17" s="116">
        <f t="shared" si="5"/>
        <v>46171</v>
      </c>
      <c r="BN17" s="116"/>
    </row>
    <row r="18" ht="30.75" customHeight="1">
      <c r="A18" s="109"/>
      <c r="B18" s="112"/>
      <c r="C18" s="111"/>
      <c r="D18" s="111" t="s">
        <v>101</v>
      </c>
      <c r="E18" s="112">
        <v>10.0</v>
      </c>
      <c r="F18" s="112" t="s">
        <v>704</v>
      </c>
      <c r="G18" s="112" t="s">
        <v>7</v>
      </c>
      <c r="H18" s="112" t="s">
        <v>104</v>
      </c>
      <c r="I18" s="112" t="s">
        <v>735</v>
      </c>
      <c r="J18" s="112" t="s">
        <v>106</v>
      </c>
      <c r="K18" s="112" t="s">
        <v>186</v>
      </c>
      <c r="L18" s="112" t="s">
        <v>157</v>
      </c>
      <c r="M18" s="112" t="s">
        <v>158</v>
      </c>
      <c r="N18" s="112">
        <v>9116916.0</v>
      </c>
      <c r="O18" s="112" t="s">
        <v>159</v>
      </c>
      <c r="P18" s="112" t="s">
        <v>111</v>
      </c>
      <c r="Q18" s="114">
        <v>2552.0</v>
      </c>
      <c r="R18" s="112" t="s">
        <v>7</v>
      </c>
      <c r="S18" s="112" t="s">
        <v>7</v>
      </c>
      <c r="T18" s="112" t="s">
        <v>113</v>
      </c>
      <c r="U18" s="112"/>
      <c r="V18" s="112"/>
      <c r="W18" s="112" t="s">
        <v>754</v>
      </c>
      <c r="X18" s="120" t="s">
        <v>755</v>
      </c>
      <c r="Y18" s="112" t="s">
        <v>162</v>
      </c>
      <c r="Z18" s="120" t="s">
        <v>755</v>
      </c>
      <c r="AA18" s="112" t="s">
        <v>768</v>
      </c>
      <c r="AB18" s="112" t="s">
        <v>164</v>
      </c>
      <c r="AC18" s="112">
        <v>12.0</v>
      </c>
      <c r="AD18" s="112">
        <v>1.0</v>
      </c>
      <c r="AE18" s="112"/>
      <c r="AF18" s="112"/>
      <c r="AG18" s="112"/>
      <c r="AH18" s="112"/>
      <c r="AI18" s="112">
        <v>1.0</v>
      </c>
      <c r="AJ18" s="112">
        <v>1.0</v>
      </c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 t="str">
        <f t="shared" si="3"/>
        <v/>
      </c>
      <c r="BD18" s="116">
        <v>45008.0</v>
      </c>
      <c r="BE18" s="116">
        <v>45008.0</v>
      </c>
      <c r="BF18" s="116">
        <f t="shared" si="2"/>
        <v>45374</v>
      </c>
      <c r="BG18" s="112" t="s">
        <v>769</v>
      </c>
      <c r="BH18" s="112" t="s">
        <v>770</v>
      </c>
      <c r="BI18" s="112" t="s">
        <v>771</v>
      </c>
      <c r="BJ18" s="112" t="s">
        <v>772</v>
      </c>
      <c r="BK18" s="116" t="s">
        <v>124</v>
      </c>
      <c r="BL18" s="112" t="str">
        <f t="shared" si="4"/>
        <v/>
      </c>
      <c r="BM18" s="116">
        <f t="shared" si="5"/>
        <v>46171</v>
      </c>
      <c r="BN18" s="116"/>
    </row>
    <row r="19" ht="30.75" customHeight="1">
      <c r="A19" s="109"/>
      <c r="B19" s="112"/>
      <c r="C19" s="111"/>
      <c r="D19" s="111" t="s">
        <v>101</v>
      </c>
      <c r="E19" s="112">
        <v>15.0</v>
      </c>
      <c r="F19" s="112" t="s">
        <v>704</v>
      </c>
      <c r="G19" s="112" t="s">
        <v>7</v>
      </c>
      <c r="H19" s="112" t="s">
        <v>104</v>
      </c>
      <c r="I19" s="112" t="s">
        <v>744</v>
      </c>
      <c r="J19" s="112" t="s">
        <v>106</v>
      </c>
      <c r="K19" s="112" t="s">
        <v>414</v>
      </c>
      <c r="L19" s="112" t="s">
        <v>157</v>
      </c>
      <c r="M19" s="112" t="s">
        <v>171</v>
      </c>
      <c r="N19" s="112">
        <v>9117143.0</v>
      </c>
      <c r="O19" s="112" t="s">
        <v>159</v>
      </c>
      <c r="P19" s="112" t="s">
        <v>111</v>
      </c>
      <c r="Q19" s="114">
        <v>2553.0</v>
      </c>
      <c r="R19" s="112" t="s">
        <v>7</v>
      </c>
      <c r="S19" s="112" t="s">
        <v>7</v>
      </c>
      <c r="T19" s="112" t="s">
        <v>113</v>
      </c>
      <c r="U19" s="112"/>
      <c r="V19" s="112"/>
      <c r="W19" s="112" t="s">
        <v>754</v>
      </c>
      <c r="X19" s="112" t="s">
        <v>756</v>
      </c>
      <c r="Y19" s="112" t="s">
        <v>162</v>
      </c>
      <c r="Z19" s="112" t="s">
        <v>756</v>
      </c>
      <c r="AA19" s="112"/>
      <c r="AB19" s="112" t="s">
        <v>175</v>
      </c>
      <c r="AC19" s="112">
        <v>12.0</v>
      </c>
      <c r="AD19" s="112" t="s">
        <v>7</v>
      </c>
      <c r="AE19" s="112" t="s">
        <v>7</v>
      </c>
      <c r="AF19" s="112" t="s">
        <v>7</v>
      </c>
      <c r="AG19" s="112" t="s">
        <v>7</v>
      </c>
      <c r="AH19" s="112" t="s">
        <v>7</v>
      </c>
      <c r="AI19" s="112" t="s">
        <v>7</v>
      </c>
      <c r="AJ19" s="112" t="s">
        <v>7</v>
      </c>
      <c r="AK19" s="112" t="s">
        <v>7</v>
      </c>
      <c r="AL19" s="112" t="s">
        <v>7</v>
      </c>
      <c r="AM19" s="112" t="s">
        <v>7</v>
      </c>
      <c r="AN19" s="112" t="s">
        <v>7</v>
      </c>
      <c r="AO19" s="112" t="s">
        <v>7</v>
      </c>
      <c r="AP19" s="112" t="s">
        <v>7</v>
      </c>
      <c r="AQ19" s="112" t="s">
        <v>7</v>
      </c>
      <c r="AR19" s="112" t="s">
        <v>7</v>
      </c>
      <c r="AS19" s="112" t="s">
        <v>7</v>
      </c>
      <c r="AT19" s="112" t="s">
        <v>7</v>
      </c>
      <c r="AU19" s="112" t="s">
        <v>7</v>
      </c>
      <c r="AV19" s="112" t="s">
        <v>7</v>
      </c>
      <c r="AW19" s="112" t="s">
        <v>7</v>
      </c>
      <c r="AX19" s="112" t="s">
        <v>7</v>
      </c>
      <c r="AY19" s="112" t="s">
        <v>7</v>
      </c>
      <c r="AZ19" s="112" t="s">
        <v>7</v>
      </c>
      <c r="BA19" s="112" t="s">
        <v>7</v>
      </c>
      <c r="BB19" s="112" t="s">
        <v>7</v>
      </c>
      <c r="BC19" s="112" t="str">
        <f t="shared" si="3"/>
        <v/>
      </c>
      <c r="BD19" s="112" t="s">
        <v>7</v>
      </c>
      <c r="BE19" s="112" t="s">
        <v>7</v>
      </c>
      <c r="BF19" s="116" t="str">
        <f t="shared" si="2"/>
        <v>#VALUE!</v>
      </c>
      <c r="BG19" s="112" t="s">
        <v>7</v>
      </c>
      <c r="BH19" s="112" t="s">
        <v>7</v>
      </c>
      <c r="BI19" s="112" t="s">
        <v>7</v>
      </c>
      <c r="BJ19" s="112" t="s">
        <v>7</v>
      </c>
      <c r="BK19" s="112" t="s">
        <v>147</v>
      </c>
      <c r="BL19" s="112" t="str">
        <f t="shared" si="4"/>
        <v/>
      </c>
      <c r="BM19" s="116">
        <f t="shared" si="5"/>
        <v>46171</v>
      </c>
      <c r="BN19" s="116"/>
    </row>
    <row r="20" ht="30.75" customHeight="1">
      <c r="A20" s="109"/>
      <c r="B20" s="112"/>
      <c r="C20" s="111"/>
      <c r="D20" s="111" t="s">
        <v>101</v>
      </c>
      <c r="E20" s="112">
        <v>9.0</v>
      </c>
      <c r="F20" s="112" t="s">
        <v>704</v>
      </c>
      <c r="G20" s="112" t="s">
        <v>7</v>
      </c>
      <c r="H20" s="112" t="s">
        <v>104</v>
      </c>
      <c r="I20" s="112" t="s">
        <v>773</v>
      </c>
      <c r="J20" s="112" t="s">
        <v>106</v>
      </c>
      <c r="K20" s="112" t="s">
        <v>774</v>
      </c>
      <c r="L20" s="112" t="s">
        <v>157</v>
      </c>
      <c r="M20" s="112" t="s">
        <v>158</v>
      </c>
      <c r="N20" s="112">
        <v>1.0185079E7</v>
      </c>
      <c r="O20" s="112" t="s">
        <v>159</v>
      </c>
      <c r="P20" s="112" t="s">
        <v>111</v>
      </c>
      <c r="Q20" s="114">
        <v>2553.0</v>
      </c>
      <c r="R20" s="112" t="s">
        <v>7</v>
      </c>
      <c r="S20" s="112" t="s">
        <v>7</v>
      </c>
      <c r="T20" s="112" t="s">
        <v>113</v>
      </c>
      <c r="U20" s="112"/>
      <c r="V20" s="112"/>
      <c r="W20" s="112" t="s">
        <v>754</v>
      </c>
      <c r="X20" s="112" t="s">
        <v>775</v>
      </c>
      <c r="Y20" s="112" t="s">
        <v>162</v>
      </c>
      <c r="Z20" s="112" t="s">
        <v>775</v>
      </c>
      <c r="AA20" s="112" t="s">
        <v>776</v>
      </c>
      <c r="AB20" s="112" t="s">
        <v>164</v>
      </c>
      <c r="AC20" s="112">
        <v>12.0</v>
      </c>
      <c r="AD20" s="112">
        <v>1.0</v>
      </c>
      <c r="AE20" s="112"/>
      <c r="AF20" s="112"/>
      <c r="AG20" s="112"/>
      <c r="AH20" s="112"/>
      <c r="AI20" s="112">
        <v>1.0</v>
      </c>
      <c r="AJ20" s="112">
        <v>1.0</v>
      </c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 t="str">
        <f t="shared" si="3"/>
        <v/>
      </c>
      <c r="BD20" s="116">
        <v>45008.0</v>
      </c>
      <c r="BE20" s="116">
        <v>45008.0</v>
      </c>
      <c r="BF20" s="116">
        <f t="shared" si="2"/>
        <v>45374</v>
      </c>
      <c r="BG20" s="112" t="s">
        <v>777</v>
      </c>
      <c r="BH20" s="112" t="s">
        <v>778</v>
      </c>
      <c r="BI20" s="112" t="s">
        <v>779</v>
      </c>
      <c r="BJ20" s="112" t="s">
        <v>780</v>
      </c>
      <c r="BK20" s="116" t="s">
        <v>124</v>
      </c>
      <c r="BL20" s="112" t="str">
        <f t="shared" si="4"/>
        <v/>
      </c>
      <c r="BM20" s="116">
        <f t="shared" si="5"/>
        <v>46171</v>
      </c>
      <c r="BN20" s="116"/>
    </row>
    <row r="21" ht="30.75" customHeight="1">
      <c r="A21" s="109"/>
      <c r="B21" s="112"/>
      <c r="C21" s="111"/>
      <c r="D21" s="111" t="s">
        <v>101</v>
      </c>
      <c r="E21" s="112">
        <v>13.0</v>
      </c>
      <c r="F21" s="112" t="s">
        <v>704</v>
      </c>
      <c r="G21" s="112" t="s">
        <v>7</v>
      </c>
      <c r="H21" s="112" t="s">
        <v>104</v>
      </c>
      <c r="I21" s="112" t="s">
        <v>781</v>
      </c>
      <c r="J21" s="112" t="s">
        <v>106</v>
      </c>
      <c r="K21" s="112" t="s">
        <v>782</v>
      </c>
      <c r="L21" s="112" t="s">
        <v>157</v>
      </c>
      <c r="M21" s="112" t="s">
        <v>753</v>
      </c>
      <c r="N21" s="112">
        <v>1.0192705E7</v>
      </c>
      <c r="O21" s="112" t="s">
        <v>159</v>
      </c>
      <c r="P21" s="112" t="s">
        <v>111</v>
      </c>
      <c r="Q21" s="114">
        <v>2553.0</v>
      </c>
      <c r="R21" s="112" t="s">
        <v>7</v>
      </c>
      <c r="S21" s="112" t="s">
        <v>7</v>
      </c>
      <c r="T21" s="112" t="s">
        <v>113</v>
      </c>
      <c r="U21" s="112"/>
      <c r="V21" s="112"/>
      <c r="W21" s="112" t="s">
        <v>754</v>
      </c>
      <c r="X21" s="120" t="s">
        <v>755</v>
      </c>
      <c r="Y21" s="112" t="s">
        <v>162</v>
      </c>
      <c r="Z21" s="120" t="s">
        <v>755</v>
      </c>
      <c r="AA21" s="112"/>
      <c r="AB21" s="112" t="s">
        <v>175</v>
      </c>
      <c r="AC21" s="112">
        <v>12.0</v>
      </c>
      <c r="AD21" s="112" t="s">
        <v>7</v>
      </c>
      <c r="AE21" s="112" t="s">
        <v>7</v>
      </c>
      <c r="AF21" s="112" t="s">
        <v>7</v>
      </c>
      <c r="AG21" s="112" t="s">
        <v>7</v>
      </c>
      <c r="AH21" s="112" t="s">
        <v>7</v>
      </c>
      <c r="AI21" s="112" t="s">
        <v>7</v>
      </c>
      <c r="AJ21" s="112" t="s">
        <v>7</v>
      </c>
      <c r="AK21" s="112" t="s">
        <v>7</v>
      </c>
      <c r="AL21" s="112" t="s">
        <v>7</v>
      </c>
      <c r="AM21" s="112" t="s">
        <v>7</v>
      </c>
      <c r="AN21" s="112" t="s">
        <v>7</v>
      </c>
      <c r="AO21" s="112" t="s">
        <v>7</v>
      </c>
      <c r="AP21" s="112" t="s">
        <v>7</v>
      </c>
      <c r="AQ21" s="112" t="s">
        <v>7</v>
      </c>
      <c r="AR21" s="112" t="s">
        <v>7</v>
      </c>
      <c r="AS21" s="112" t="s">
        <v>7</v>
      </c>
      <c r="AT21" s="112" t="s">
        <v>7</v>
      </c>
      <c r="AU21" s="112" t="s">
        <v>7</v>
      </c>
      <c r="AV21" s="112" t="s">
        <v>7</v>
      </c>
      <c r="AW21" s="112" t="s">
        <v>7</v>
      </c>
      <c r="AX21" s="112" t="s">
        <v>7</v>
      </c>
      <c r="AY21" s="112" t="s">
        <v>7</v>
      </c>
      <c r="AZ21" s="112" t="s">
        <v>7</v>
      </c>
      <c r="BA21" s="112" t="s">
        <v>7</v>
      </c>
      <c r="BB21" s="112" t="s">
        <v>7</v>
      </c>
      <c r="BC21" s="112" t="str">
        <f t="shared" si="3"/>
        <v/>
      </c>
      <c r="BD21" s="112" t="s">
        <v>7</v>
      </c>
      <c r="BE21" s="112" t="s">
        <v>7</v>
      </c>
      <c r="BF21" s="116" t="str">
        <f t="shared" si="2"/>
        <v>#VALUE!</v>
      </c>
      <c r="BG21" s="112" t="s">
        <v>7</v>
      </c>
      <c r="BH21" s="112" t="s">
        <v>7</v>
      </c>
      <c r="BI21" s="112" t="s">
        <v>7</v>
      </c>
      <c r="BJ21" s="112" t="s">
        <v>7</v>
      </c>
      <c r="BK21" s="112" t="s">
        <v>147</v>
      </c>
      <c r="BL21" s="112" t="str">
        <f t="shared" si="4"/>
        <v/>
      </c>
      <c r="BM21" s="116">
        <f t="shared" si="5"/>
        <v>46171</v>
      </c>
      <c r="BN21" s="116"/>
    </row>
    <row r="22" ht="30.75" customHeight="1">
      <c r="A22" s="109"/>
      <c r="B22" s="112"/>
      <c r="C22" s="111"/>
      <c r="D22" s="111" t="s">
        <v>101</v>
      </c>
      <c r="E22" s="112">
        <v>1.0</v>
      </c>
      <c r="F22" s="112" t="s">
        <v>704</v>
      </c>
      <c r="G22" s="112" t="s">
        <v>783</v>
      </c>
      <c r="H22" s="112" t="s">
        <v>104</v>
      </c>
      <c r="I22" s="112" t="s">
        <v>784</v>
      </c>
      <c r="J22" s="112" t="s">
        <v>106</v>
      </c>
      <c r="K22" s="112" t="s">
        <v>199</v>
      </c>
      <c r="L22" s="112" t="s">
        <v>200</v>
      </c>
      <c r="M22" s="112" t="s">
        <v>201</v>
      </c>
      <c r="N22" s="112" t="s">
        <v>7</v>
      </c>
      <c r="O22" s="112" t="s">
        <v>785</v>
      </c>
      <c r="P22" s="112" t="s">
        <v>111</v>
      </c>
      <c r="Q22" s="114">
        <v>2550.0</v>
      </c>
      <c r="R22" s="112" t="s">
        <v>7</v>
      </c>
      <c r="S22" s="112" t="s">
        <v>7</v>
      </c>
      <c r="T22" s="112" t="s">
        <v>113</v>
      </c>
      <c r="U22" s="112" t="s">
        <v>786</v>
      </c>
      <c r="V22" s="112"/>
      <c r="W22" s="112" t="s">
        <v>787</v>
      </c>
      <c r="X22" s="112" t="s">
        <v>788</v>
      </c>
      <c r="Y22" s="112" t="s">
        <v>135</v>
      </c>
      <c r="Z22" s="112" t="s">
        <v>789</v>
      </c>
      <c r="AA22" s="112" t="s">
        <v>790</v>
      </c>
      <c r="AB22" s="112" t="s">
        <v>117</v>
      </c>
      <c r="AC22" s="112">
        <v>12.0</v>
      </c>
      <c r="AD22" s="112">
        <v>1.0</v>
      </c>
      <c r="AE22" s="112" t="s">
        <v>7</v>
      </c>
      <c r="AF22" s="112" t="s">
        <v>7</v>
      </c>
      <c r="AG22" s="112" t="s">
        <v>7</v>
      </c>
      <c r="AH22" s="112" t="s">
        <v>7</v>
      </c>
      <c r="AI22" s="112" t="s">
        <v>7</v>
      </c>
      <c r="AJ22" s="112" t="s">
        <v>7</v>
      </c>
      <c r="AK22" s="112" t="s">
        <v>7</v>
      </c>
      <c r="AL22" s="112" t="s">
        <v>7</v>
      </c>
      <c r="AM22" s="112" t="s">
        <v>7</v>
      </c>
      <c r="AN22" s="112" t="s">
        <v>7</v>
      </c>
      <c r="AO22" s="112" t="s">
        <v>7</v>
      </c>
      <c r="AP22" s="112" t="s">
        <v>7</v>
      </c>
      <c r="AQ22" s="112" t="s">
        <v>7</v>
      </c>
      <c r="AR22" s="112" t="s">
        <v>7</v>
      </c>
      <c r="AS22" s="112" t="s">
        <v>7</v>
      </c>
      <c r="AT22" s="112" t="s">
        <v>7</v>
      </c>
      <c r="AU22" s="112" t="s">
        <v>7</v>
      </c>
      <c r="AV22" s="112" t="s">
        <v>7</v>
      </c>
      <c r="AW22" s="112" t="s">
        <v>7</v>
      </c>
      <c r="AX22" s="112" t="s">
        <v>7</v>
      </c>
      <c r="AY22" s="112" t="s">
        <v>7</v>
      </c>
      <c r="AZ22" s="112" t="s">
        <v>7</v>
      </c>
      <c r="BA22" s="112" t="s">
        <v>7</v>
      </c>
      <c r="BB22" s="112" t="s">
        <v>7</v>
      </c>
      <c r="BC22" s="112" t="str">
        <f t="shared" si="3"/>
        <v>มาจากงานโลหิต</v>
      </c>
      <c r="BD22" s="116" t="s">
        <v>7</v>
      </c>
      <c r="BE22" s="116" t="s">
        <v>7</v>
      </c>
      <c r="BF22" s="116" t="str">
        <f t="shared" si="2"/>
        <v>#VALUE!</v>
      </c>
      <c r="BG22" s="116" t="s">
        <v>7</v>
      </c>
      <c r="BH22" s="116" t="s">
        <v>7</v>
      </c>
      <c r="BI22" s="116" t="s">
        <v>7</v>
      </c>
      <c r="BJ22" s="116" t="s">
        <v>7</v>
      </c>
      <c r="BK22" s="112" t="s">
        <v>147</v>
      </c>
      <c r="BL22" s="112" t="str">
        <f t="shared" si="4"/>
        <v>มาจากงานโลหิต</v>
      </c>
      <c r="BM22" s="116">
        <f t="shared" si="5"/>
        <v>46171</v>
      </c>
      <c r="BN22" s="116"/>
    </row>
    <row r="23" ht="30.75" customHeight="1">
      <c r="A23" s="109"/>
      <c r="B23" s="112"/>
      <c r="C23" s="111"/>
      <c r="D23" s="111" t="s">
        <v>101</v>
      </c>
      <c r="E23" s="112">
        <v>3.0</v>
      </c>
      <c r="F23" s="112" t="s">
        <v>704</v>
      </c>
      <c r="G23" s="112" t="s">
        <v>791</v>
      </c>
      <c r="H23" s="112" t="s">
        <v>104</v>
      </c>
      <c r="I23" s="112" t="s">
        <v>719</v>
      </c>
      <c r="J23" s="112" t="s">
        <v>106</v>
      </c>
      <c r="K23" s="112" t="s">
        <v>792</v>
      </c>
      <c r="L23" s="112" t="s">
        <v>793</v>
      </c>
      <c r="M23" s="112" t="s">
        <v>721</v>
      </c>
      <c r="N23" s="112" t="s">
        <v>7</v>
      </c>
      <c r="O23" s="112" t="s">
        <v>793</v>
      </c>
      <c r="P23" s="112" t="s">
        <v>111</v>
      </c>
      <c r="Q23" s="114">
        <v>2550.0</v>
      </c>
      <c r="R23" s="112" t="s">
        <v>7</v>
      </c>
      <c r="S23" s="112" t="s">
        <v>7</v>
      </c>
      <c r="T23" s="112" t="s">
        <v>113</v>
      </c>
      <c r="U23" s="112"/>
      <c r="V23" s="112"/>
      <c r="W23" s="112" t="s">
        <v>787</v>
      </c>
      <c r="X23" s="112" t="s">
        <v>794</v>
      </c>
      <c r="Y23" s="112" t="s">
        <v>135</v>
      </c>
      <c r="Z23" s="112" t="s">
        <v>795</v>
      </c>
      <c r="AA23" s="112"/>
      <c r="AB23" s="112" t="s">
        <v>117</v>
      </c>
      <c r="AC23" s="112">
        <v>12.0</v>
      </c>
      <c r="AD23" s="112">
        <v>1.0</v>
      </c>
      <c r="AE23" s="112" t="s">
        <v>7</v>
      </c>
      <c r="AF23" s="112" t="s">
        <v>7</v>
      </c>
      <c r="AG23" s="112" t="s">
        <v>7</v>
      </c>
      <c r="AH23" s="112" t="s">
        <v>7</v>
      </c>
      <c r="AI23" s="112" t="s">
        <v>7</v>
      </c>
      <c r="AJ23" s="112" t="s">
        <v>7</v>
      </c>
      <c r="AK23" s="112" t="s">
        <v>7</v>
      </c>
      <c r="AL23" s="112" t="s">
        <v>7</v>
      </c>
      <c r="AM23" s="112" t="s">
        <v>7</v>
      </c>
      <c r="AN23" s="112" t="s">
        <v>7</v>
      </c>
      <c r="AO23" s="112" t="s">
        <v>7</v>
      </c>
      <c r="AP23" s="112" t="s">
        <v>7</v>
      </c>
      <c r="AQ23" s="112" t="s">
        <v>7</v>
      </c>
      <c r="AR23" s="112" t="s">
        <v>7</v>
      </c>
      <c r="AS23" s="112" t="s">
        <v>7</v>
      </c>
      <c r="AT23" s="112" t="s">
        <v>7</v>
      </c>
      <c r="AU23" s="112" t="s">
        <v>7</v>
      </c>
      <c r="AV23" s="112" t="s">
        <v>7</v>
      </c>
      <c r="AW23" s="112" t="s">
        <v>7</v>
      </c>
      <c r="AX23" s="112" t="s">
        <v>7</v>
      </c>
      <c r="AY23" s="112" t="s">
        <v>7</v>
      </c>
      <c r="AZ23" s="112" t="s">
        <v>7</v>
      </c>
      <c r="BA23" s="112" t="s">
        <v>7</v>
      </c>
      <c r="BB23" s="112" t="s">
        <v>7</v>
      </c>
      <c r="BC23" s="112" t="str">
        <f t="shared" si="3"/>
        <v/>
      </c>
      <c r="BD23" s="116" t="s">
        <v>7</v>
      </c>
      <c r="BE23" s="116" t="s">
        <v>7</v>
      </c>
      <c r="BF23" s="116" t="str">
        <f t="shared" si="2"/>
        <v>#VALUE!</v>
      </c>
      <c r="BG23" s="116" t="s">
        <v>7</v>
      </c>
      <c r="BH23" s="116" t="s">
        <v>7</v>
      </c>
      <c r="BI23" s="116" t="s">
        <v>7</v>
      </c>
      <c r="BJ23" s="116" t="s">
        <v>7</v>
      </c>
      <c r="BK23" s="112" t="s">
        <v>147</v>
      </c>
      <c r="BL23" s="112" t="str">
        <f t="shared" si="4"/>
        <v/>
      </c>
      <c r="BM23" s="116">
        <f t="shared" si="5"/>
        <v>46171</v>
      </c>
      <c r="BN23" s="116"/>
    </row>
    <row r="24" ht="30.75" customHeight="1">
      <c r="A24" s="109"/>
      <c r="B24" s="112"/>
      <c r="C24" s="111"/>
      <c r="D24" s="111" t="s">
        <v>101</v>
      </c>
      <c r="E24" s="112">
        <v>4.0</v>
      </c>
      <c r="F24" s="112" t="s">
        <v>704</v>
      </c>
      <c r="G24" s="112" t="s">
        <v>783</v>
      </c>
      <c r="H24" s="112" t="s">
        <v>104</v>
      </c>
      <c r="I24" s="112" t="s">
        <v>784</v>
      </c>
      <c r="J24" s="112" t="s">
        <v>106</v>
      </c>
      <c r="K24" s="112" t="s">
        <v>796</v>
      </c>
      <c r="L24" s="112" t="s">
        <v>200</v>
      </c>
      <c r="M24" s="112" t="s">
        <v>797</v>
      </c>
      <c r="N24" s="112" t="s">
        <v>7</v>
      </c>
      <c r="O24" s="112" t="s">
        <v>798</v>
      </c>
      <c r="P24" s="112" t="s">
        <v>111</v>
      </c>
      <c r="Q24" s="133"/>
      <c r="R24" s="112" t="s">
        <v>131</v>
      </c>
      <c r="S24" s="112"/>
      <c r="T24" s="112" t="s">
        <v>113</v>
      </c>
      <c r="U24" s="112" t="s">
        <v>799</v>
      </c>
      <c r="V24" s="112"/>
      <c r="W24" s="112"/>
      <c r="X24" s="112"/>
      <c r="Y24" s="112"/>
      <c r="Z24" s="112"/>
      <c r="AA24" s="112"/>
      <c r="AB24" s="112"/>
      <c r="AC24" s="112">
        <v>12.0</v>
      </c>
      <c r="AD24" s="112">
        <v>1.0</v>
      </c>
      <c r="AE24" s="112" t="s">
        <v>7</v>
      </c>
      <c r="AF24" s="112" t="s">
        <v>7</v>
      </c>
      <c r="AG24" s="112" t="s">
        <v>7</v>
      </c>
      <c r="AH24" s="112" t="s">
        <v>7</v>
      </c>
      <c r="AI24" s="112" t="s">
        <v>7</v>
      </c>
      <c r="AJ24" s="112" t="s">
        <v>7</v>
      </c>
      <c r="AK24" s="112" t="s">
        <v>7</v>
      </c>
      <c r="AL24" s="112" t="s">
        <v>7</v>
      </c>
      <c r="AM24" s="112" t="s">
        <v>7</v>
      </c>
      <c r="AN24" s="112" t="s">
        <v>7</v>
      </c>
      <c r="AO24" s="112" t="s">
        <v>7</v>
      </c>
      <c r="AP24" s="112" t="s">
        <v>7</v>
      </c>
      <c r="AQ24" s="112" t="s">
        <v>7</v>
      </c>
      <c r="AR24" s="112" t="s">
        <v>7</v>
      </c>
      <c r="AS24" s="112" t="s">
        <v>7</v>
      </c>
      <c r="AT24" s="112" t="s">
        <v>7</v>
      </c>
      <c r="AU24" s="112" t="s">
        <v>7</v>
      </c>
      <c r="AV24" s="112" t="s">
        <v>7</v>
      </c>
      <c r="AW24" s="112" t="s">
        <v>7</v>
      </c>
      <c r="AX24" s="112" t="s">
        <v>7</v>
      </c>
      <c r="AY24" s="112" t="s">
        <v>7</v>
      </c>
      <c r="AZ24" s="112" t="s">
        <v>7</v>
      </c>
      <c r="BA24" s="112" t="s">
        <v>7</v>
      </c>
      <c r="BB24" s="112" t="s">
        <v>7</v>
      </c>
      <c r="BC24" s="112" t="str">
        <f t="shared" si="3"/>
        <v>รับย้ายมาจากงานโลหิต</v>
      </c>
      <c r="BD24" s="116" t="s">
        <v>7</v>
      </c>
      <c r="BE24" s="116" t="s">
        <v>7</v>
      </c>
      <c r="BF24" s="116" t="str">
        <f t="shared" si="2"/>
        <v>#VALUE!</v>
      </c>
      <c r="BG24" s="116" t="s">
        <v>7</v>
      </c>
      <c r="BH24" s="116" t="s">
        <v>7</v>
      </c>
      <c r="BI24" s="116" t="s">
        <v>7</v>
      </c>
      <c r="BJ24" s="116" t="s">
        <v>7</v>
      </c>
      <c r="BK24" s="112" t="s">
        <v>147</v>
      </c>
      <c r="BL24" s="112" t="str">
        <f t="shared" si="4"/>
        <v>รับย้ายมาจากงานโลหิต</v>
      </c>
      <c r="BM24" s="116">
        <f t="shared" si="5"/>
        <v>46171</v>
      </c>
      <c r="BN24" s="116"/>
    </row>
    <row r="25" ht="30.75" customHeight="1">
      <c r="A25" s="109"/>
      <c r="B25" s="112"/>
      <c r="C25" s="111"/>
      <c r="D25" s="111" t="s">
        <v>101</v>
      </c>
      <c r="E25" s="112">
        <v>5.0</v>
      </c>
      <c r="F25" s="112" t="s">
        <v>704</v>
      </c>
      <c r="G25" s="112" t="s">
        <v>783</v>
      </c>
      <c r="H25" s="112" t="s">
        <v>104</v>
      </c>
      <c r="I25" s="112" t="s">
        <v>784</v>
      </c>
      <c r="J25" s="112" t="s">
        <v>106</v>
      </c>
      <c r="K25" s="112" t="s">
        <v>796</v>
      </c>
      <c r="L25" s="112" t="s">
        <v>200</v>
      </c>
      <c r="M25" s="112" t="s">
        <v>797</v>
      </c>
      <c r="N25" s="112" t="s">
        <v>7</v>
      </c>
      <c r="O25" s="112" t="s">
        <v>798</v>
      </c>
      <c r="P25" s="112" t="s">
        <v>111</v>
      </c>
      <c r="Q25" s="114"/>
      <c r="R25" s="112" t="s">
        <v>131</v>
      </c>
      <c r="S25" s="115"/>
      <c r="T25" s="112" t="s">
        <v>113</v>
      </c>
      <c r="U25" s="112" t="s">
        <v>799</v>
      </c>
      <c r="V25" s="112"/>
      <c r="W25" s="112"/>
      <c r="X25" s="112"/>
      <c r="Y25" s="112"/>
      <c r="Z25" s="112"/>
      <c r="AA25" s="112"/>
      <c r="AB25" s="112"/>
      <c r="AC25" s="112">
        <v>12.0</v>
      </c>
      <c r="AD25" s="112">
        <v>1.0</v>
      </c>
      <c r="AE25" s="112" t="s">
        <v>7</v>
      </c>
      <c r="AF25" s="112" t="s">
        <v>7</v>
      </c>
      <c r="AG25" s="112" t="s">
        <v>7</v>
      </c>
      <c r="AH25" s="112" t="s">
        <v>7</v>
      </c>
      <c r="AI25" s="112" t="s">
        <v>7</v>
      </c>
      <c r="AJ25" s="112" t="s">
        <v>7</v>
      </c>
      <c r="AK25" s="112" t="s">
        <v>7</v>
      </c>
      <c r="AL25" s="112" t="s">
        <v>7</v>
      </c>
      <c r="AM25" s="112" t="s">
        <v>7</v>
      </c>
      <c r="AN25" s="112" t="s">
        <v>7</v>
      </c>
      <c r="AO25" s="112" t="s">
        <v>7</v>
      </c>
      <c r="AP25" s="112" t="s">
        <v>7</v>
      </c>
      <c r="AQ25" s="112" t="s">
        <v>7</v>
      </c>
      <c r="AR25" s="112" t="s">
        <v>7</v>
      </c>
      <c r="AS25" s="112" t="s">
        <v>7</v>
      </c>
      <c r="AT25" s="112" t="s">
        <v>7</v>
      </c>
      <c r="AU25" s="112" t="s">
        <v>7</v>
      </c>
      <c r="AV25" s="112" t="s">
        <v>7</v>
      </c>
      <c r="AW25" s="112" t="s">
        <v>7</v>
      </c>
      <c r="AX25" s="112" t="s">
        <v>7</v>
      </c>
      <c r="AY25" s="112" t="s">
        <v>7</v>
      </c>
      <c r="AZ25" s="112" t="s">
        <v>7</v>
      </c>
      <c r="BA25" s="112" t="s">
        <v>7</v>
      </c>
      <c r="BB25" s="112" t="s">
        <v>7</v>
      </c>
      <c r="BC25" s="112" t="str">
        <f t="shared" si="3"/>
        <v>รับย้ายมาจากงานโลหิต</v>
      </c>
      <c r="BD25" s="116" t="s">
        <v>7</v>
      </c>
      <c r="BE25" s="116" t="s">
        <v>7</v>
      </c>
      <c r="BF25" s="116" t="str">
        <f t="shared" si="2"/>
        <v>#VALUE!</v>
      </c>
      <c r="BG25" s="116" t="s">
        <v>7</v>
      </c>
      <c r="BH25" s="116" t="s">
        <v>7</v>
      </c>
      <c r="BI25" s="116" t="s">
        <v>7</v>
      </c>
      <c r="BJ25" s="116" t="s">
        <v>7</v>
      </c>
      <c r="BK25" s="112" t="s">
        <v>147</v>
      </c>
      <c r="BL25" s="112" t="str">
        <f t="shared" si="4"/>
        <v>รับย้ายมาจากงานโลหิต</v>
      </c>
      <c r="BM25" s="116"/>
      <c r="BN25" s="116"/>
    </row>
    <row r="26" ht="30.75" customHeight="1">
      <c r="A26" s="109"/>
      <c r="B26" s="112"/>
      <c r="C26" s="111"/>
      <c r="D26" s="111" t="s">
        <v>101</v>
      </c>
      <c r="E26" s="112">
        <v>6.0</v>
      </c>
      <c r="F26" s="112" t="s">
        <v>704</v>
      </c>
      <c r="G26" s="112" t="s">
        <v>800</v>
      </c>
      <c r="H26" s="112" t="s">
        <v>801</v>
      </c>
      <c r="I26" s="112" t="s">
        <v>802</v>
      </c>
      <c r="J26" s="112" t="s">
        <v>106</v>
      </c>
      <c r="K26" s="112" t="s">
        <v>803</v>
      </c>
      <c r="L26" s="112" t="s">
        <v>804</v>
      </c>
      <c r="M26" s="112" t="s">
        <v>805</v>
      </c>
      <c r="N26" s="112" t="s">
        <v>806</v>
      </c>
      <c r="O26" s="112" t="s">
        <v>807</v>
      </c>
      <c r="P26" s="112" t="s">
        <v>111</v>
      </c>
      <c r="Q26" s="114">
        <v>2559.0</v>
      </c>
      <c r="R26" s="112" t="s">
        <v>7</v>
      </c>
      <c r="S26" s="112" t="s">
        <v>7</v>
      </c>
      <c r="T26" s="112" t="s">
        <v>113</v>
      </c>
      <c r="U26" s="112" t="s">
        <v>808</v>
      </c>
      <c r="V26" s="112"/>
      <c r="W26" s="112" t="s">
        <v>809</v>
      </c>
      <c r="X26" s="112"/>
      <c r="Y26" s="112"/>
      <c r="Z26" s="112"/>
      <c r="AA26" s="112"/>
      <c r="AB26" s="112" t="s">
        <v>175</v>
      </c>
      <c r="AC26" s="112">
        <v>12.0</v>
      </c>
      <c r="AD26" s="112">
        <v>1.0</v>
      </c>
      <c r="AE26" s="112"/>
      <c r="AF26" s="112"/>
      <c r="AG26" s="112"/>
      <c r="AH26" s="112"/>
      <c r="AI26" s="112">
        <v>1.0</v>
      </c>
      <c r="AJ26" s="112">
        <v>1.0</v>
      </c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 t="str">
        <f t="shared" si="3"/>
        <v>อยู่ในประกัน</v>
      </c>
      <c r="BD26" s="116">
        <v>45000.0</v>
      </c>
      <c r="BE26" s="116">
        <v>45000.0</v>
      </c>
      <c r="BF26" s="116">
        <f t="shared" si="2"/>
        <v>45366</v>
      </c>
      <c r="BG26" s="117" t="s">
        <v>810</v>
      </c>
      <c r="BH26" s="112"/>
      <c r="BI26" s="112"/>
      <c r="BJ26" s="112"/>
      <c r="BK26" s="116" t="s">
        <v>124</v>
      </c>
      <c r="BL26" s="112" t="str">
        <f t="shared" si="4"/>
        <v>อยู่ในประกัน</v>
      </c>
      <c r="BM26" s="116">
        <f t="shared" ref="BM26:BM30" si="6">TODAY()</f>
        <v>46171</v>
      </c>
      <c r="BN26" s="116"/>
    </row>
    <row r="27" ht="30.75" customHeight="1">
      <c r="A27" s="109"/>
      <c r="B27" s="112"/>
      <c r="C27" s="111"/>
      <c r="D27" s="111" t="s">
        <v>101</v>
      </c>
      <c r="E27" s="112">
        <v>17.0</v>
      </c>
      <c r="F27" s="112" t="s">
        <v>704</v>
      </c>
      <c r="G27" s="112" t="s">
        <v>731</v>
      </c>
      <c r="H27" s="112" t="s">
        <v>104</v>
      </c>
      <c r="I27" s="112" t="s">
        <v>732</v>
      </c>
      <c r="J27" s="112" t="s">
        <v>106</v>
      </c>
      <c r="K27" s="112" t="s">
        <v>259</v>
      </c>
      <c r="L27" s="112" t="s">
        <v>260</v>
      </c>
      <c r="M27" s="112" t="s">
        <v>261</v>
      </c>
      <c r="N27" s="112"/>
      <c r="O27" s="112"/>
      <c r="P27" s="112" t="s">
        <v>111</v>
      </c>
      <c r="Q27" s="114"/>
      <c r="R27" s="112"/>
      <c r="S27" s="112"/>
      <c r="T27" s="112" t="s">
        <v>113</v>
      </c>
      <c r="U27" s="112"/>
      <c r="V27" s="112"/>
      <c r="W27" s="112" t="s">
        <v>262</v>
      </c>
      <c r="X27" s="112" t="s">
        <v>627</v>
      </c>
      <c r="Y27" s="112" t="s">
        <v>220</v>
      </c>
      <c r="Z27" s="112" t="s">
        <v>627</v>
      </c>
      <c r="AA27" s="112" t="s">
        <v>628</v>
      </c>
      <c r="AB27" s="112" t="s">
        <v>117</v>
      </c>
      <c r="AC27" s="112">
        <v>12.0</v>
      </c>
      <c r="AD27" s="112">
        <v>1.0</v>
      </c>
      <c r="AE27" s="112"/>
      <c r="AF27" s="112"/>
      <c r="AG27" s="112"/>
      <c r="AH27" s="112"/>
      <c r="AI27" s="112">
        <v>1.0</v>
      </c>
      <c r="AJ27" s="112">
        <v>1.0</v>
      </c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 t="str">
        <f t="shared" si="3"/>
        <v/>
      </c>
      <c r="BD27" s="116">
        <v>45012.0</v>
      </c>
      <c r="BE27" s="116">
        <v>45012.0</v>
      </c>
      <c r="BF27" s="116">
        <f t="shared" si="2"/>
        <v>45378</v>
      </c>
      <c r="BG27" s="112" t="s">
        <v>811</v>
      </c>
      <c r="BH27" s="112" t="s">
        <v>812</v>
      </c>
      <c r="BI27" s="112">
        <v>0.092</v>
      </c>
      <c r="BJ27" s="112" t="s">
        <v>813</v>
      </c>
      <c r="BK27" s="116" t="s">
        <v>124</v>
      </c>
      <c r="BL27" s="112" t="str">
        <f t="shared" si="4"/>
        <v/>
      </c>
      <c r="BM27" s="116">
        <f t="shared" si="6"/>
        <v>46171</v>
      </c>
      <c r="BN27" s="116"/>
    </row>
    <row r="28" ht="30.75" customHeight="1">
      <c r="A28" s="109"/>
      <c r="B28" s="112"/>
      <c r="C28" s="111"/>
      <c r="D28" s="110" t="s">
        <v>302</v>
      </c>
      <c r="E28" s="112">
        <v>1.0</v>
      </c>
      <c r="F28" s="112" t="s">
        <v>704</v>
      </c>
      <c r="G28" s="112" t="s">
        <v>7</v>
      </c>
      <c r="H28" s="112" t="s">
        <v>104</v>
      </c>
      <c r="I28" s="112" t="s">
        <v>814</v>
      </c>
      <c r="J28" s="112" t="s">
        <v>228</v>
      </c>
      <c r="K28" s="112" t="s">
        <v>815</v>
      </c>
      <c r="L28" s="112" t="s">
        <v>816</v>
      </c>
      <c r="M28" s="112" t="s">
        <v>817</v>
      </c>
      <c r="N28" s="112" t="s">
        <v>818</v>
      </c>
      <c r="O28" s="112" t="s">
        <v>298</v>
      </c>
      <c r="P28" s="112">
        <v>2551.0</v>
      </c>
      <c r="Q28" s="112" t="s">
        <v>144</v>
      </c>
      <c r="R28" s="112" t="s">
        <v>7</v>
      </c>
      <c r="S28" s="112" t="s">
        <v>113</v>
      </c>
      <c r="T28" s="112"/>
      <c r="U28" s="112"/>
      <c r="V28" s="121"/>
      <c r="W28" s="112" t="s">
        <v>819</v>
      </c>
      <c r="X28" s="112" t="s">
        <v>7</v>
      </c>
      <c r="Y28" s="112" t="s">
        <v>7</v>
      </c>
      <c r="Z28" s="112" t="s">
        <v>7</v>
      </c>
      <c r="AA28" s="112" t="s">
        <v>7</v>
      </c>
      <c r="AB28" s="112" t="s">
        <v>300</v>
      </c>
      <c r="AC28" s="112">
        <v>4.0</v>
      </c>
      <c r="AD28" s="112" t="s">
        <v>7</v>
      </c>
      <c r="AE28" s="112"/>
      <c r="AF28" s="112"/>
      <c r="AG28" s="112"/>
      <c r="AH28" s="112"/>
      <c r="AI28" s="112"/>
      <c r="AJ28" s="112"/>
      <c r="AK28" s="112"/>
      <c r="AL28" s="112"/>
      <c r="AM28" s="112">
        <v>1.0</v>
      </c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>
        <v>1.0</v>
      </c>
      <c r="AZ28" s="112"/>
      <c r="BA28" s="112"/>
      <c r="BB28" s="112"/>
      <c r="BC28" s="112"/>
      <c r="BD28" s="112" t="s">
        <v>475</v>
      </c>
      <c r="BE28" s="112" t="s">
        <v>475</v>
      </c>
      <c r="BF28" s="116" t="str">
        <f t="shared" ref="BF28:BF30" si="7">DATE(YEAR(BD28),MONTH(BD28)+AD28,DAY(BD28))</f>
        <v>#VALUE!</v>
      </c>
      <c r="BG28" s="112"/>
      <c r="BH28" s="121"/>
      <c r="BI28" s="112"/>
      <c r="BJ28" s="121"/>
      <c r="BK28" s="112"/>
      <c r="BL28" s="112" t="str">
        <f t="shared" ref="BL28:BL30" si="8">T28</f>
        <v/>
      </c>
      <c r="BM28" s="116">
        <f t="shared" si="6"/>
        <v>46171</v>
      </c>
      <c r="BN28" s="112"/>
    </row>
    <row r="29" ht="30.75" customHeight="1">
      <c r="A29" s="109"/>
      <c r="B29" s="112"/>
      <c r="C29" s="111"/>
      <c r="D29" s="110" t="s">
        <v>302</v>
      </c>
      <c r="E29" s="112">
        <v>2.0</v>
      </c>
      <c r="F29" s="112" t="s">
        <v>704</v>
      </c>
      <c r="G29" s="112" t="s">
        <v>7</v>
      </c>
      <c r="H29" s="112" t="s">
        <v>104</v>
      </c>
      <c r="I29" s="112" t="s">
        <v>820</v>
      </c>
      <c r="J29" s="112" t="s">
        <v>228</v>
      </c>
      <c r="K29" s="112" t="s">
        <v>821</v>
      </c>
      <c r="L29" s="112" t="s">
        <v>816</v>
      </c>
      <c r="M29" s="112" t="s">
        <v>822</v>
      </c>
      <c r="N29" s="112" t="s">
        <v>818</v>
      </c>
      <c r="O29" s="112" t="s">
        <v>298</v>
      </c>
      <c r="P29" s="112">
        <v>2551.0</v>
      </c>
      <c r="Q29" s="112" t="s">
        <v>144</v>
      </c>
      <c r="R29" s="112" t="s">
        <v>7</v>
      </c>
      <c r="S29" s="112" t="s">
        <v>113</v>
      </c>
      <c r="T29" s="112"/>
      <c r="U29" s="112"/>
      <c r="V29" s="121"/>
      <c r="W29" s="112" t="s">
        <v>823</v>
      </c>
      <c r="X29" s="112" t="s">
        <v>7</v>
      </c>
      <c r="Y29" s="112" t="s">
        <v>7</v>
      </c>
      <c r="Z29" s="112" t="s">
        <v>7</v>
      </c>
      <c r="AA29" s="112" t="s">
        <v>7</v>
      </c>
      <c r="AB29" s="112" t="s">
        <v>300</v>
      </c>
      <c r="AC29" s="112">
        <v>3.0</v>
      </c>
      <c r="AD29" s="112" t="s">
        <v>7</v>
      </c>
      <c r="AE29" s="112"/>
      <c r="AF29" s="112"/>
      <c r="AG29" s="112">
        <v>1.0</v>
      </c>
      <c r="AH29" s="112"/>
      <c r="AI29" s="112"/>
      <c r="AJ29" s="112"/>
      <c r="AK29" s="112"/>
      <c r="AL29" s="112"/>
      <c r="AM29" s="112">
        <v>1.0</v>
      </c>
      <c r="AN29" s="112"/>
      <c r="AO29" s="112"/>
      <c r="AP29" s="112"/>
      <c r="AQ29" s="112"/>
      <c r="AR29" s="112"/>
      <c r="AS29" s="112">
        <v>1.0</v>
      </c>
      <c r="AT29" s="112"/>
      <c r="AU29" s="112"/>
      <c r="AV29" s="112"/>
      <c r="AW29" s="112"/>
      <c r="AX29" s="112"/>
      <c r="AY29" s="112">
        <v>1.0</v>
      </c>
      <c r="AZ29" s="112"/>
      <c r="BA29" s="112"/>
      <c r="BB29" s="112"/>
      <c r="BC29" s="112"/>
      <c r="BD29" s="112" t="s">
        <v>475</v>
      </c>
      <c r="BE29" s="112" t="s">
        <v>475</v>
      </c>
      <c r="BF29" s="116" t="str">
        <f t="shared" si="7"/>
        <v>#VALUE!</v>
      </c>
      <c r="BG29" s="112"/>
      <c r="BH29" s="121"/>
      <c r="BI29" s="112"/>
      <c r="BJ29" s="121"/>
      <c r="BK29" s="112"/>
      <c r="BL29" s="112" t="str">
        <f t="shared" si="8"/>
        <v/>
      </c>
      <c r="BM29" s="116">
        <f t="shared" si="6"/>
        <v>46171</v>
      </c>
      <c r="BN29" s="112"/>
    </row>
    <row r="30" ht="30.75" customHeight="1">
      <c r="A30" s="109"/>
      <c r="B30" s="112"/>
      <c r="C30" s="111"/>
      <c r="D30" s="110" t="s">
        <v>302</v>
      </c>
      <c r="E30" s="112">
        <v>3.0</v>
      </c>
      <c r="F30" s="112" t="s">
        <v>704</v>
      </c>
      <c r="G30" s="112" t="s">
        <v>7</v>
      </c>
      <c r="H30" s="112" t="s">
        <v>104</v>
      </c>
      <c r="I30" s="112" t="s">
        <v>824</v>
      </c>
      <c r="J30" s="112" t="s">
        <v>228</v>
      </c>
      <c r="K30" s="112" t="s">
        <v>825</v>
      </c>
      <c r="L30" s="112" t="s">
        <v>826</v>
      </c>
      <c r="M30" s="112" t="s">
        <v>827</v>
      </c>
      <c r="N30" s="112" t="s">
        <v>828</v>
      </c>
      <c r="O30" s="112" t="s">
        <v>829</v>
      </c>
      <c r="P30" s="112">
        <v>237530.0</v>
      </c>
      <c r="Q30" s="112" t="s">
        <v>7</v>
      </c>
      <c r="R30" s="112" t="s">
        <v>7</v>
      </c>
      <c r="S30" s="112" t="s">
        <v>113</v>
      </c>
      <c r="T30" s="112"/>
      <c r="U30" s="112"/>
      <c r="V30" s="121"/>
      <c r="W30" s="112" t="s">
        <v>830</v>
      </c>
      <c r="X30" s="112" t="s">
        <v>7</v>
      </c>
      <c r="Y30" s="112" t="s">
        <v>7</v>
      </c>
      <c r="Z30" s="112" t="s">
        <v>7</v>
      </c>
      <c r="AA30" s="112" t="s">
        <v>7</v>
      </c>
      <c r="AB30" s="112" t="s">
        <v>300</v>
      </c>
      <c r="AC30" s="112">
        <v>4.0</v>
      </c>
      <c r="AD30" s="112" t="s">
        <v>7</v>
      </c>
      <c r="AE30" s="112"/>
      <c r="AF30" s="112"/>
      <c r="AG30" s="112"/>
      <c r="AH30" s="112"/>
      <c r="AI30" s="112">
        <v>1.0</v>
      </c>
      <c r="AJ30" s="112"/>
      <c r="AK30" s="112"/>
      <c r="AL30" s="112"/>
      <c r="AM30" s="112"/>
      <c r="AN30" s="112"/>
      <c r="AO30" s="112">
        <v>1.0</v>
      </c>
      <c r="AP30" s="112"/>
      <c r="AQ30" s="112"/>
      <c r="AR30" s="112"/>
      <c r="AS30" s="112"/>
      <c r="AT30" s="112"/>
      <c r="AU30" s="112">
        <v>1.0</v>
      </c>
      <c r="AV30" s="112"/>
      <c r="AW30" s="112"/>
      <c r="AX30" s="112"/>
      <c r="AY30" s="112"/>
      <c r="AZ30" s="112"/>
      <c r="BA30" s="112">
        <v>1.0</v>
      </c>
      <c r="BB30" s="112"/>
      <c r="BC30" s="112"/>
      <c r="BD30" s="112" t="s">
        <v>475</v>
      </c>
      <c r="BE30" s="112" t="s">
        <v>301</v>
      </c>
      <c r="BF30" s="116" t="str">
        <f t="shared" si="7"/>
        <v>#VALUE!</v>
      </c>
      <c r="BG30" s="112"/>
      <c r="BH30" s="121"/>
      <c r="BI30" s="112"/>
      <c r="BJ30" s="121"/>
      <c r="BK30" s="112"/>
      <c r="BL30" s="112" t="str">
        <f t="shared" si="8"/>
        <v/>
      </c>
      <c r="BM30" s="116">
        <f t="shared" si="6"/>
        <v>46171</v>
      </c>
      <c r="BN30" s="112"/>
    </row>
    <row r="31" ht="30.75" customHeight="1">
      <c r="A31" s="109"/>
      <c r="B31" s="110"/>
      <c r="C31" s="110"/>
      <c r="D31" s="111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4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6"/>
      <c r="BE31" s="116"/>
      <c r="BF31" s="116"/>
      <c r="BG31" s="116"/>
      <c r="BH31" s="116"/>
      <c r="BI31" s="116"/>
      <c r="BJ31" s="116"/>
      <c r="BK31" s="112"/>
      <c r="BL31" s="112"/>
      <c r="BM31" s="116"/>
      <c r="BN31" s="116"/>
    </row>
    <row r="32" ht="30.75" customHeight="1">
      <c r="A32" s="109"/>
      <c r="B32" s="110"/>
      <c r="C32" s="110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4"/>
      <c r="R32" s="112"/>
      <c r="S32" s="115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6"/>
      <c r="BE32" s="116"/>
      <c r="BF32" s="116"/>
      <c r="BG32" s="116"/>
      <c r="BH32" s="116"/>
      <c r="BI32" s="116"/>
      <c r="BJ32" s="116"/>
      <c r="BK32" s="112"/>
      <c r="BL32" s="112"/>
      <c r="BM32" s="116"/>
      <c r="BN32" s="116"/>
    </row>
    <row r="33" ht="30.75" customHeight="1">
      <c r="A33" s="109"/>
      <c r="B33" s="110"/>
      <c r="C33" s="110"/>
      <c r="D33" s="111"/>
      <c r="E33" s="131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4"/>
      <c r="R33" s="112"/>
      <c r="S33" s="120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6"/>
      <c r="BE33" s="116"/>
      <c r="BF33" s="116"/>
      <c r="BG33" s="117"/>
      <c r="BH33" s="112"/>
      <c r="BI33" s="112"/>
      <c r="BJ33" s="112"/>
      <c r="BK33" s="116"/>
      <c r="BL33" s="112"/>
      <c r="BM33" s="116"/>
      <c r="BN33" s="116"/>
    </row>
    <row r="34" ht="30.75" customHeight="1">
      <c r="A34" s="109"/>
      <c r="B34" s="110"/>
      <c r="C34" s="110"/>
      <c r="D34" s="111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4"/>
      <c r="R34" s="112"/>
      <c r="S34" s="120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6"/>
      <c r="BE34" s="116"/>
      <c r="BF34" s="116"/>
      <c r="BG34" s="117"/>
      <c r="BH34" s="112"/>
      <c r="BI34" s="112"/>
      <c r="BJ34" s="112"/>
      <c r="BK34" s="116"/>
      <c r="BL34" s="112"/>
      <c r="BM34" s="116"/>
      <c r="BN34" s="116"/>
    </row>
    <row r="35" ht="30.75" customHeight="1">
      <c r="A35" s="109"/>
      <c r="B35" s="110"/>
      <c r="C35" s="110"/>
      <c r="D35" s="111"/>
      <c r="E35" s="112"/>
      <c r="F35" s="112"/>
      <c r="G35" s="112"/>
      <c r="H35" s="112"/>
      <c r="I35" s="118"/>
      <c r="J35" s="112"/>
      <c r="K35" s="112"/>
      <c r="L35" s="112"/>
      <c r="M35" s="112"/>
      <c r="N35" s="112"/>
      <c r="O35" s="112"/>
      <c r="P35" s="112"/>
      <c r="Q35" s="114"/>
      <c r="R35" s="112"/>
      <c r="S35" s="137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6"/>
      <c r="BE35" s="116"/>
      <c r="BF35" s="116"/>
      <c r="BG35" s="112"/>
      <c r="BH35" s="112"/>
      <c r="BI35" s="112"/>
      <c r="BJ35" s="112"/>
      <c r="BK35" s="112"/>
      <c r="BL35" s="112"/>
      <c r="BM35" s="116"/>
      <c r="BN35" s="116"/>
    </row>
    <row r="36" ht="30.75" customHeight="1">
      <c r="A36" s="109"/>
      <c r="B36" s="110"/>
      <c r="C36" s="110"/>
      <c r="D36" s="111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4"/>
      <c r="R36" s="112"/>
      <c r="S36" s="115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6"/>
      <c r="BE36" s="116"/>
      <c r="BF36" s="116"/>
      <c r="BG36" s="112"/>
      <c r="BH36" s="112"/>
      <c r="BI36" s="112"/>
      <c r="BJ36" s="112"/>
      <c r="BK36" s="116"/>
      <c r="BL36" s="112"/>
      <c r="BM36" s="116"/>
      <c r="BN36" s="116"/>
    </row>
    <row r="37" ht="30.75" customHeight="1">
      <c r="A37" s="109"/>
      <c r="B37" s="110"/>
      <c r="C37" s="110"/>
      <c r="D37" s="111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4"/>
      <c r="R37" s="112"/>
      <c r="S37" s="120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6"/>
      <c r="BE37" s="116"/>
      <c r="BF37" s="116"/>
      <c r="BG37" s="117"/>
      <c r="BH37" s="112"/>
      <c r="BI37" s="112"/>
      <c r="BJ37" s="112"/>
      <c r="BK37" s="116"/>
      <c r="BL37" s="112"/>
      <c r="BM37" s="116"/>
      <c r="BN37" s="116"/>
    </row>
    <row r="38" ht="30.75" customHeight="1">
      <c r="A38" s="109"/>
      <c r="B38" s="110"/>
      <c r="C38" s="110"/>
      <c r="D38" s="111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4"/>
      <c r="R38" s="112"/>
      <c r="S38" s="120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6"/>
      <c r="BE38" s="116"/>
      <c r="BF38" s="116"/>
      <c r="BG38" s="117"/>
      <c r="BH38" s="112"/>
      <c r="BI38" s="112"/>
      <c r="BJ38" s="112"/>
      <c r="BK38" s="116"/>
      <c r="BL38" s="112"/>
      <c r="BM38" s="116"/>
      <c r="BN38" s="116"/>
    </row>
    <row r="39" ht="30.75" customHeight="1">
      <c r="A39" s="109"/>
      <c r="B39" s="110"/>
      <c r="C39" s="110"/>
      <c r="D39" s="111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4"/>
      <c r="R39" s="112"/>
      <c r="S39" s="115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6"/>
      <c r="BE39" s="116"/>
      <c r="BF39" s="116"/>
      <c r="BG39" s="112"/>
      <c r="BH39" s="112"/>
      <c r="BI39" s="112"/>
      <c r="BJ39" s="112"/>
      <c r="BK39" s="116"/>
      <c r="BL39" s="112"/>
      <c r="BM39" s="116"/>
      <c r="BN39" s="116"/>
    </row>
    <row r="40" ht="30.75" customHeight="1">
      <c r="A40" s="109"/>
      <c r="B40" s="110"/>
      <c r="C40" s="110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4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6"/>
      <c r="BE40" s="116"/>
      <c r="BF40" s="116"/>
      <c r="BG40" s="117"/>
      <c r="BH40" s="112"/>
      <c r="BI40" s="112"/>
      <c r="BJ40" s="112"/>
      <c r="BK40" s="116"/>
      <c r="BL40" s="112"/>
      <c r="BM40" s="116"/>
      <c r="BN40" s="116"/>
    </row>
    <row r="41" ht="30.75" customHeight="1">
      <c r="A41" s="109"/>
      <c r="B41" s="110"/>
      <c r="C41" s="110"/>
      <c r="D41" s="111"/>
      <c r="E41" s="131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4"/>
      <c r="R41" s="112"/>
      <c r="S41" s="120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6"/>
      <c r="BE41" s="116"/>
      <c r="BF41" s="116"/>
      <c r="BG41" s="117"/>
      <c r="BH41" s="112"/>
      <c r="BI41" s="112"/>
      <c r="BJ41" s="112"/>
      <c r="BK41" s="116"/>
      <c r="BL41" s="112"/>
      <c r="BM41" s="116"/>
      <c r="BN41" s="116"/>
    </row>
    <row r="42" ht="30.75" customHeight="1">
      <c r="A42" s="109"/>
      <c r="B42" s="110"/>
      <c r="C42" s="111"/>
      <c r="D42" s="111"/>
      <c r="E42" s="131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4"/>
      <c r="R42" s="112"/>
      <c r="S42" s="120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6"/>
      <c r="BE42" s="116"/>
      <c r="BF42" s="116"/>
      <c r="BG42" s="117"/>
      <c r="BH42" s="112"/>
      <c r="BI42" s="112"/>
      <c r="BJ42" s="112"/>
      <c r="BK42" s="116"/>
      <c r="BL42" s="112"/>
      <c r="BM42" s="116"/>
      <c r="BN42" s="116"/>
    </row>
    <row r="43" ht="30.75" customHeight="1">
      <c r="A43" s="109"/>
      <c r="B43" s="110"/>
      <c r="C43" s="111"/>
      <c r="D43" s="111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4"/>
      <c r="R43" s="112"/>
      <c r="S43" s="115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6"/>
      <c r="BE43" s="116"/>
      <c r="BF43" s="116"/>
      <c r="BG43" s="112"/>
      <c r="BH43" s="112"/>
      <c r="BI43" s="112"/>
      <c r="BJ43" s="112"/>
      <c r="BK43" s="112"/>
      <c r="BL43" s="112"/>
      <c r="BM43" s="116"/>
      <c r="BN43" s="116"/>
    </row>
    <row r="44" ht="30.75" customHeight="1">
      <c r="A44" s="109"/>
      <c r="B44" s="110"/>
      <c r="C44" s="111"/>
      <c r="D44" s="111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4"/>
      <c r="R44" s="112"/>
      <c r="S44" s="115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6"/>
      <c r="BE44" s="116"/>
      <c r="BF44" s="116"/>
      <c r="BG44" s="116"/>
      <c r="BH44" s="116"/>
      <c r="BI44" s="116"/>
      <c r="BJ44" s="116"/>
      <c r="BK44" s="116"/>
      <c r="BL44" s="112"/>
      <c r="BM44" s="116"/>
      <c r="BN44" s="116"/>
    </row>
    <row r="45" ht="30.75" customHeight="1">
      <c r="A45" s="109"/>
      <c r="B45" s="110"/>
      <c r="C45" s="111"/>
      <c r="D45" s="111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4"/>
      <c r="R45" s="112"/>
      <c r="S45" s="115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6"/>
      <c r="BE45" s="116"/>
      <c r="BF45" s="116"/>
      <c r="BG45" s="112"/>
      <c r="BH45" s="112"/>
      <c r="BI45" s="112"/>
      <c r="BJ45" s="112"/>
      <c r="BK45" s="116"/>
      <c r="BL45" s="112"/>
      <c r="BM45" s="116"/>
      <c r="BN45" s="116"/>
    </row>
    <row r="46" ht="30.75" customHeight="1">
      <c r="A46" s="109"/>
      <c r="B46" s="110"/>
      <c r="C46" s="111"/>
      <c r="D46" s="111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4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6"/>
      <c r="BG46" s="112"/>
      <c r="BH46" s="112"/>
      <c r="BI46" s="112"/>
      <c r="BJ46" s="112"/>
      <c r="BK46" s="112"/>
      <c r="BL46" s="112"/>
      <c r="BM46" s="116"/>
      <c r="BN46" s="116"/>
    </row>
    <row r="47" ht="30.75" customHeight="1">
      <c r="A47" s="109"/>
      <c r="B47" s="110"/>
      <c r="C47" s="111"/>
      <c r="D47" s="111"/>
      <c r="E47" s="112"/>
      <c r="F47" s="112"/>
      <c r="G47" s="112"/>
      <c r="H47" s="112"/>
      <c r="I47" s="118"/>
      <c r="J47" s="112"/>
      <c r="K47" s="112"/>
      <c r="L47" s="112"/>
      <c r="M47" s="112"/>
      <c r="N47" s="112"/>
      <c r="O47" s="112"/>
      <c r="P47" s="112"/>
      <c r="Q47" s="114"/>
      <c r="R47" s="112"/>
      <c r="S47" s="115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6"/>
      <c r="BE47" s="116"/>
      <c r="BF47" s="116"/>
      <c r="BG47" s="112"/>
      <c r="BH47" s="112"/>
      <c r="BI47" s="112"/>
      <c r="BJ47" s="112"/>
      <c r="BK47" s="116"/>
      <c r="BL47" s="112"/>
      <c r="BM47" s="116"/>
      <c r="BN47" s="116"/>
    </row>
    <row r="48" ht="30.75" customHeight="1">
      <c r="A48" s="109"/>
      <c r="B48" s="110"/>
      <c r="C48" s="111"/>
      <c r="D48" s="111"/>
      <c r="E48" s="112"/>
      <c r="F48" s="112"/>
      <c r="G48" s="112"/>
      <c r="H48" s="112"/>
      <c r="I48" s="118"/>
      <c r="J48" s="112"/>
      <c r="K48" s="112"/>
      <c r="L48" s="112"/>
      <c r="M48" s="112"/>
      <c r="N48" s="112"/>
      <c r="O48" s="112"/>
      <c r="P48" s="112"/>
      <c r="Q48" s="114"/>
      <c r="R48" s="112"/>
      <c r="S48" s="115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6"/>
      <c r="BE48" s="116"/>
      <c r="BF48" s="116"/>
      <c r="BG48" s="112"/>
      <c r="BH48" s="112"/>
      <c r="BI48" s="112"/>
      <c r="BJ48" s="112"/>
      <c r="BK48" s="116"/>
      <c r="BL48" s="112"/>
      <c r="BM48" s="116"/>
      <c r="BN48" s="116"/>
    </row>
    <row r="49" ht="30.75" customHeight="1">
      <c r="A49" s="109"/>
      <c r="B49" s="110"/>
      <c r="C49" s="111"/>
      <c r="D49" s="111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4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6"/>
      <c r="BE49" s="116"/>
      <c r="BF49" s="116"/>
      <c r="BG49" s="117"/>
      <c r="BH49" s="116"/>
      <c r="BI49" s="116"/>
      <c r="BJ49" s="116"/>
      <c r="BK49" s="116"/>
      <c r="BL49" s="112"/>
      <c r="BM49" s="116"/>
      <c r="BN49" s="116"/>
    </row>
    <row r="50" ht="30.75" customHeight="1">
      <c r="A50" s="109"/>
      <c r="B50" s="110"/>
      <c r="C50" s="111"/>
      <c r="D50" s="111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4"/>
      <c r="R50" s="112"/>
      <c r="S50" s="13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6"/>
      <c r="BE50" s="116"/>
      <c r="BF50" s="116"/>
      <c r="BG50" s="116"/>
      <c r="BH50" s="116"/>
      <c r="BI50" s="116"/>
      <c r="BJ50" s="116"/>
      <c r="BK50" s="112"/>
      <c r="BL50" s="112"/>
      <c r="BM50" s="116"/>
      <c r="BN50" s="116"/>
    </row>
    <row r="51" ht="30.75" customHeight="1">
      <c r="A51" s="109"/>
      <c r="B51" s="110"/>
      <c r="C51" s="111"/>
      <c r="D51" s="111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33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6"/>
      <c r="BE51" s="116"/>
      <c r="BF51" s="116"/>
      <c r="BG51" s="134"/>
      <c r="BH51" s="112"/>
      <c r="BI51" s="112"/>
      <c r="BJ51" s="112"/>
      <c r="BK51" s="112"/>
      <c r="BL51" s="112"/>
      <c r="BM51" s="116"/>
      <c r="BN51" s="116"/>
    </row>
    <row r="52" ht="30.75" customHeight="1">
      <c r="A52" s="109"/>
      <c r="B52" s="110"/>
      <c r="C52" s="111"/>
      <c r="D52" s="111"/>
      <c r="E52" s="112"/>
      <c r="F52" s="112"/>
      <c r="G52" s="112"/>
      <c r="H52" s="112"/>
      <c r="I52" s="118"/>
      <c r="J52" s="112"/>
      <c r="K52" s="112"/>
      <c r="L52" s="112"/>
      <c r="M52" s="112"/>
      <c r="N52" s="112"/>
      <c r="O52" s="112"/>
      <c r="P52" s="112"/>
      <c r="Q52" s="114"/>
      <c r="R52" s="112"/>
      <c r="S52" s="115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6"/>
      <c r="BG52" s="112"/>
      <c r="BH52" s="112"/>
      <c r="BI52" s="112"/>
      <c r="BJ52" s="112"/>
      <c r="BK52" s="112"/>
      <c r="BL52" s="112"/>
      <c r="BM52" s="116"/>
      <c r="BN52" s="116"/>
    </row>
    <row r="53" ht="30.75" customHeight="1">
      <c r="A53" s="109"/>
      <c r="B53" s="110"/>
      <c r="C53" s="111"/>
      <c r="D53" s="111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4"/>
      <c r="R53" s="112"/>
      <c r="S53" s="115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6"/>
      <c r="BE53" s="116"/>
      <c r="BF53" s="116"/>
      <c r="BG53" s="112"/>
      <c r="BH53" s="112"/>
      <c r="BI53" s="112"/>
      <c r="BJ53" s="112"/>
      <c r="BK53" s="116"/>
      <c r="BL53" s="112"/>
      <c r="BM53" s="116"/>
      <c r="BN53" s="116"/>
    </row>
    <row r="54" ht="30.75" customHeight="1">
      <c r="A54" s="109"/>
      <c r="B54" s="110"/>
      <c r="C54" s="111"/>
      <c r="D54" s="111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4"/>
      <c r="R54" s="112"/>
      <c r="S54" s="115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6"/>
      <c r="BE54" s="116"/>
      <c r="BF54" s="116"/>
      <c r="BG54" s="112"/>
      <c r="BH54" s="112"/>
      <c r="BI54" s="112"/>
      <c r="BJ54" s="112"/>
      <c r="BK54" s="116"/>
      <c r="BL54" s="112"/>
      <c r="BM54" s="116"/>
      <c r="BN54" s="116"/>
    </row>
    <row r="55" ht="30.75" customHeight="1">
      <c r="A55" s="109"/>
      <c r="B55" s="110"/>
      <c r="C55" s="111"/>
      <c r="D55" s="111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4"/>
      <c r="R55" s="112"/>
      <c r="S55" s="115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6"/>
      <c r="BE55" s="116"/>
      <c r="BF55" s="116"/>
      <c r="BG55" s="112"/>
      <c r="BH55" s="112"/>
      <c r="BI55" s="112"/>
      <c r="BJ55" s="112"/>
      <c r="BK55" s="116"/>
      <c r="BL55" s="112"/>
      <c r="BM55" s="116"/>
      <c r="BN55" s="116"/>
    </row>
    <row r="56" ht="30.75" customHeight="1">
      <c r="A56" s="109"/>
      <c r="B56" s="110"/>
      <c r="C56" s="111"/>
      <c r="D56" s="111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4"/>
      <c r="R56" s="112"/>
      <c r="S56" s="120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6"/>
      <c r="BE56" s="116"/>
      <c r="BF56" s="116"/>
      <c r="BG56" s="112"/>
      <c r="BH56" s="112"/>
      <c r="BI56" s="112"/>
      <c r="BJ56" s="112"/>
      <c r="BK56" s="116"/>
      <c r="BL56" s="112"/>
      <c r="BM56" s="116"/>
      <c r="BN56" s="116"/>
    </row>
    <row r="57" ht="30.75" customHeight="1">
      <c r="A57" s="109"/>
      <c r="B57" s="110"/>
      <c r="C57" s="111"/>
      <c r="D57" s="111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4"/>
      <c r="R57" s="112"/>
      <c r="S57" s="115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6"/>
      <c r="BE57" s="116"/>
      <c r="BF57" s="116"/>
      <c r="BG57" s="112"/>
      <c r="BH57" s="112"/>
      <c r="BI57" s="112"/>
      <c r="BJ57" s="112"/>
      <c r="BK57" s="112"/>
      <c r="BL57" s="112"/>
      <c r="BM57" s="116"/>
      <c r="BN57" s="116"/>
    </row>
    <row r="58" ht="61.5" customHeight="1">
      <c r="A58" s="109"/>
      <c r="B58" s="110"/>
      <c r="C58" s="111"/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33"/>
      <c r="R58" s="112"/>
      <c r="S58" s="112"/>
      <c r="T58" s="112"/>
      <c r="U58" s="112"/>
      <c r="V58" s="112"/>
      <c r="W58" s="112"/>
      <c r="X58" s="135"/>
      <c r="Y58" s="112"/>
      <c r="Z58" s="135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6"/>
      <c r="BE58" s="116"/>
      <c r="BF58" s="116"/>
      <c r="BG58" s="112"/>
      <c r="BH58" s="112"/>
      <c r="BI58" s="112"/>
      <c r="BJ58" s="112"/>
      <c r="BK58" s="112"/>
      <c r="BL58" s="112"/>
      <c r="BM58" s="116"/>
      <c r="BN58" s="116"/>
    </row>
    <row r="59" ht="30.75" customHeight="1">
      <c r="A59" s="109"/>
      <c r="B59" s="110"/>
      <c r="C59" s="111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7"/>
      <c r="O59" s="112"/>
      <c r="P59" s="112"/>
      <c r="Q59" s="114"/>
      <c r="R59" s="112"/>
      <c r="S59" s="13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6"/>
      <c r="BE59" s="116"/>
      <c r="BF59" s="116"/>
      <c r="BG59" s="116"/>
      <c r="BH59" s="116"/>
      <c r="BI59" s="116"/>
      <c r="BJ59" s="116"/>
      <c r="BK59" s="112"/>
      <c r="BL59" s="112"/>
      <c r="BM59" s="116"/>
      <c r="BN59" s="116"/>
    </row>
    <row r="60" ht="30.75" customHeight="1">
      <c r="A60" s="109"/>
      <c r="B60" s="110"/>
      <c r="C60" s="111"/>
      <c r="D60" s="111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4"/>
      <c r="R60" s="112"/>
      <c r="S60" s="115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6"/>
      <c r="BE60" s="116"/>
      <c r="BF60" s="116"/>
      <c r="BG60" s="112"/>
      <c r="BH60" s="112"/>
      <c r="BI60" s="112"/>
      <c r="BJ60" s="112"/>
      <c r="BK60" s="116"/>
      <c r="BL60" s="112"/>
      <c r="BM60" s="116"/>
      <c r="BN60" s="116"/>
    </row>
    <row r="61" ht="30.75" customHeight="1">
      <c r="A61" s="109"/>
      <c r="B61" s="110"/>
      <c r="C61" s="111"/>
      <c r="D61" s="111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4"/>
      <c r="R61" s="112"/>
      <c r="S61" s="120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6"/>
      <c r="BE61" s="116"/>
      <c r="BF61" s="116"/>
      <c r="BG61" s="112"/>
      <c r="BH61" s="112"/>
      <c r="BI61" s="112"/>
      <c r="BJ61" s="112"/>
      <c r="BK61" s="116"/>
      <c r="BL61" s="112"/>
      <c r="BM61" s="116"/>
      <c r="BN61" s="116"/>
    </row>
    <row r="62" ht="30.75" customHeight="1">
      <c r="A62" s="109"/>
      <c r="B62" s="110"/>
      <c r="C62" s="111"/>
      <c r="D62" s="111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4"/>
      <c r="R62" s="112"/>
      <c r="S62" s="115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6"/>
      <c r="BE62" s="116"/>
      <c r="BF62" s="116"/>
      <c r="BG62" s="112"/>
      <c r="BH62" s="112"/>
      <c r="BI62" s="112"/>
      <c r="BJ62" s="112"/>
      <c r="BK62" s="116"/>
      <c r="BL62" s="112"/>
      <c r="BM62" s="116"/>
      <c r="BN62" s="116"/>
    </row>
    <row r="63" ht="30.75" customHeight="1">
      <c r="A63" s="109"/>
      <c r="B63" s="110"/>
      <c r="C63" s="111"/>
      <c r="D63" s="111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4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6"/>
      <c r="BE63" s="116"/>
      <c r="BF63" s="116"/>
      <c r="BG63" s="112"/>
      <c r="BH63" s="112"/>
      <c r="BI63" s="112"/>
      <c r="BJ63" s="112"/>
      <c r="BK63" s="116"/>
      <c r="BL63" s="112"/>
      <c r="BM63" s="116"/>
      <c r="BN63" s="116"/>
    </row>
    <row r="64" ht="30.75" customHeight="1">
      <c r="A64" s="109"/>
      <c r="B64" s="110"/>
      <c r="C64" s="111"/>
      <c r="D64" s="111"/>
      <c r="E64" s="112"/>
      <c r="F64" s="112"/>
      <c r="G64" s="112"/>
      <c r="H64" s="112"/>
      <c r="I64" s="112"/>
      <c r="J64" s="112"/>
      <c r="K64" s="112"/>
      <c r="L64" s="112"/>
      <c r="M64" s="112"/>
      <c r="N64" s="117"/>
      <c r="O64" s="112"/>
      <c r="P64" s="112"/>
      <c r="Q64" s="114"/>
      <c r="R64" s="112"/>
      <c r="S64" s="13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6"/>
      <c r="BE64" s="116"/>
      <c r="BF64" s="116"/>
      <c r="BG64" s="116"/>
      <c r="BH64" s="116"/>
      <c r="BI64" s="116"/>
      <c r="BJ64" s="116"/>
      <c r="BK64" s="112"/>
      <c r="BL64" s="112"/>
      <c r="BM64" s="116"/>
      <c r="BN64" s="116"/>
    </row>
    <row r="65" ht="30.75" customHeight="1">
      <c r="A65" s="109"/>
      <c r="B65" s="110"/>
      <c r="C65" s="111"/>
      <c r="D65" s="111"/>
      <c r="E65" s="131"/>
      <c r="F65" s="112"/>
      <c r="G65" s="112"/>
      <c r="H65" s="112"/>
      <c r="I65" s="112"/>
      <c r="J65" s="112"/>
      <c r="K65" s="112"/>
      <c r="L65" s="112"/>
      <c r="M65" s="112"/>
      <c r="N65" s="117"/>
      <c r="O65" s="112"/>
      <c r="P65" s="112"/>
      <c r="Q65" s="114"/>
      <c r="R65" s="112"/>
      <c r="S65" s="120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6"/>
      <c r="BE65" s="116"/>
      <c r="BF65" s="116"/>
      <c r="BG65" s="116"/>
      <c r="BH65" s="116"/>
      <c r="BI65" s="116"/>
      <c r="BJ65" s="116"/>
      <c r="BK65" s="112"/>
      <c r="BL65" s="112"/>
      <c r="BM65" s="116"/>
      <c r="BN65" s="116"/>
    </row>
    <row r="66" ht="30.75" customHeight="1">
      <c r="A66" s="109"/>
      <c r="B66" s="110"/>
      <c r="C66" s="111"/>
      <c r="D66" s="111"/>
      <c r="E66" s="112"/>
      <c r="F66" s="112"/>
      <c r="G66" s="112"/>
      <c r="H66" s="112"/>
      <c r="I66" s="112"/>
      <c r="J66" s="112"/>
      <c r="K66" s="112"/>
      <c r="L66" s="112"/>
      <c r="M66" s="112"/>
      <c r="N66" s="117"/>
      <c r="O66" s="112"/>
      <c r="P66" s="112"/>
      <c r="Q66" s="114"/>
      <c r="R66" s="112"/>
      <c r="S66" s="13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6"/>
      <c r="BE66" s="116"/>
      <c r="BF66" s="116"/>
      <c r="BG66" s="116"/>
      <c r="BH66" s="116"/>
      <c r="BI66" s="116"/>
      <c r="BJ66" s="116"/>
      <c r="BK66" s="112"/>
      <c r="BL66" s="112"/>
      <c r="BM66" s="116"/>
      <c r="BN66" s="116"/>
    </row>
    <row r="67" ht="30.75" customHeight="1">
      <c r="A67" s="109"/>
      <c r="B67" s="110"/>
      <c r="C67" s="111"/>
      <c r="D67" s="111"/>
      <c r="E67" s="131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4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6"/>
      <c r="BE67" s="116"/>
      <c r="BF67" s="116"/>
      <c r="BG67" s="116"/>
      <c r="BH67" s="116"/>
      <c r="BI67" s="116"/>
      <c r="BJ67" s="116"/>
      <c r="BK67" s="112"/>
      <c r="BL67" s="112"/>
      <c r="BM67" s="116"/>
      <c r="BN67" s="116"/>
    </row>
    <row r="68" ht="30.75" customHeight="1">
      <c r="A68" s="109"/>
      <c r="B68" s="110"/>
      <c r="C68" s="111"/>
      <c r="D68" s="111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4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6"/>
      <c r="BE68" s="116"/>
      <c r="BF68" s="116"/>
      <c r="BG68" s="117"/>
      <c r="BH68" s="116"/>
      <c r="BI68" s="116"/>
      <c r="BJ68" s="116"/>
      <c r="BK68" s="116"/>
      <c r="BL68" s="112"/>
      <c r="BM68" s="116"/>
      <c r="BN68" s="116"/>
    </row>
    <row r="69" ht="30.75" customHeight="1">
      <c r="A69" s="109"/>
      <c r="B69" s="110"/>
      <c r="C69" s="111"/>
      <c r="D69" s="111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4"/>
      <c r="R69" s="112"/>
      <c r="S69" s="120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6"/>
      <c r="BE69" s="116"/>
      <c r="BF69" s="116"/>
      <c r="BG69" s="116"/>
      <c r="BH69" s="116"/>
      <c r="BI69" s="116"/>
      <c r="BJ69" s="116"/>
      <c r="BK69" s="112"/>
      <c r="BL69" s="112"/>
      <c r="BM69" s="116"/>
      <c r="BN69" s="116"/>
    </row>
    <row r="70" ht="30.75" customHeight="1">
      <c r="A70" s="109"/>
      <c r="B70" s="110"/>
      <c r="C70" s="111"/>
      <c r="D70" s="111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4"/>
      <c r="R70" s="112"/>
      <c r="S70" s="115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6"/>
      <c r="BE70" s="116"/>
      <c r="BF70" s="116"/>
      <c r="BG70" s="116"/>
      <c r="BH70" s="116"/>
      <c r="BI70" s="116"/>
      <c r="BJ70" s="116"/>
      <c r="BK70" s="112"/>
      <c r="BL70" s="112"/>
      <c r="BM70" s="116"/>
      <c r="BN70" s="116"/>
    </row>
    <row r="71" ht="30.75" customHeight="1">
      <c r="A71" s="109"/>
      <c r="B71" s="110"/>
      <c r="C71" s="111"/>
      <c r="D71" s="111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4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6"/>
      <c r="BE71" s="116"/>
      <c r="BF71" s="116"/>
      <c r="BG71" s="112"/>
      <c r="BH71" s="112"/>
      <c r="BI71" s="112"/>
      <c r="BJ71" s="112"/>
      <c r="BK71" s="112"/>
      <c r="BL71" s="112"/>
      <c r="BM71" s="116"/>
      <c r="BN71" s="116"/>
    </row>
    <row r="72" ht="30.75" customHeight="1">
      <c r="A72" s="109"/>
      <c r="B72" s="110"/>
      <c r="C72" s="111"/>
      <c r="D72" s="111"/>
      <c r="E72" s="131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4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6"/>
      <c r="BE72" s="116"/>
      <c r="BF72" s="116"/>
      <c r="BG72" s="112"/>
      <c r="BH72" s="112"/>
      <c r="BI72" s="112"/>
      <c r="BJ72" s="112"/>
      <c r="BK72" s="116"/>
      <c r="BL72" s="112"/>
      <c r="BM72" s="116"/>
      <c r="BN72" s="116"/>
    </row>
    <row r="73" ht="30.75" customHeight="1">
      <c r="A73" s="109"/>
      <c r="B73" s="110"/>
      <c r="C73" s="111"/>
      <c r="D73" s="111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4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6"/>
      <c r="BE73" s="116"/>
      <c r="BF73" s="116"/>
      <c r="BG73" s="117"/>
      <c r="BH73" s="116"/>
      <c r="BI73" s="116"/>
      <c r="BJ73" s="116"/>
      <c r="BK73" s="116"/>
      <c r="BL73" s="112"/>
      <c r="BM73" s="116"/>
      <c r="BN73" s="116"/>
    </row>
    <row r="74" ht="30.75" customHeight="1">
      <c r="A74" s="109"/>
      <c r="B74" s="110"/>
      <c r="C74" s="111"/>
      <c r="D74" s="111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4"/>
      <c r="R74" s="112"/>
      <c r="S74" s="120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6"/>
      <c r="BE74" s="116"/>
      <c r="BF74" s="116"/>
      <c r="BG74" s="112"/>
      <c r="BH74" s="112"/>
      <c r="BI74" s="112"/>
      <c r="BJ74" s="112"/>
      <c r="BK74" s="116"/>
      <c r="BL74" s="112"/>
      <c r="BM74" s="116"/>
      <c r="BN74" s="116"/>
    </row>
    <row r="75" ht="30.75" customHeight="1">
      <c r="A75" s="109"/>
      <c r="B75" s="110"/>
      <c r="C75" s="111"/>
      <c r="D75" s="111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4"/>
      <c r="R75" s="112"/>
      <c r="S75" s="120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6"/>
      <c r="BE75" s="116"/>
      <c r="BF75" s="116"/>
      <c r="BG75" s="116"/>
      <c r="BH75" s="116"/>
      <c r="BI75" s="116"/>
      <c r="BJ75" s="116"/>
      <c r="BK75" s="112"/>
      <c r="BL75" s="112"/>
      <c r="BM75" s="116"/>
      <c r="BN75" s="116"/>
    </row>
    <row r="76" ht="30.75" customHeight="1">
      <c r="A76" s="109"/>
      <c r="B76" s="110"/>
      <c r="C76" s="111"/>
      <c r="D76" s="111"/>
      <c r="E76" s="131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4"/>
      <c r="R76" s="112"/>
      <c r="S76" s="120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6"/>
      <c r="BE76" s="116"/>
      <c r="BF76" s="116"/>
      <c r="BG76" s="116"/>
      <c r="BH76" s="116"/>
      <c r="BI76" s="116"/>
      <c r="BJ76" s="116"/>
      <c r="BK76" s="112"/>
      <c r="BL76" s="112"/>
      <c r="BM76" s="116"/>
      <c r="BN76" s="116"/>
    </row>
    <row r="77" ht="30.75" customHeight="1">
      <c r="A77" s="109"/>
      <c r="B77" s="110"/>
      <c r="C77" s="111"/>
      <c r="D77" s="111"/>
      <c r="E77" s="131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4"/>
      <c r="R77" s="112"/>
      <c r="S77" s="120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6"/>
      <c r="BE77" s="116"/>
      <c r="BF77" s="116"/>
      <c r="BG77" s="116"/>
      <c r="BH77" s="116"/>
      <c r="BI77" s="116"/>
      <c r="BJ77" s="116"/>
      <c r="BK77" s="112"/>
      <c r="BL77" s="112"/>
      <c r="BM77" s="116"/>
      <c r="BN77" s="116"/>
    </row>
    <row r="78" ht="30.75" customHeight="1">
      <c r="A78" s="109"/>
      <c r="B78" s="110"/>
      <c r="C78" s="111"/>
      <c r="D78" s="111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4"/>
      <c r="R78" s="112"/>
      <c r="S78" s="120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6"/>
      <c r="BE78" s="116"/>
      <c r="BF78" s="116"/>
      <c r="BG78" s="116"/>
      <c r="BH78" s="116"/>
      <c r="BI78" s="116"/>
      <c r="BJ78" s="116"/>
      <c r="BK78" s="112"/>
      <c r="BL78" s="112"/>
      <c r="BM78" s="116"/>
      <c r="BN78" s="116"/>
    </row>
    <row r="79" ht="30.75" customHeight="1">
      <c r="A79" s="109"/>
      <c r="B79" s="110"/>
      <c r="C79" s="111"/>
      <c r="D79" s="111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4"/>
      <c r="R79" s="112"/>
      <c r="S79" s="120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6"/>
      <c r="BE79" s="116"/>
      <c r="BF79" s="116"/>
      <c r="BG79" s="116"/>
      <c r="BH79" s="116"/>
      <c r="BI79" s="116"/>
      <c r="BJ79" s="116"/>
      <c r="BK79" s="112"/>
      <c r="BL79" s="112"/>
      <c r="BM79" s="116"/>
      <c r="BN79" s="116"/>
    </row>
    <row r="80" ht="30.75" customHeight="1">
      <c r="A80" s="109"/>
      <c r="B80" s="110"/>
      <c r="C80" s="111"/>
      <c r="D80" s="111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33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6"/>
      <c r="BE80" s="116"/>
      <c r="BF80" s="116"/>
      <c r="BG80" s="134"/>
      <c r="BH80" s="112"/>
      <c r="BI80" s="112"/>
      <c r="BJ80" s="112"/>
      <c r="BK80" s="112"/>
      <c r="BL80" s="112"/>
      <c r="BM80" s="116"/>
      <c r="BN80" s="116"/>
    </row>
    <row r="81" ht="30.75" customHeight="1">
      <c r="A81" s="109"/>
      <c r="B81" s="110"/>
      <c r="C81" s="111"/>
      <c r="D81" s="111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4"/>
      <c r="R81" s="112"/>
      <c r="S81" s="13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6"/>
      <c r="BE81" s="116"/>
      <c r="BF81" s="116"/>
      <c r="BG81" s="116"/>
      <c r="BH81" s="116"/>
      <c r="BI81" s="116"/>
      <c r="BJ81" s="116"/>
      <c r="BK81" s="112"/>
      <c r="BL81" s="112"/>
      <c r="BM81" s="116"/>
      <c r="BN81" s="116"/>
    </row>
    <row r="82" ht="30.75" customHeight="1">
      <c r="A82" s="109"/>
      <c r="B82" s="110"/>
      <c r="C82" s="111"/>
      <c r="D82" s="111"/>
      <c r="E82" s="131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4"/>
      <c r="R82" s="112"/>
      <c r="S82" s="120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6"/>
      <c r="BE82" s="116"/>
      <c r="BF82" s="116"/>
      <c r="BG82" s="112"/>
      <c r="BH82" s="112"/>
      <c r="BI82" s="112"/>
      <c r="BJ82" s="112"/>
      <c r="BK82" s="112"/>
      <c r="BL82" s="112"/>
      <c r="BM82" s="116"/>
      <c r="BN82" s="116"/>
    </row>
    <row r="83" ht="30.75" customHeight="1">
      <c r="A83" s="109"/>
      <c r="B83" s="110"/>
      <c r="C83" s="111"/>
      <c r="D83" s="111"/>
      <c r="E83" s="131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4"/>
      <c r="R83" s="112"/>
      <c r="S83" s="120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6"/>
      <c r="BE83" s="116"/>
      <c r="BF83" s="116"/>
      <c r="BG83" s="112"/>
      <c r="BH83" s="112"/>
      <c r="BI83" s="112"/>
      <c r="BJ83" s="112"/>
      <c r="BK83" s="112"/>
      <c r="BL83" s="112"/>
      <c r="BM83" s="116"/>
      <c r="BN83" s="116"/>
    </row>
    <row r="84" ht="30.75" customHeight="1">
      <c r="A84" s="109"/>
      <c r="B84" s="110"/>
      <c r="C84" s="111"/>
      <c r="D84" s="111"/>
      <c r="E84" s="131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4"/>
      <c r="R84" s="112"/>
      <c r="S84" s="120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6"/>
      <c r="BE84" s="116"/>
      <c r="BF84" s="116"/>
      <c r="BG84" s="116"/>
      <c r="BH84" s="116"/>
      <c r="BI84" s="116"/>
      <c r="BJ84" s="116"/>
      <c r="BK84" s="112"/>
      <c r="BL84" s="112"/>
      <c r="BM84" s="116"/>
      <c r="BN84" s="116"/>
    </row>
    <row r="85" ht="30.75" customHeight="1">
      <c r="A85" s="109"/>
      <c r="B85" s="110"/>
      <c r="C85" s="111"/>
      <c r="D85" s="111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4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6"/>
      <c r="BE85" s="116"/>
      <c r="BF85" s="116"/>
      <c r="BG85" s="117"/>
      <c r="BH85" s="112"/>
      <c r="BI85" s="112"/>
      <c r="BJ85" s="112"/>
      <c r="BK85" s="116"/>
      <c r="BL85" s="112"/>
      <c r="BM85" s="116"/>
      <c r="BN85" s="116"/>
    </row>
    <row r="86" ht="30.75" customHeight="1">
      <c r="A86" s="109"/>
      <c r="B86" s="110"/>
      <c r="C86" s="111"/>
      <c r="D86" s="111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4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6"/>
      <c r="BE86" s="116"/>
      <c r="BF86" s="116"/>
      <c r="BG86" s="117"/>
      <c r="BH86" s="112"/>
      <c r="BI86" s="112"/>
      <c r="BJ86" s="112"/>
      <c r="BK86" s="116"/>
      <c r="BL86" s="112"/>
      <c r="BM86" s="116"/>
      <c r="BN86" s="116"/>
    </row>
    <row r="87" ht="30.75" customHeight="1">
      <c r="A87" s="109"/>
      <c r="B87" s="110"/>
      <c r="C87" s="111"/>
      <c r="D87" s="111"/>
      <c r="E87" s="131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4"/>
      <c r="R87" s="112"/>
      <c r="S87" s="120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6"/>
      <c r="BE87" s="116"/>
      <c r="BF87" s="116"/>
      <c r="BG87" s="112"/>
      <c r="BH87" s="112"/>
      <c r="BI87" s="112"/>
      <c r="BJ87" s="112"/>
      <c r="BK87" s="112"/>
      <c r="BL87" s="112"/>
      <c r="BM87" s="116"/>
      <c r="BN87" s="116"/>
    </row>
    <row r="88" ht="30.75" customHeight="1">
      <c r="A88" s="109"/>
      <c r="B88" s="110"/>
      <c r="C88" s="111"/>
      <c r="D88" s="111"/>
      <c r="E88" s="131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4"/>
      <c r="R88" s="112"/>
      <c r="S88" s="120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6"/>
      <c r="BE88" s="116"/>
      <c r="BF88" s="116"/>
      <c r="BG88" s="112"/>
      <c r="BH88" s="112"/>
      <c r="BI88" s="112"/>
      <c r="BJ88" s="112"/>
      <c r="BK88" s="112"/>
      <c r="BL88" s="112"/>
      <c r="BM88" s="116"/>
      <c r="BN88" s="116"/>
    </row>
    <row r="89" ht="30.75" customHeight="1">
      <c r="A89" s="109"/>
      <c r="B89" s="110"/>
      <c r="C89" s="111"/>
      <c r="D89" s="111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4"/>
      <c r="R89" s="112"/>
      <c r="S89" s="120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6"/>
      <c r="BE89" s="116"/>
      <c r="BF89" s="116"/>
      <c r="BG89" s="117"/>
      <c r="BH89" s="112"/>
      <c r="BI89" s="112"/>
      <c r="BJ89" s="112"/>
      <c r="BK89" s="116"/>
      <c r="BL89" s="112"/>
      <c r="BM89" s="116"/>
      <c r="BN89" s="116"/>
    </row>
    <row r="90" ht="30.75" customHeight="1">
      <c r="A90" s="109"/>
      <c r="B90" s="110"/>
      <c r="C90" s="111"/>
      <c r="D90" s="111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4"/>
      <c r="R90" s="112"/>
      <c r="S90" s="120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6"/>
      <c r="BE90" s="116"/>
      <c r="BF90" s="116"/>
      <c r="BG90" s="117"/>
      <c r="BH90" s="112"/>
      <c r="BI90" s="112"/>
      <c r="BJ90" s="112"/>
      <c r="BK90" s="116"/>
      <c r="BL90" s="112"/>
      <c r="BM90" s="116"/>
      <c r="BN90" s="116"/>
    </row>
    <row r="91" ht="30.75" customHeight="1">
      <c r="A91" s="109"/>
      <c r="B91" s="110"/>
      <c r="C91" s="111"/>
      <c r="D91" s="111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4"/>
      <c r="R91" s="112"/>
      <c r="S91" s="120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6"/>
      <c r="BE91" s="116"/>
      <c r="BF91" s="116"/>
      <c r="BG91" s="117"/>
      <c r="BH91" s="112"/>
      <c r="BI91" s="112"/>
      <c r="BJ91" s="112"/>
      <c r="BK91" s="116"/>
      <c r="BL91" s="112"/>
      <c r="BM91" s="116"/>
      <c r="BN91" s="116"/>
    </row>
    <row r="92" ht="30.75" customHeight="1">
      <c r="A92" s="109"/>
      <c r="B92" s="110"/>
      <c r="C92" s="111"/>
      <c r="D92" s="111"/>
      <c r="E92" s="131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4"/>
      <c r="R92" s="112"/>
      <c r="S92" s="120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6"/>
      <c r="BE92" s="116"/>
      <c r="BF92" s="116"/>
      <c r="BG92" s="117"/>
      <c r="BH92" s="116"/>
      <c r="BI92" s="116"/>
      <c r="BJ92" s="116"/>
      <c r="BK92" s="112"/>
      <c r="BL92" s="112"/>
      <c r="BM92" s="116"/>
      <c r="BN92" s="116"/>
    </row>
    <row r="93" ht="30.75" customHeight="1">
      <c r="A93" s="109"/>
      <c r="B93" s="110"/>
      <c r="C93" s="111"/>
      <c r="D93" s="111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4"/>
      <c r="R93" s="112"/>
      <c r="S93" s="120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6"/>
      <c r="BE93" s="116"/>
      <c r="BF93" s="116"/>
      <c r="BG93" s="116"/>
      <c r="BH93" s="116"/>
      <c r="BI93" s="116"/>
      <c r="BJ93" s="116"/>
      <c r="BK93" s="112"/>
      <c r="BL93" s="112"/>
      <c r="BM93" s="116"/>
      <c r="BN93" s="116"/>
    </row>
    <row r="94" ht="30.75" customHeight="1">
      <c r="A94" s="109"/>
      <c r="B94" s="110"/>
      <c r="C94" s="111"/>
      <c r="D94" s="111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4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6"/>
      <c r="BE94" s="116"/>
      <c r="BF94" s="116"/>
      <c r="BG94" s="112"/>
      <c r="BH94" s="112"/>
      <c r="BI94" s="112"/>
      <c r="BJ94" s="112"/>
      <c r="BK94" s="116"/>
      <c r="BL94" s="112"/>
      <c r="BM94" s="116"/>
      <c r="BN94" s="116"/>
    </row>
    <row r="95" ht="30.75" customHeight="1">
      <c r="A95" s="109"/>
      <c r="B95" s="110"/>
      <c r="C95" s="111"/>
      <c r="D95" s="111"/>
      <c r="E95" s="131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4"/>
      <c r="R95" s="112"/>
      <c r="S95" s="120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6"/>
      <c r="BE95" s="116"/>
      <c r="BF95" s="116"/>
      <c r="BG95" s="116"/>
      <c r="BH95" s="116"/>
      <c r="BI95" s="116"/>
      <c r="BJ95" s="116"/>
      <c r="BK95" s="112"/>
      <c r="BL95" s="112"/>
      <c r="BM95" s="116"/>
      <c r="BN95" s="116"/>
    </row>
    <row r="96" ht="30.75" customHeight="1">
      <c r="A96" s="109"/>
      <c r="B96" s="110"/>
      <c r="C96" s="111"/>
      <c r="D96" s="111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4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6"/>
      <c r="BE96" s="116"/>
      <c r="BF96" s="116"/>
      <c r="BG96" s="112"/>
      <c r="BH96" s="112"/>
      <c r="BI96" s="112"/>
      <c r="BJ96" s="112"/>
      <c r="BK96" s="116"/>
      <c r="BL96" s="112"/>
      <c r="BM96" s="116"/>
      <c r="BN96" s="116"/>
    </row>
    <row r="97" ht="30.75" customHeight="1">
      <c r="A97" s="109"/>
      <c r="B97" s="110"/>
      <c r="C97" s="111"/>
      <c r="D97" s="111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4"/>
      <c r="R97" s="112"/>
      <c r="S97" s="137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6"/>
      <c r="BE97" s="116"/>
      <c r="BF97" s="116"/>
      <c r="BG97" s="112"/>
      <c r="BH97" s="116"/>
      <c r="BI97" s="116"/>
      <c r="BJ97" s="116"/>
      <c r="BK97" s="112"/>
      <c r="BL97" s="112"/>
      <c r="BM97" s="116"/>
      <c r="BN97" s="116"/>
    </row>
    <row r="98" ht="30.75" customHeight="1">
      <c r="A98" s="109"/>
      <c r="B98" s="110"/>
      <c r="C98" s="111"/>
      <c r="D98" s="111"/>
      <c r="E98" s="131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4"/>
      <c r="R98" s="112"/>
      <c r="S98" s="120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6"/>
      <c r="BG98" s="112"/>
      <c r="BH98" s="112"/>
      <c r="BI98" s="112"/>
      <c r="BJ98" s="112"/>
      <c r="BK98" s="112"/>
      <c r="BL98" s="112"/>
      <c r="BM98" s="116"/>
      <c r="BN98" s="116"/>
    </row>
    <row r="99" ht="30.75" customHeight="1">
      <c r="A99" s="109"/>
      <c r="B99" s="110"/>
      <c r="C99" s="111"/>
      <c r="D99" s="111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4"/>
      <c r="R99" s="112"/>
      <c r="S99" s="137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6"/>
      <c r="BE99" s="116"/>
      <c r="BF99" s="116"/>
      <c r="BG99" s="112"/>
      <c r="BH99" s="116"/>
      <c r="BI99" s="116"/>
      <c r="BJ99" s="116"/>
      <c r="BK99" s="112"/>
      <c r="BL99" s="112"/>
      <c r="BM99" s="116"/>
      <c r="BN99" s="116"/>
    </row>
    <row r="100" ht="30.75" customHeight="1">
      <c r="A100" s="109"/>
      <c r="B100" s="110"/>
      <c r="C100" s="111"/>
      <c r="D100" s="111"/>
      <c r="E100" s="131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4"/>
      <c r="R100" s="112"/>
      <c r="S100" s="120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6"/>
      <c r="BE100" s="116"/>
      <c r="BF100" s="116"/>
      <c r="BG100" s="116"/>
      <c r="BH100" s="116"/>
      <c r="BI100" s="116"/>
      <c r="BJ100" s="116"/>
      <c r="BK100" s="112"/>
      <c r="BL100" s="112"/>
      <c r="BM100" s="116"/>
      <c r="BN100" s="116"/>
    </row>
    <row r="101" ht="30.75" customHeight="1">
      <c r="A101" s="109"/>
      <c r="B101" s="110"/>
      <c r="C101" s="111"/>
      <c r="D101" s="111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4"/>
      <c r="R101" s="112"/>
      <c r="S101" s="120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6"/>
      <c r="BE101" s="116"/>
      <c r="BF101" s="116"/>
      <c r="BG101" s="116"/>
      <c r="BH101" s="116"/>
      <c r="BI101" s="116"/>
      <c r="BJ101" s="116"/>
      <c r="BK101" s="112"/>
      <c r="BL101" s="112"/>
      <c r="BM101" s="116"/>
      <c r="BN101" s="116"/>
    </row>
    <row r="102" ht="30.75" customHeight="1">
      <c r="A102" s="109"/>
      <c r="B102" s="110"/>
      <c r="C102" s="111"/>
      <c r="D102" s="111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4"/>
      <c r="R102" s="112"/>
      <c r="S102" s="120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6"/>
      <c r="BE102" s="116"/>
      <c r="BF102" s="116"/>
      <c r="BG102" s="116"/>
      <c r="BH102" s="116"/>
      <c r="BI102" s="116"/>
      <c r="BJ102" s="116"/>
      <c r="BK102" s="112"/>
      <c r="BL102" s="112"/>
      <c r="BM102" s="116"/>
      <c r="BN102" s="116"/>
    </row>
    <row r="103" ht="30.75" customHeight="1">
      <c r="A103" s="109"/>
      <c r="B103" s="110"/>
      <c r="C103" s="111"/>
      <c r="D103" s="111"/>
      <c r="E103" s="131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4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6"/>
      <c r="BE103" s="116"/>
      <c r="BF103" s="116"/>
      <c r="BG103" s="116"/>
      <c r="BH103" s="116"/>
      <c r="BI103" s="116"/>
      <c r="BJ103" s="116"/>
      <c r="BK103" s="112"/>
      <c r="BL103" s="112"/>
      <c r="BM103" s="116"/>
      <c r="BN103" s="116"/>
    </row>
    <row r="104" ht="30.75" customHeight="1">
      <c r="A104" s="109"/>
      <c r="B104" s="110"/>
      <c r="C104" s="111"/>
      <c r="D104" s="111"/>
      <c r="E104" s="131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4"/>
      <c r="R104" s="112"/>
      <c r="S104" s="120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6"/>
      <c r="BE104" s="116"/>
      <c r="BF104" s="116"/>
      <c r="BG104" s="116"/>
      <c r="BH104" s="116"/>
      <c r="BI104" s="116"/>
      <c r="BJ104" s="116"/>
      <c r="BK104" s="112"/>
      <c r="BL104" s="112"/>
      <c r="BM104" s="116"/>
      <c r="BN104" s="116"/>
    </row>
    <row r="105" ht="30.75" customHeight="1">
      <c r="A105" s="109"/>
      <c r="B105" s="110"/>
      <c r="C105" s="111"/>
      <c r="D105" s="111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4"/>
      <c r="R105" s="112"/>
      <c r="S105" s="137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6"/>
      <c r="BE105" s="116"/>
      <c r="BF105" s="116"/>
      <c r="BG105" s="112"/>
      <c r="BH105" s="116"/>
      <c r="BI105" s="116"/>
      <c r="BJ105" s="116"/>
      <c r="BK105" s="112"/>
      <c r="BL105" s="112"/>
      <c r="BM105" s="116"/>
      <c r="BN105" s="116"/>
    </row>
    <row r="106" ht="30.75" customHeight="1">
      <c r="A106" s="109"/>
      <c r="B106" s="110"/>
      <c r="C106" s="111"/>
      <c r="D106" s="111"/>
      <c r="E106" s="131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4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6"/>
      <c r="BE106" s="116"/>
      <c r="BF106" s="116"/>
      <c r="BG106" s="112"/>
      <c r="BH106" s="112"/>
      <c r="BI106" s="112"/>
      <c r="BJ106" s="112"/>
      <c r="BK106" s="116"/>
      <c r="BL106" s="112"/>
      <c r="BM106" s="116"/>
      <c r="BN106" s="116"/>
    </row>
    <row r="107" ht="30.75" customHeight="1">
      <c r="A107" s="109"/>
      <c r="B107" s="110"/>
      <c r="C107" s="111"/>
      <c r="D107" s="111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4"/>
      <c r="R107" s="112"/>
      <c r="S107" s="137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6"/>
      <c r="BE107" s="116"/>
      <c r="BF107" s="116"/>
      <c r="BG107" s="112"/>
      <c r="BH107" s="116"/>
      <c r="BI107" s="116"/>
      <c r="BJ107" s="116"/>
      <c r="BK107" s="112"/>
      <c r="BL107" s="112"/>
      <c r="BM107" s="116"/>
      <c r="BN107" s="116"/>
    </row>
    <row r="108" ht="30.75" customHeight="1">
      <c r="A108" s="109"/>
      <c r="B108" s="110"/>
      <c r="C108" s="111"/>
      <c r="D108" s="111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4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6"/>
      <c r="BE108" s="116"/>
      <c r="BF108" s="116"/>
      <c r="BG108" s="112"/>
      <c r="BH108" s="112"/>
      <c r="BI108" s="112"/>
      <c r="BJ108" s="112"/>
      <c r="BK108" s="116"/>
      <c r="BL108" s="112"/>
      <c r="BM108" s="116"/>
      <c r="BN108" s="116"/>
    </row>
    <row r="109" ht="30.75" customHeight="1">
      <c r="A109" s="109"/>
      <c r="B109" s="110"/>
      <c r="C109" s="111"/>
      <c r="D109" s="111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4"/>
      <c r="R109" s="112"/>
      <c r="S109" s="120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6"/>
      <c r="BG109" s="112"/>
      <c r="BH109" s="112"/>
      <c r="BI109" s="112"/>
      <c r="BJ109" s="112"/>
      <c r="BK109" s="112"/>
      <c r="BL109" s="112"/>
      <c r="BM109" s="116"/>
      <c r="BN109" s="116"/>
    </row>
    <row r="110" ht="30.75" customHeight="1">
      <c r="A110" s="109"/>
      <c r="B110" s="110"/>
      <c r="C110" s="111"/>
      <c r="D110" s="111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4"/>
      <c r="R110" s="112"/>
      <c r="S110" s="137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6"/>
      <c r="BE110" s="116"/>
      <c r="BF110" s="116"/>
      <c r="BG110" s="112"/>
      <c r="BH110" s="116"/>
      <c r="BI110" s="116"/>
      <c r="BJ110" s="116"/>
      <c r="BK110" s="112"/>
      <c r="BL110" s="112"/>
      <c r="BM110" s="116"/>
      <c r="BN110" s="116"/>
    </row>
    <row r="111" ht="30.75" customHeight="1">
      <c r="A111" s="109"/>
      <c r="B111" s="110"/>
      <c r="C111" s="111"/>
      <c r="D111" s="111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4"/>
      <c r="R111" s="112"/>
      <c r="S111" s="137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6"/>
      <c r="BE111" s="116"/>
      <c r="BF111" s="116"/>
      <c r="BG111" s="112"/>
      <c r="BH111" s="116"/>
      <c r="BI111" s="116"/>
      <c r="BJ111" s="116"/>
      <c r="BK111" s="112"/>
      <c r="BL111" s="112"/>
      <c r="BM111" s="116"/>
      <c r="BN111" s="116"/>
    </row>
    <row r="112" ht="30.75" customHeight="1">
      <c r="A112" s="109"/>
      <c r="B112" s="110"/>
      <c r="C112" s="111"/>
      <c r="D112" s="111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4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6"/>
      <c r="BG112" s="112"/>
      <c r="BH112" s="112"/>
      <c r="BI112" s="112"/>
      <c r="BJ112" s="112"/>
      <c r="BK112" s="112"/>
      <c r="BL112" s="112"/>
      <c r="BM112" s="116"/>
      <c r="BN112" s="116"/>
    </row>
    <row r="113" ht="30.75" customHeight="1">
      <c r="A113" s="109"/>
      <c r="B113" s="110"/>
      <c r="C113" s="111"/>
      <c r="D113" s="111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4"/>
      <c r="R113" s="112"/>
      <c r="S113" s="137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6"/>
      <c r="BE113" s="116"/>
      <c r="BF113" s="116"/>
      <c r="BG113" s="112"/>
      <c r="BH113" s="116"/>
      <c r="BI113" s="116"/>
      <c r="BJ113" s="116"/>
      <c r="BK113" s="112"/>
      <c r="BL113" s="112"/>
      <c r="BM113" s="116"/>
      <c r="BN113" s="116"/>
    </row>
    <row r="114" ht="30.75" customHeight="1">
      <c r="A114" s="109"/>
      <c r="B114" s="110"/>
      <c r="C114" s="111"/>
      <c r="D114" s="111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4"/>
      <c r="R114" s="112"/>
      <c r="S114" s="120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6"/>
      <c r="BE114" s="116"/>
      <c r="BF114" s="116"/>
      <c r="BG114" s="117"/>
      <c r="BH114" s="112"/>
      <c r="BI114" s="112"/>
      <c r="BJ114" s="112"/>
      <c r="BK114" s="116"/>
      <c r="BL114" s="112"/>
      <c r="BM114" s="116"/>
      <c r="BN114" s="116"/>
    </row>
    <row r="115" ht="30.75" customHeight="1">
      <c r="A115" s="109"/>
      <c r="B115" s="110"/>
      <c r="C115" s="111"/>
      <c r="D115" s="111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4"/>
      <c r="R115" s="112"/>
      <c r="S115" s="137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6"/>
      <c r="BE115" s="116"/>
      <c r="BF115" s="116"/>
      <c r="BG115" s="112"/>
      <c r="BH115" s="116"/>
      <c r="BI115" s="116"/>
      <c r="BJ115" s="116"/>
      <c r="BK115" s="112"/>
      <c r="BL115" s="112"/>
      <c r="BM115" s="116"/>
      <c r="BN115" s="116"/>
    </row>
    <row r="116" ht="30.75" customHeight="1">
      <c r="A116" s="109"/>
      <c r="B116" s="110"/>
      <c r="C116" s="111"/>
      <c r="D116" s="111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4"/>
      <c r="R116" s="112"/>
      <c r="S116" s="137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6"/>
      <c r="BE116" s="116"/>
      <c r="BF116" s="116"/>
      <c r="BG116" s="112"/>
      <c r="BH116" s="116"/>
      <c r="BI116" s="116"/>
      <c r="BJ116" s="116"/>
      <c r="BK116" s="112"/>
      <c r="BL116" s="112"/>
      <c r="BM116" s="116"/>
      <c r="BN116" s="116"/>
    </row>
    <row r="117" ht="30.75" customHeight="1">
      <c r="A117" s="109"/>
      <c r="B117" s="110"/>
      <c r="C117" s="111"/>
      <c r="D117" s="111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4"/>
      <c r="R117" s="112"/>
      <c r="S117" s="137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6"/>
      <c r="BE117" s="116"/>
      <c r="BF117" s="116"/>
      <c r="BG117" s="112"/>
      <c r="BH117" s="116"/>
      <c r="BI117" s="116"/>
      <c r="BJ117" s="116"/>
      <c r="BK117" s="112"/>
      <c r="BL117" s="112"/>
      <c r="BM117" s="116"/>
      <c r="BN117" s="116"/>
    </row>
    <row r="118" ht="30.75" customHeight="1">
      <c r="A118" s="109"/>
      <c r="B118" s="110"/>
      <c r="C118" s="111"/>
      <c r="D118" s="111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4"/>
      <c r="R118" s="112"/>
      <c r="S118" s="120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6"/>
      <c r="BE118" s="116"/>
      <c r="BF118" s="116"/>
      <c r="BG118" s="116"/>
      <c r="BH118" s="116"/>
      <c r="BI118" s="116"/>
      <c r="BJ118" s="116"/>
      <c r="BK118" s="112"/>
      <c r="BL118" s="112"/>
      <c r="BM118" s="116"/>
      <c r="BN118" s="116"/>
    </row>
    <row r="119" ht="30.75" customHeight="1">
      <c r="A119" s="109"/>
      <c r="B119" s="110"/>
      <c r="C119" s="111"/>
      <c r="D119" s="111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4"/>
      <c r="R119" s="120"/>
      <c r="S119" s="120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6"/>
      <c r="BE119" s="116"/>
      <c r="BF119" s="116"/>
      <c r="BG119" s="116"/>
      <c r="BH119" s="116"/>
      <c r="BI119" s="116"/>
      <c r="BJ119" s="116"/>
      <c r="BK119" s="112"/>
      <c r="BL119" s="112"/>
      <c r="BM119" s="116"/>
      <c r="BN119" s="116"/>
    </row>
    <row r="120" ht="30.75" customHeight="1">
      <c r="A120" s="109"/>
      <c r="B120" s="110"/>
      <c r="C120" s="111"/>
      <c r="D120" s="111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4"/>
      <c r="R120" s="112"/>
      <c r="S120" s="120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6"/>
      <c r="BE120" s="116"/>
      <c r="BF120" s="116"/>
      <c r="BG120" s="116"/>
      <c r="BH120" s="116"/>
      <c r="BI120" s="116"/>
      <c r="BJ120" s="116"/>
      <c r="BK120" s="112"/>
      <c r="BL120" s="112"/>
      <c r="BM120" s="116"/>
      <c r="BN120" s="116"/>
    </row>
    <row r="121" ht="30.75" customHeight="1">
      <c r="A121" s="109"/>
      <c r="B121" s="110"/>
      <c r="C121" s="111"/>
      <c r="D121" s="111"/>
      <c r="E121" s="131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4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6"/>
      <c r="BE121" s="116"/>
      <c r="BF121" s="116"/>
      <c r="BG121" s="116"/>
      <c r="BH121" s="116"/>
      <c r="BI121" s="116"/>
      <c r="BJ121" s="116"/>
      <c r="BK121" s="112"/>
      <c r="BL121" s="112"/>
      <c r="BM121" s="116"/>
      <c r="BN121" s="116"/>
    </row>
    <row r="122" ht="30.75" customHeight="1">
      <c r="A122" s="109"/>
      <c r="B122" s="110"/>
      <c r="C122" s="111"/>
      <c r="D122" s="111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4"/>
      <c r="R122" s="112"/>
      <c r="S122" s="137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6"/>
      <c r="BE122" s="116"/>
      <c r="BF122" s="116"/>
      <c r="BG122" s="112"/>
      <c r="BH122" s="116"/>
      <c r="BI122" s="116"/>
      <c r="BJ122" s="116"/>
      <c r="BK122" s="112"/>
      <c r="BL122" s="112"/>
      <c r="BM122" s="116"/>
      <c r="BN122" s="116"/>
    </row>
    <row r="123" ht="30.75" customHeight="1">
      <c r="A123" s="109"/>
      <c r="B123" s="110"/>
      <c r="C123" s="111"/>
      <c r="D123" s="111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4"/>
      <c r="R123" s="112"/>
      <c r="S123" s="137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6"/>
      <c r="BE123" s="116"/>
      <c r="BF123" s="116"/>
      <c r="BG123" s="112"/>
      <c r="BH123" s="116"/>
      <c r="BI123" s="116"/>
      <c r="BJ123" s="116"/>
      <c r="BK123" s="112"/>
      <c r="BL123" s="112"/>
      <c r="BM123" s="116"/>
      <c r="BN123" s="116"/>
    </row>
    <row r="124" ht="30.75" customHeight="1">
      <c r="A124" s="109"/>
      <c r="B124" s="110"/>
      <c r="C124" s="111"/>
      <c r="D124" s="111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4"/>
      <c r="R124" s="112"/>
      <c r="S124" s="137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6"/>
      <c r="BE124" s="116"/>
      <c r="BF124" s="116"/>
      <c r="BG124" s="112"/>
      <c r="BH124" s="116"/>
      <c r="BI124" s="116"/>
      <c r="BJ124" s="116"/>
      <c r="BK124" s="112"/>
      <c r="BL124" s="112"/>
      <c r="BM124" s="116"/>
      <c r="BN124" s="116"/>
    </row>
    <row r="125" ht="30.75" customHeight="1">
      <c r="A125" s="109"/>
      <c r="B125" s="110"/>
      <c r="C125" s="111"/>
      <c r="D125" s="111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4"/>
      <c r="R125" s="112"/>
      <c r="S125" s="137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6"/>
      <c r="BE125" s="116"/>
      <c r="BF125" s="116"/>
      <c r="BG125" s="112"/>
      <c r="BH125" s="116"/>
      <c r="BI125" s="116"/>
      <c r="BJ125" s="116"/>
      <c r="BK125" s="112"/>
      <c r="BL125" s="112"/>
      <c r="BM125" s="116"/>
      <c r="BN125" s="116"/>
    </row>
    <row r="126" ht="30.75" customHeight="1">
      <c r="A126" s="109"/>
      <c r="B126" s="110"/>
      <c r="C126" s="111"/>
      <c r="D126" s="111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4"/>
      <c r="R126" s="112"/>
      <c r="S126" s="137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6"/>
      <c r="BE126" s="116"/>
      <c r="BF126" s="116"/>
      <c r="BG126" s="112"/>
      <c r="BH126" s="116"/>
      <c r="BI126" s="116"/>
      <c r="BJ126" s="116"/>
      <c r="BK126" s="112"/>
      <c r="BL126" s="112"/>
      <c r="BM126" s="116"/>
      <c r="BN126" s="116"/>
    </row>
    <row r="127" ht="30.75" customHeight="1">
      <c r="A127" s="109"/>
      <c r="B127" s="110"/>
      <c r="C127" s="111"/>
      <c r="D127" s="111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4"/>
      <c r="R127" s="112"/>
      <c r="S127" s="137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6"/>
      <c r="BE127" s="116"/>
      <c r="BF127" s="116"/>
      <c r="BG127" s="112"/>
      <c r="BH127" s="116"/>
      <c r="BI127" s="116"/>
      <c r="BJ127" s="116"/>
      <c r="BK127" s="112"/>
      <c r="BL127" s="112"/>
      <c r="BM127" s="116"/>
      <c r="BN127" s="116"/>
    </row>
    <row r="128" ht="30.75" customHeight="1">
      <c r="A128" s="109"/>
      <c r="B128" s="110"/>
      <c r="C128" s="111"/>
      <c r="D128" s="111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4"/>
      <c r="R128" s="112"/>
      <c r="S128" s="137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6"/>
      <c r="BE128" s="116"/>
      <c r="BF128" s="116"/>
      <c r="BG128" s="112"/>
      <c r="BH128" s="116"/>
      <c r="BI128" s="116"/>
      <c r="BJ128" s="116"/>
      <c r="BK128" s="112"/>
      <c r="BL128" s="112"/>
      <c r="BM128" s="116"/>
      <c r="BN128" s="116"/>
    </row>
    <row r="129" ht="30.75" customHeight="1">
      <c r="A129" s="109"/>
      <c r="B129" s="110"/>
      <c r="C129" s="111"/>
      <c r="D129" s="111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4"/>
      <c r="R129" s="112"/>
      <c r="S129" s="137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6"/>
      <c r="BE129" s="116"/>
      <c r="BF129" s="116"/>
      <c r="BG129" s="112"/>
      <c r="BH129" s="116"/>
      <c r="BI129" s="116"/>
      <c r="BJ129" s="116"/>
      <c r="BK129" s="112"/>
      <c r="BL129" s="112"/>
      <c r="BM129" s="116"/>
      <c r="BN129" s="116"/>
    </row>
    <row r="130" ht="30.75" customHeight="1">
      <c r="A130" s="109"/>
      <c r="B130" s="110"/>
      <c r="C130" s="111"/>
      <c r="D130" s="111"/>
      <c r="E130" s="131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4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6"/>
      <c r="BE130" s="116"/>
      <c r="BF130" s="116"/>
      <c r="BG130" s="116"/>
      <c r="BH130" s="116"/>
      <c r="BI130" s="116"/>
      <c r="BJ130" s="116"/>
      <c r="BK130" s="112"/>
      <c r="BL130" s="112"/>
      <c r="BM130" s="116"/>
      <c r="BN130" s="116"/>
    </row>
    <row r="131" ht="30.75" customHeight="1">
      <c r="A131" s="109"/>
      <c r="B131" s="110"/>
      <c r="C131" s="111"/>
      <c r="D131" s="111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4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6"/>
      <c r="BE131" s="116"/>
      <c r="BF131" s="116"/>
      <c r="BG131" s="116"/>
      <c r="BH131" s="116"/>
      <c r="BI131" s="116"/>
      <c r="BJ131" s="116"/>
      <c r="BK131" s="112"/>
      <c r="BL131" s="112"/>
      <c r="BM131" s="116"/>
      <c r="BN131" s="116"/>
    </row>
    <row r="132" ht="30.75" customHeight="1">
      <c r="A132" s="109"/>
      <c r="B132" s="110"/>
      <c r="C132" s="111"/>
      <c r="D132" s="111"/>
      <c r="E132" s="131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4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6"/>
      <c r="BE132" s="116"/>
      <c r="BF132" s="116"/>
      <c r="BG132" s="116"/>
      <c r="BH132" s="116"/>
      <c r="BI132" s="116"/>
      <c r="BJ132" s="116"/>
      <c r="BK132" s="112"/>
      <c r="BL132" s="112"/>
      <c r="BM132" s="116"/>
      <c r="BN132" s="116"/>
    </row>
    <row r="133" ht="30.75" customHeight="1">
      <c r="A133" s="109"/>
      <c r="B133" s="110"/>
      <c r="C133" s="111"/>
      <c r="D133" s="111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4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6"/>
      <c r="BE133" s="116"/>
      <c r="BF133" s="116"/>
      <c r="BG133" s="116"/>
      <c r="BH133" s="116"/>
      <c r="BI133" s="116"/>
      <c r="BJ133" s="116"/>
      <c r="BK133" s="112"/>
      <c r="BL133" s="112"/>
      <c r="BM133" s="116"/>
      <c r="BN133" s="116"/>
    </row>
    <row r="134" ht="30.75" customHeight="1">
      <c r="A134" s="109"/>
      <c r="B134" s="110"/>
      <c r="C134" s="111"/>
      <c r="D134" s="111"/>
      <c r="E134" s="131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4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6"/>
      <c r="BE134" s="116"/>
      <c r="BF134" s="116"/>
      <c r="BG134" s="116"/>
      <c r="BH134" s="116"/>
      <c r="BI134" s="116"/>
      <c r="BJ134" s="116"/>
      <c r="BK134" s="112"/>
      <c r="BL134" s="112"/>
      <c r="BM134" s="116"/>
      <c r="BN134" s="116"/>
    </row>
    <row r="135" ht="30.75" customHeight="1">
      <c r="A135" s="109"/>
      <c r="B135" s="110"/>
      <c r="C135" s="111"/>
      <c r="D135" s="111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4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6"/>
      <c r="BE135" s="116"/>
      <c r="BF135" s="116"/>
      <c r="BG135" s="116"/>
      <c r="BH135" s="116"/>
      <c r="BI135" s="116"/>
      <c r="BJ135" s="116"/>
      <c r="BK135" s="112"/>
      <c r="BL135" s="112"/>
      <c r="BM135" s="116"/>
      <c r="BN135" s="116"/>
    </row>
    <row r="136" ht="30.75" customHeight="1">
      <c r="A136" s="109"/>
      <c r="B136" s="110"/>
      <c r="C136" s="111"/>
      <c r="D136" s="111"/>
      <c r="E136" s="131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4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6"/>
      <c r="BE136" s="116"/>
      <c r="BF136" s="116"/>
      <c r="BG136" s="116"/>
      <c r="BH136" s="116"/>
      <c r="BI136" s="116"/>
      <c r="BJ136" s="116"/>
      <c r="BK136" s="112"/>
      <c r="BL136" s="112"/>
      <c r="BM136" s="116"/>
      <c r="BN136" s="116"/>
    </row>
    <row r="137" ht="30.75" customHeight="1">
      <c r="A137" s="109"/>
      <c r="B137" s="110"/>
      <c r="C137" s="111"/>
      <c r="D137" s="111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4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6"/>
      <c r="BE137" s="116"/>
      <c r="BF137" s="116"/>
      <c r="BG137" s="116"/>
      <c r="BH137" s="116"/>
      <c r="BI137" s="116"/>
      <c r="BJ137" s="116"/>
      <c r="BK137" s="112"/>
      <c r="BL137" s="112"/>
      <c r="BM137" s="116"/>
      <c r="BN137" s="116"/>
    </row>
    <row r="138" ht="30.75" customHeight="1">
      <c r="A138" s="109"/>
      <c r="B138" s="110"/>
      <c r="C138" s="111"/>
      <c r="D138" s="111"/>
      <c r="E138" s="131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4"/>
      <c r="R138" s="112"/>
      <c r="S138" s="120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6"/>
      <c r="BE138" s="116"/>
      <c r="BF138" s="116"/>
      <c r="BG138" s="116"/>
      <c r="BH138" s="116"/>
      <c r="BI138" s="116"/>
      <c r="BJ138" s="116"/>
      <c r="BK138" s="112"/>
      <c r="BL138" s="112"/>
      <c r="BM138" s="116"/>
      <c r="BN138" s="116"/>
    </row>
    <row r="139" ht="30.75" customHeight="1">
      <c r="A139" s="109"/>
      <c r="B139" s="110"/>
      <c r="C139" s="111"/>
      <c r="D139" s="111"/>
      <c r="E139" s="131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4"/>
      <c r="R139" s="112"/>
      <c r="S139" s="137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6"/>
      <c r="BE139" s="116"/>
      <c r="BF139" s="116"/>
      <c r="BG139" s="116"/>
      <c r="BH139" s="116"/>
      <c r="BI139" s="116"/>
      <c r="BJ139" s="116"/>
      <c r="BK139" s="112"/>
      <c r="BL139" s="112"/>
      <c r="BM139" s="116"/>
      <c r="BN139" s="116"/>
    </row>
    <row r="140" ht="30.75" customHeight="1">
      <c r="A140" s="109"/>
      <c r="B140" s="110"/>
      <c r="C140" s="111"/>
      <c r="D140" s="111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4"/>
      <c r="R140" s="112"/>
      <c r="S140" s="137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6"/>
      <c r="BE140" s="116"/>
      <c r="BF140" s="116"/>
      <c r="BG140" s="116"/>
      <c r="BH140" s="116"/>
      <c r="BI140" s="116"/>
      <c r="BJ140" s="116"/>
      <c r="BK140" s="112"/>
      <c r="BL140" s="112"/>
      <c r="BM140" s="116"/>
      <c r="BN140" s="116"/>
    </row>
    <row r="141" ht="30.75" customHeight="1">
      <c r="A141" s="109"/>
      <c r="B141" s="110"/>
      <c r="C141" s="111"/>
      <c r="D141" s="111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4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6"/>
      <c r="BG141" s="112"/>
      <c r="BH141" s="112"/>
      <c r="BI141" s="112"/>
      <c r="BJ141" s="112"/>
      <c r="BK141" s="112"/>
      <c r="BL141" s="112"/>
      <c r="BM141" s="116"/>
      <c r="BN141" s="116"/>
    </row>
    <row r="142" ht="30.75" customHeight="1">
      <c r="A142" s="109"/>
      <c r="B142" s="110"/>
      <c r="C142" s="111"/>
      <c r="D142" s="111"/>
      <c r="E142" s="131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4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6"/>
      <c r="BG142" s="112"/>
      <c r="BH142" s="112"/>
      <c r="BI142" s="112"/>
      <c r="BJ142" s="112"/>
      <c r="BK142" s="112"/>
      <c r="BL142" s="112"/>
      <c r="BM142" s="116"/>
      <c r="BN142" s="116"/>
    </row>
    <row r="143" ht="30.75" customHeight="1">
      <c r="A143" s="109"/>
      <c r="B143" s="110"/>
      <c r="C143" s="111"/>
      <c r="D143" s="111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4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6"/>
      <c r="BG143" s="112"/>
      <c r="BH143" s="112"/>
      <c r="BI143" s="112"/>
      <c r="BJ143" s="112"/>
      <c r="BK143" s="112"/>
      <c r="BL143" s="112"/>
      <c r="BM143" s="116"/>
      <c r="BN143" s="116"/>
    </row>
    <row r="144" ht="30.75" customHeight="1">
      <c r="A144" s="109"/>
      <c r="B144" s="110"/>
      <c r="C144" s="111"/>
      <c r="D144" s="111"/>
      <c r="E144" s="131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4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6"/>
      <c r="BG144" s="112"/>
      <c r="BH144" s="112"/>
      <c r="BI144" s="112"/>
      <c r="BJ144" s="112"/>
      <c r="BK144" s="112"/>
      <c r="BL144" s="112"/>
      <c r="BM144" s="116"/>
      <c r="BN144" s="116"/>
    </row>
    <row r="145" ht="30.75" customHeight="1">
      <c r="A145" s="109"/>
      <c r="B145" s="110"/>
      <c r="C145" s="111"/>
      <c r="D145" s="111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4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6"/>
      <c r="BG145" s="112"/>
      <c r="BH145" s="112"/>
      <c r="BI145" s="112"/>
      <c r="BJ145" s="112"/>
      <c r="BK145" s="112"/>
      <c r="BL145" s="112"/>
      <c r="BM145" s="116"/>
      <c r="BN145" s="116"/>
    </row>
    <row r="146" ht="30.75" customHeight="1">
      <c r="A146" s="109"/>
      <c r="B146" s="110"/>
      <c r="C146" s="111"/>
      <c r="D146" s="111"/>
      <c r="E146" s="131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4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6"/>
      <c r="BE146" s="116"/>
      <c r="BF146" s="116"/>
      <c r="BG146" s="116"/>
      <c r="BH146" s="116"/>
      <c r="BI146" s="116"/>
      <c r="BJ146" s="116"/>
      <c r="BK146" s="112"/>
      <c r="BL146" s="112"/>
      <c r="BM146" s="116"/>
      <c r="BN146" s="116"/>
    </row>
    <row r="147" ht="30.75" customHeight="1">
      <c r="A147" s="109"/>
      <c r="B147" s="110"/>
      <c r="C147" s="111"/>
      <c r="D147" s="111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4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6"/>
      <c r="BE147" s="116"/>
      <c r="BF147" s="116"/>
      <c r="BG147" s="116"/>
      <c r="BH147" s="116"/>
      <c r="BI147" s="116"/>
      <c r="BJ147" s="116"/>
      <c r="BK147" s="112"/>
      <c r="BL147" s="112"/>
      <c r="BM147" s="116"/>
      <c r="BN147" s="116"/>
    </row>
    <row r="148" ht="30.75" customHeight="1">
      <c r="A148" s="109"/>
      <c r="B148" s="110"/>
      <c r="C148" s="111"/>
      <c r="D148" s="111"/>
      <c r="E148" s="131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4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6"/>
      <c r="BE148" s="116"/>
      <c r="BF148" s="116"/>
      <c r="BG148" s="112"/>
      <c r="BH148" s="112"/>
      <c r="BI148" s="112"/>
      <c r="BJ148" s="112"/>
      <c r="BK148" s="116"/>
      <c r="BL148" s="112"/>
      <c r="BM148" s="116"/>
      <c r="BN148" s="116"/>
    </row>
    <row r="149" ht="30.75" customHeight="1">
      <c r="A149" s="109"/>
      <c r="B149" s="110"/>
      <c r="C149" s="111"/>
      <c r="D149" s="111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4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6"/>
      <c r="BE149" s="116"/>
      <c r="BF149" s="116"/>
      <c r="BG149" s="116"/>
      <c r="BH149" s="116"/>
      <c r="BI149" s="116"/>
      <c r="BJ149" s="116"/>
      <c r="BK149" s="112"/>
      <c r="BL149" s="112"/>
      <c r="BM149" s="116"/>
      <c r="BN149" s="116"/>
    </row>
    <row r="150" ht="30.75" customHeight="1">
      <c r="A150" s="109"/>
      <c r="B150" s="110"/>
      <c r="C150" s="111"/>
      <c r="D150" s="111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4"/>
      <c r="R150" s="112"/>
      <c r="S150" s="120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6"/>
      <c r="BE150" s="116"/>
      <c r="BF150" s="116"/>
      <c r="BG150" s="112"/>
      <c r="BH150" s="112"/>
      <c r="BI150" s="112"/>
      <c r="BJ150" s="112"/>
      <c r="BK150" s="112"/>
      <c r="BL150" s="112"/>
      <c r="BM150" s="116"/>
      <c r="BN150" s="116"/>
    </row>
    <row r="151" ht="30.75" customHeight="1">
      <c r="A151" s="109"/>
      <c r="B151" s="110"/>
      <c r="C151" s="111"/>
      <c r="D151" s="111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4"/>
      <c r="R151" s="112"/>
      <c r="S151" s="137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6"/>
      <c r="BE151" s="116"/>
      <c r="BF151" s="116"/>
      <c r="BG151" s="112"/>
      <c r="BH151" s="116"/>
      <c r="BI151" s="116"/>
      <c r="BJ151" s="116"/>
      <c r="BK151" s="112"/>
      <c r="BL151" s="112"/>
      <c r="BM151" s="116"/>
      <c r="BN151" s="116"/>
    </row>
    <row r="152" ht="30.75" customHeight="1">
      <c r="A152" s="109"/>
      <c r="B152" s="110"/>
      <c r="C152" s="111"/>
      <c r="D152" s="111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4"/>
      <c r="R152" s="112"/>
      <c r="S152" s="137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6"/>
      <c r="BE152" s="116"/>
      <c r="BF152" s="116"/>
      <c r="BG152" s="112"/>
      <c r="BH152" s="116"/>
      <c r="BI152" s="116"/>
      <c r="BJ152" s="116"/>
      <c r="BK152" s="112"/>
      <c r="BL152" s="112"/>
      <c r="BM152" s="116"/>
      <c r="BN152" s="116"/>
    </row>
    <row r="153" ht="30.75" customHeight="1">
      <c r="A153" s="109"/>
      <c r="B153" s="110"/>
      <c r="C153" s="111"/>
      <c r="D153" s="111"/>
      <c r="E153" s="131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4"/>
      <c r="R153" s="112"/>
      <c r="S153" s="120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6"/>
      <c r="BE153" s="116"/>
      <c r="BF153" s="116"/>
      <c r="BG153" s="117"/>
      <c r="BH153" s="112"/>
      <c r="BI153" s="112"/>
      <c r="BJ153" s="112"/>
      <c r="BK153" s="116"/>
      <c r="BL153" s="112"/>
      <c r="BM153" s="116"/>
      <c r="BN153" s="116"/>
    </row>
    <row r="154" ht="30.75" customHeight="1">
      <c r="A154" s="109"/>
      <c r="B154" s="110"/>
      <c r="C154" s="111"/>
      <c r="D154" s="111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4"/>
      <c r="R154" s="112"/>
      <c r="S154" s="137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6"/>
      <c r="BE154" s="116"/>
      <c r="BF154" s="116"/>
      <c r="BG154" s="112"/>
      <c r="BH154" s="116"/>
      <c r="BI154" s="116"/>
      <c r="BJ154" s="116"/>
      <c r="BK154" s="112"/>
      <c r="BL154" s="112"/>
      <c r="BM154" s="116"/>
      <c r="BN154" s="116"/>
    </row>
    <row r="155" ht="30.75" customHeight="1">
      <c r="A155" s="109"/>
      <c r="B155" s="110"/>
      <c r="C155" s="111"/>
      <c r="D155" s="111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4"/>
      <c r="R155" s="112"/>
      <c r="S155" s="137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6"/>
      <c r="BE155" s="116"/>
      <c r="BF155" s="116"/>
      <c r="BG155" s="112"/>
      <c r="BH155" s="116"/>
      <c r="BI155" s="116"/>
      <c r="BJ155" s="116"/>
      <c r="BK155" s="112"/>
      <c r="BL155" s="112"/>
      <c r="BM155" s="116"/>
      <c r="BN155" s="116"/>
    </row>
    <row r="156" ht="30.75" customHeight="1">
      <c r="A156" s="109"/>
      <c r="B156" s="110"/>
      <c r="C156" s="111"/>
      <c r="D156" s="111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4"/>
      <c r="R156" s="112"/>
      <c r="S156" s="115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6"/>
      <c r="BE156" s="116"/>
      <c r="BF156" s="116"/>
      <c r="BG156" s="116"/>
      <c r="BH156" s="116"/>
      <c r="BI156" s="116"/>
      <c r="BJ156" s="116"/>
      <c r="BK156" s="112"/>
      <c r="BL156" s="112"/>
      <c r="BM156" s="116"/>
      <c r="BN156" s="116"/>
    </row>
    <row r="157" ht="30.75" customHeight="1">
      <c r="A157" s="109"/>
      <c r="B157" s="110"/>
      <c r="C157" s="111"/>
      <c r="D157" s="111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4"/>
      <c r="R157" s="112"/>
      <c r="S157" s="120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6"/>
      <c r="BG157" s="112"/>
      <c r="BH157" s="112"/>
      <c r="BI157" s="112"/>
      <c r="BJ157" s="112"/>
      <c r="BK157" s="112"/>
      <c r="BL157" s="112"/>
      <c r="BM157" s="116"/>
      <c r="BN157" s="116"/>
    </row>
    <row r="158" ht="30.75" customHeight="1">
      <c r="A158" s="109"/>
      <c r="B158" s="110"/>
      <c r="C158" s="111"/>
      <c r="D158" s="111"/>
      <c r="E158" s="131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4"/>
      <c r="R158" s="112"/>
      <c r="S158" s="120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6"/>
      <c r="BG158" s="112"/>
      <c r="BH158" s="112"/>
      <c r="BI158" s="112"/>
      <c r="BJ158" s="112"/>
      <c r="BK158" s="112"/>
      <c r="BL158" s="112"/>
      <c r="BM158" s="116"/>
      <c r="BN158" s="116"/>
    </row>
    <row r="159" ht="30.75" customHeight="1">
      <c r="A159" s="109"/>
      <c r="B159" s="110"/>
      <c r="C159" s="111"/>
      <c r="D159" s="111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4"/>
      <c r="R159" s="112"/>
      <c r="S159" s="137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6"/>
      <c r="BE159" s="116"/>
      <c r="BF159" s="116"/>
      <c r="BG159" s="116"/>
      <c r="BH159" s="116"/>
      <c r="BI159" s="116"/>
      <c r="BJ159" s="116"/>
      <c r="BK159" s="112"/>
      <c r="BL159" s="112"/>
      <c r="BM159" s="116"/>
      <c r="BN159" s="116"/>
    </row>
    <row r="160" ht="30.75" customHeight="1">
      <c r="A160" s="109"/>
      <c r="B160" s="110"/>
      <c r="C160" s="111"/>
      <c r="D160" s="111"/>
      <c r="E160" s="131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4"/>
      <c r="R160" s="112"/>
      <c r="S160" s="137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6"/>
      <c r="BE160" s="116"/>
      <c r="BF160" s="116"/>
      <c r="BG160" s="116"/>
      <c r="BH160" s="116"/>
      <c r="BI160" s="116"/>
      <c r="BJ160" s="116"/>
      <c r="BK160" s="112"/>
      <c r="BL160" s="112"/>
      <c r="BM160" s="116"/>
      <c r="BN160" s="116"/>
    </row>
    <row r="161" ht="30.75" customHeight="1">
      <c r="A161" s="109"/>
      <c r="B161" s="110"/>
      <c r="C161" s="111"/>
      <c r="D161" s="111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4"/>
      <c r="R161" s="112"/>
      <c r="S161" s="120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6"/>
      <c r="BG161" s="112"/>
      <c r="BH161" s="112"/>
      <c r="BI161" s="112"/>
      <c r="BJ161" s="112"/>
      <c r="BK161" s="112"/>
      <c r="BL161" s="112"/>
      <c r="BM161" s="116"/>
      <c r="BN161" s="116"/>
    </row>
    <row r="162" ht="30.75" customHeight="1">
      <c r="A162" s="109"/>
      <c r="B162" s="110"/>
      <c r="C162" s="111"/>
      <c r="D162" s="111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4"/>
      <c r="R162" s="112"/>
      <c r="S162" s="120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6"/>
      <c r="BE162" s="116"/>
      <c r="BF162" s="116"/>
      <c r="BG162" s="112"/>
      <c r="BH162" s="112"/>
      <c r="BI162" s="112"/>
      <c r="BJ162" s="112"/>
      <c r="BK162" s="116"/>
      <c r="BL162" s="112"/>
      <c r="BM162" s="116"/>
      <c r="BN162" s="116"/>
    </row>
    <row r="163" ht="30.75" customHeight="1">
      <c r="A163" s="109"/>
      <c r="B163" s="110"/>
      <c r="C163" s="111"/>
      <c r="D163" s="111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4"/>
      <c r="R163" s="112"/>
      <c r="S163" s="137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6"/>
      <c r="BE163" s="116"/>
      <c r="BF163" s="116"/>
      <c r="BG163" s="112"/>
      <c r="BH163" s="116"/>
      <c r="BI163" s="116"/>
      <c r="BJ163" s="116"/>
      <c r="BK163" s="112"/>
      <c r="BL163" s="112"/>
      <c r="BM163" s="116"/>
      <c r="BN163" s="116"/>
    </row>
    <row r="164" ht="30.75" customHeight="1">
      <c r="A164" s="109"/>
      <c r="B164" s="110"/>
      <c r="C164" s="111"/>
      <c r="D164" s="111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33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6"/>
      <c r="BE164" s="116"/>
      <c r="BF164" s="116"/>
      <c r="BG164" s="112"/>
      <c r="BH164" s="112"/>
      <c r="BI164" s="112"/>
      <c r="BJ164" s="112"/>
      <c r="BK164" s="112"/>
      <c r="BL164" s="112"/>
      <c r="BM164" s="116"/>
      <c r="BN164" s="116"/>
    </row>
    <row r="165" ht="30.75" customHeight="1">
      <c r="A165" s="109"/>
      <c r="B165" s="110"/>
      <c r="C165" s="111"/>
      <c r="D165" s="111"/>
      <c r="E165" s="112"/>
      <c r="F165" s="112"/>
      <c r="G165" s="112"/>
      <c r="H165" s="112"/>
      <c r="I165" s="112"/>
      <c r="J165" s="112"/>
      <c r="K165" s="112"/>
      <c r="L165" s="112"/>
      <c r="M165" s="112"/>
      <c r="N165" s="117"/>
      <c r="O165" s="112"/>
      <c r="P165" s="112"/>
      <c r="Q165" s="114"/>
      <c r="R165" s="112"/>
      <c r="S165" s="120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6"/>
      <c r="BE165" s="116"/>
      <c r="BF165" s="116"/>
      <c r="BG165" s="112"/>
      <c r="BH165" s="112"/>
      <c r="BI165" s="112"/>
      <c r="BJ165" s="112"/>
      <c r="BK165" s="116"/>
      <c r="BL165" s="112"/>
      <c r="BM165" s="116"/>
      <c r="BN165" s="116"/>
    </row>
    <row r="166" ht="30.75" customHeight="1">
      <c r="A166" s="109"/>
      <c r="B166" s="110"/>
      <c r="C166" s="111"/>
      <c r="D166" s="111"/>
      <c r="E166" s="131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4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6"/>
      <c r="BG166" s="112"/>
      <c r="BH166" s="112"/>
      <c r="BI166" s="112"/>
      <c r="BJ166" s="112"/>
      <c r="BK166" s="112"/>
      <c r="BL166" s="112"/>
      <c r="BM166" s="116"/>
      <c r="BN166" s="116"/>
    </row>
    <row r="167" ht="30.75" customHeight="1">
      <c r="A167" s="109"/>
      <c r="B167" s="110"/>
      <c r="C167" s="111"/>
      <c r="D167" s="111"/>
      <c r="E167" s="131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4"/>
      <c r="R167" s="112"/>
      <c r="S167" s="120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6"/>
      <c r="BE167" s="116"/>
      <c r="BF167" s="116"/>
      <c r="BG167" s="116"/>
      <c r="BH167" s="116"/>
      <c r="BI167" s="116"/>
      <c r="BJ167" s="116"/>
      <c r="BK167" s="112"/>
      <c r="BL167" s="112"/>
      <c r="BM167" s="116"/>
      <c r="BN167" s="116"/>
    </row>
    <row r="168" ht="30.75" customHeight="1">
      <c r="A168" s="109"/>
      <c r="B168" s="110"/>
      <c r="C168" s="111"/>
      <c r="D168" s="111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4"/>
      <c r="R168" s="112"/>
      <c r="S168" s="120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6"/>
      <c r="BE168" s="116"/>
      <c r="BF168" s="116"/>
      <c r="BG168" s="112"/>
      <c r="BH168" s="112"/>
      <c r="BI168" s="112"/>
      <c r="BJ168" s="112"/>
      <c r="BK168" s="116"/>
      <c r="BL168" s="112"/>
      <c r="BM168" s="116"/>
      <c r="BN168" s="116"/>
    </row>
    <row r="169" ht="30.75" customHeight="1">
      <c r="A169" s="109"/>
      <c r="B169" s="110"/>
      <c r="C169" s="111"/>
      <c r="D169" s="111"/>
      <c r="E169" s="131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4"/>
      <c r="R169" s="112"/>
      <c r="S169" s="120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6"/>
      <c r="BE169" s="116"/>
      <c r="BF169" s="116"/>
      <c r="BG169" s="112"/>
      <c r="BH169" s="112"/>
      <c r="BI169" s="112"/>
      <c r="BJ169" s="112"/>
      <c r="BK169" s="116"/>
      <c r="BL169" s="112"/>
      <c r="BM169" s="116"/>
      <c r="BN169" s="116"/>
    </row>
    <row r="170" ht="30.75" customHeight="1">
      <c r="A170" s="109"/>
      <c r="B170" s="110"/>
      <c r="C170" s="111"/>
      <c r="D170" s="111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33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6"/>
      <c r="BE170" s="116"/>
      <c r="BF170" s="116"/>
      <c r="BG170" s="116"/>
      <c r="BH170" s="116"/>
      <c r="BI170" s="116"/>
      <c r="BJ170" s="116"/>
      <c r="BK170" s="112"/>
      <c r="BL170" s="112"/>
      <c r="BM170" s="116"/>
      <c r="BN170" s="116"/>
    </row>
    <row r="171" ht="30.75" customHeight="1">
      <c r="A171" s="109"/>
      <c r="B171" s="110"/>
      <c r="C171" s="111"/>
      <c r="D171" s="111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4"/>
      <c r="R171" s="112"/>
      <c r="S171" s="137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6"/>
      <c r="BE171" s="116"/>
      <c r="BF171" s="116"/>
      <c r="BG171" s="117"/>
      <c r="BH171" s="116"/>
      <c r="BI171" s="116"/>
      <c r="BJ171" s="116"/>
      <c r="BK171" s="116"/>
      <c r="BL171" s="112"/>
      <c r="BM171" s="116"/>
      <c r="BN171" s="116"/>
    </row>
    <row r="172" ht="30.75" customHeight="1">
      <c r="A172" s="109"/>
      <c r="B172" s="110"/>
      <c r="C172" s="111"/>
      <c r="D172" s="111"/>
      <c r="E172" s="112"/>
      <c r="F172" s="112"/>
      <c r="G172" s="112"/>
      <c r="H172" s="112"/>
      <c r="I172" s="118"/>
      <c r="J172" s="112"/>
      <c r="K172" s="112"/>
      <c r="L172" s="112"/>
      <c r="M172" s="112"/>
      <c r="N172" s="112"/>
      <c r="O172" s="112"/>
      <c r="P172" s="112"/>
      <c r="Q172" s="114"/>
      <c r="R172" s="112"/>
      <c r="S172" s="137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6"/>
      <c r="BE172" s="116"/>
      <c r="BF172" s="116"/>
      <c r="BG172" s="112"/>
      <c r="BH172" s="112"/>
      <c r="BI172" s="112"/>
      <c r="BJ172" s="112"/>
      <c r="BK172" s="116"/>
      <c r="BL172" s="112"/>
      <c r="BM172" s="116"/>
      <c r="BN172" s="116"/>
    </row>
    <row r="173" ht="30.75" customHeight="1">
      <c r="A173" s="109"/>
      <c r="B173" s="110"/>
      <c r="C173" s="111"/>
      <c r="D173" s="111"/>
      <c r="E173" s="112"/>
      <c r="F173" s="112"/>
      <c r="G173" s="112"/>
      <c r="H173" s="112"/>
      <c r="I173" s="118"/>
      <c r="J173" s="112"/>
      <c r="K173" s="112"/>
      <c r="L173" s="112"/>
      <c r="M173" s="112"/>
      <c r="N173" s="112"/>
      <c r="O173" s="112"/>
      <c r="P173" s="112"/>
      <c r="Q173" s="114"/>
      <c r="R173" s="112"/>
      <c r="S173" s="137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6"/>
      <c r="BE173" s="116"/>
      <c r="BF173" s="116"/>
      <c r="BG173" s="112"/>
      <c r="BH173" s="112"/>
      <c r="BI173" s="112"/>
      <c r="BJ173" s="112"/>
      <c r="BK173" s="116"/>
      <c r="BL173" s="112"/>
      <c r="BM173" s="116"/>
      <c r="BN173" s="116"/>
    </row>
    <row r="174" ht="30.75" customHeight="1">
      <c r="A174" s="109"/>
      <c r="B174" s="110"/>
      <c r="C174" s="111"/>
      <c r="D174" s="111"/>
      <c r="E174" s="112"/>
      <c r="F174" s="112"/>
      <c r="G174" s="112"/>
      <c r="H174" s="112"/>
      <c r="I174" s="118"/>
      <c r="J174" s="112"/>
      <c r="K174" s="112"/>
      <c r="L174" s="112"/>
      <c r="M174" s="112"/>
      <c r="N174" s="112"/>
      <c r="O174" s="112"/>
      <c r="P174" s="112"/>
      <c r="Q174" s="114"/>
      <c r="R174" s="112"/>
      <c r="S174" s="137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6"/>
      <c r="BE174" s="116"/>
      <c r="BF174" s="116"/>
      <c r="BG174" s="112"/>
      <c r="BH174" s="112"/>
      <c r="BI174" s="112"/>
      <c r="BJ174" s="112"/>
      <c r="BK174" s="116"/>
      <c r="BL174" s="112"/>
      <c r="BM174" s="116"/>
      <c r="BN174" s="116"/>
    </row>
    <row r="175" ht="30.75" customHeight="1">
      <c r="A175" s="109"/>
      <c r="B175" s="110"/>
      <c r="C175" s="111"/>
      <c r="D175" s="111"/>
      <c r="E175" s="112"/>
      <c r="F175" s="112"/>
      <c r="G175" s="112"/>
      <c r="H175" s="112"/>
      <c r="I175" s="118"/>
      <c r="J175" s="112"/>
      <c r="K175" s="112"/>
      <c r="L175" s="112"/>
      <c r="M175" s="112"/>
      <c r="N175" s="112"/>
      <c r="O175" s="112"/>
      <c r="P175" s="112"/>
      <c r="Q175" s="114"/>
      <c r="R175" s="112"/>
      <c r="S175" s="137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6"/>
      <c r="BE175" s="116"/>
      <c r="BF175" s="116"/>
      <c r="BG175" s="112"/>
      <c r="BH175" s="112"/>
      <c r="BI175" s="112"/>
      <c r="BJ175" s="112"/>
      <c r="BK175" s="116"/>
      <c r="BL175" s="112"/>
      <c r="BM175" s="116"/>
      <c r="BN175" s="116"/>
    </row>
    <row r="176" ht="30.75" customHeight="1">
      <c r="A176" s="109"/>
      <c r="B176" s="110"/>
      <c r="C176" s="111"/>
      <c r="D176" s="111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4"/>
      <c r="R176" s="112"/>
      <c r="S176" s="115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6"/>
      <c r="BE176" s="116"/>
      <c r="BF176" s="116"/>
      <c r="BG176" s="116"/>
      <c r="BH176" s="116"/>
      <c r="BI176" s="116"/>
      <c r="BJ176" s="116"/>
      <c r="BK176" s="112"/>
      <c r="BL176" s="112"/>
      <c r="BM176" s="116"/>
      <c r="BN176" s="116"/>
    </row>
    <row r="177" ht="30.75" customHeight="1">
      <c r="A177" s="109"/>
      <c r="B177" s="110"/>
      <c r="C177" s="111"/>
      <c r="D177" s="111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4"/>
      <c r="R177" s="112"/>
      <c r="S177" s="115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6"/>
      <c r="BE177" s="116"/>
      <c r="BF177" s="116"/>
      <c r="BG177" s="116"/>
      <c r="BH177" s="116"/>
      <c r="BI177" s="116"/>
      <c r="BJ177" s="116"/>
      <c r="BK177" s="112"/>
      <c r="BL177" s="112"/>
      <c r="BM177" s="116"/>
      <c r="BN177" s="116"/>
    </row>
    <row r="178" ht="30.75" customHeight="1">
      <c r="A178" s="109"/>
      <c r="B178" s="110"/>
      <c r="C178" s="111"/>
      <c r="D178" s="111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4"/>
      <c r="R178" s="112"/>
      <c r="S178" s="120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6"/>
      <c r="BE178" s="116"/>
      <c r="BF178" s="116"/>
      <c r="BG178" s="112"/>
      <c r="BH178" s="112"/>
      <c r="BI178" s="112"/>
      <c r="BJ178" s="112"/>
      <c r="BK178" s="116"/>
      <c r="BL178" s="112"/>
      <c r="BM178" s="116"/>
      <c r="BN178" s="116"/>
    </row>
    <row r="179" ht="30.75" customHeight="1">
      <c r="A179" s="109"/>
      <c r="B179" s="110"/>
      <c r="C179" s="111"/>
      <c r="D179" s="111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4"/>
      <c r="R179" s="112"/>
      <c r="S179" s="120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6"/>
      <c r="BE179" s="116"/>
      <c r="BF179" s="116"/>
      <c r="BG179" s="112"/>
      <c r="BH179" s="112"/>
      <c r="BI179" s="112"/>
      <c r="BJ179" s="112"/>
      <c r="BK179" s="116"/>
      <c r="BL179" s="112"/>
      <c r="BM179" s="116"/>
      <c r="BN179" s="116"/>
    </row>
    <row r="180" ht="30.75" customHeight="1">
      <c r="A180" s="109"/>
      <c r="B180" s="110"/>
      <c r="C180" s="111"/>
      <c r="D180" s="111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4"/>
      <c r="R180" s="112"/>
      <c r="S180" s="13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6"/>
      <c r="BE180" s="116"/>
      <c r="BF180" s="116"/>
      <c r="BG180" s="117"/>
      <c r="BH180" s="116"/>
      <c r="BI180" s="116"/>
      <c r="BJ180" s="116"/>
      <c r="BK180" s="116"/>
      <c r="BL180" s="112"/>
      <c r="BM180" s="116"/>
      <c r="BN180" s="116"/>
    </row>
    <row r="181" ht="30.75" customHeight="1">
      <c r="A181" s="109"/>
      <c r="B181" s="110"/>
      <c r="C181" s="111"/>
      <c r="D181" s="111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4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6"/>
      <c r="BE181" s="116"/>
      <c r="BF181" s="116"/>
      <c r="BG181" s="112"/>
      <c r="BH181" s="112"/>
      <c r="BI181" s="112"/>
      <c r="BJ181" s="112"/>
      <c r="BK181" s="116"/>
      <c r="BL181" s="112"/>
      <c r="BM181" s="116"/>
      <c r="BN181" s="116"/>
    </row>
    <row r="182" ht="30.75" customHeight="1">
      <c r="A182" s="109"/>
      <c r="B182" s="110"/>
      <c r="C182" s="111"/>
      <c r="D182" s="111"/>
      <c r="E182" s="112"/>
      <c r="F182" s="112"/>
      <c r="G182" s="112"/>
      <c r="H182" s="112"/>
      <c r="I182" s="118"/>
      <c r="J182" s="112"/>
      <c r="K182" s="112"/>
      <c r="L182" s="112"/>
      <c r="M182" s="112"/>
      <c r="N182" s="112"/>
      <c r="O182" s="112"/>
      <c r="P182" s="112"/>
      <c r="Q182" s="114"/>
      <c r="R182" s="112"/>
      <c r="S182" s="120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6"/>
      <c r="BE182" s="116"/>
      <c r="BF182" s="116"/>
      <c r="BG182" s="116"/>
      <c r="BH182" s="116"/>
      <c r="BI182" s="116"/>
      <c r="BJ182" s="116"/>
      <c r="BK182" s="112"/>
      <c r="BL182" s="112"/>
      <c r="BM182" s="116"/>
      <c r="BN182" s="116"/>
    </row>
    <row r="183" ht="30.75" customHeight="1">
      <c r="A183" s="109"/>
      <c r="B183" s="110"/>
      <c r="C183" s="111"/>
      <c r="D183" s="111"/>
      <c r="E183" s="112"/>
      <c r="F183" s="112"/>
      <c r="G183" s="112"/>
      <c r="H183" s="112"/>
      <c r="I183" s="118"/>
      <c r="J183" s="112"/>
      <c r="K183" s="112"/>
      <c r="L183" s="112"/>
      <c r="M183" s="112"/>
      <c r="N183" s="112"/>
      <c r="O183" s="112"/>
      <c r="P183" s="112"/>
      <c r="Q183" s="114"/>
      <c r="R183" s="112"/>
      <c r="S183" s="120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6"/>
      <c r="BE183" s="116"/>
      <c r="BF183" s="116"/>
      <c r="BG183" s="116"/>
      <c r="BH183" s="116"/>
      <c r="BI183" s="116"/>
      <c r="BJ183" s="116"/>
      <c r="BK183" s="112"/>
      <c r="BL183" s="112"/>
      <c r="BM183" s="116"/>
      <c r="BN183" s="116"/>
    </row>
    <row r="184" ht="30.75" customHeight="1">
      <c r="A184" s="109"/>
      <c r="B184" s="110"/>
      <c r="C184" s="111"/>
      <c r="D184" s="111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4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6"/>
      <c r="BE184" s="116"/>
      <c r="BF184" s="116"/>
      <c r="BG184" s="117"/>
      <c r="BH184" s="116"/>
      <c r="BI184" s="116"/>
      <c r="BJ184" s="116"/>
      <c r="BK184" s="112"/>
      <c r="BL184" s="112"/>
      <c r="BM184" s="116"/>
      <c r="BN184" s="116"/>
    </row>
    <row r="185" ht="30.75" customHeight="1">
      <c r="A185" s="109"/>
      <c r="B185" s="110"/>
      <c r="C185" s="111"/>
      <c r="D185" s="111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4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6"/>
      <c r="BE185" s="116"/>
      <c r="BF185" s="116"/>
      <c r="BG185" s="112"/>
      <c r="BH185" s="112"/>
      <c r="BI185" s="112"/>
      <c r="BJ185" s="112"/>
      <c r="BK185" s="116"/>
      <c r="BL185" s="112"/>
      <c r="BM185" s="116"/>
      <c r="BN185" s="116"/>
    </row>
    <row r="186" ht="30.75" customHeight="1">
      <c r="A186" s="109"/>
      <c r="B186" s="110"/>
      <c r="C186" s="111"/>
      <c r="D186" s="111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4"/>
      <c r="R186" s="112"/>
      <c r="S186" s="13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6"/>
      <c r="BE186" s="116"/>
      <c r="BF186" s="116"/>
      <c r="BG186" s="117"/>
      <c r="BH186" s="116"/>
      <c r="BI186" s="116"/>
      <c r="BJ186" s="116"/>
      <c r="BK186" s="116"/>
      <c r="BL186" s="112"/>
      <c r="BM186" s="116"/>
      <c r="BN186" s="116"/>
    </row>
    <row r="187" ht="30.75" customHeight="1">
      <c r="A187" s="109"/>
      <c r="B187" s="110"/>
      <c r="C187" s="111"/>
      <c r="D187" s="111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4"/>
      <c r="R187" s="112"/>
      <c r="S187" s="13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6"/>
      <c r="BE187" s="116"/>
      <c r="BF187" s="116"/>
      <c r="BG187" s="117"/>
      <c r="BH187" s="116"/>
      <c r="BI187" s="116"/>
      <c r="BJ187" s="116"/>
      <c r="BK187" s="116"/>
      <c r="BL187" s="112"/>
      <c r="BM187" s="116"/>
      <c r="BN187" s="116"/>
    </row>
    <row r="188" ht="30.75" customHeight="1">
      <c r="A188" s="109"/>
      <c r="B188" s="110"/>
      <c r="C188" s="111"/>
      <c r="D188" s="111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4"/>
      <c r="R188" s="112"/>
      <c r="S188" s="13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6"/>
      <c r="BE188" s="116"/>
      <c r="BF188" s="116"/>
      <c r="BG188" s="117"/>
      <c r="BH188" s="116"/>
      <c r="BI188" s="116"/>
      <c r="BJ188" s="116"/>
      <c r="BK188" s="116"/>
      <c r="BL188" s="112"/>
      <c r="BM188" s="116"/>
      <c r="BN188" s="116"/>
    </row>
    <row r="189" ht="30.75" customHeight="1">
      <c r="A189" s="109"/>
      <c r="B189" s="110"/>
      <c r="C189" s="111"/>
      <c r="D189" s="111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4"/>
      <c r="R189" s="112"/>
      <c r="S189" s="13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6"/>
      <c r="BE189" s="116"/>
      <c r="BF189" s="116"/>
      <c r="BG189" s="117"/>
      <c r="BH189" s="116"/>
      <c r="BI189" s="116"/>
      <c r="BJ189" s="116"/>
      <c r="BK189" s="116"/>
      <c r="BL189" s="112"/>
      <c r="BM189" s="116"/>
      <c r="BN189" s="116"/>
    </row>
    <row r="190" ht="30.75" customHeight="1">
      <c r="A190" s="109"/>
      <c r="B190" s="110"/>
      <c r="C190" s="111"/>
      <c r="D190" s="111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4"/>
      <c r="R190" s="112"/>
      <c r="S190" s="13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6"/>
      <c r="BE190" s="116"/>
      <c r="BF190" s="116"/>
      <c r="BG190" s="117"/>
      <c r="BH190" s="116"/>
      <c r="BI190" s="116"/>
      <c r="BJ190" s="116"/>
      <c r="BK190" s="116"/>
      <c r="BL190" s="112"/>
      <c r="BM190" s="116"/>
      <c r="BN190" s="116"/>
    </row>
    <row r="191" ht="30.75" customHeight="1">
      <c r="A191" s="109"/>
      <c r="B191" s="110"/>
      <c r="C191" s="111"/>
      <c r="D191" s="111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4"/>
      <c r="R191" s="112"/>
      <c r="S191" s="13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6"/>
      <c r="BE191" s="116"/>
      <c r="BF191" s="116"/>
      <c r="BG191" s="117"/>
      <c r="BH191" s="116"/>
      <c r="BI191" s="116"/>
      <c r="BJ191" s="116"/>
      <c r="BK191" s="116"/>
      <c r="BL191" s="112"/>
      <c r="BM191" s="116"/>
      <c r="BN191" s="116"/>
    </row>
    <row r="192" ht="30.75" customHeight="1">
      <c r="A192" s="109"/>
      <c r="B192" s="110"/>
      <c r="C192" s="111"/>
      <c r="D192" s="111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4"/>
      <c r="R192" s="112"/>
      <c r="S192" s="13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6"/>
      <c r="BE192" s="116"/>
      <c r="BF192" s="116"/>
      <c r="BG192" s="117"/>
      <c r="BH192" s="116"/>
      <c r="BI192" s="116"/>
      <c r="BJ192" s="116"/>
      <c r="BK192" s="116"/>
      <c r="BL192" s="112"/>
      <c r="BM192" s="116"/>
      <c r="BN192" s="116"/>
    </row>
    <row r="193" ht="30.75" customHeight="1">
      <c r="A193" s="109"/>
      <c r="B193" s="110"/>
      <c r="C193" s="111"/>
      <c r="D193" s="111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4"/>
      <c r="R193" s="112"/>
      <c r="S193" s="13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6"/>
      <c r="BE193" s="116"/>
      <c r="BF193" s="116"/>
      <c r="BG193" s="117"/>
      <c r="BH193" s="116"/>
      <c r="BI193" s="116"/>
      <c r="BJ193" s="116"/>
      <c r="BK193" s="116"/>
      <c r="BL193" s="112"/>
      <c r="BM193" s="116"/>
      <c r="BN193" s="116"/>
    </row>
    <row r="194" ht="30.75" customHeight="1">
      <c r="A194" s="109"/>
      <c r="B194" s="110"/>
      <c r="C194" s="111"/>
      <c r="D194" s="111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4"/>
      <c r="R194" s="112"/>
      <c r="S194" s="132"/>
      <c r="T194" s="112"/>
      <c r="U194" s="112"/>
      <c r="V194" s="138"/>
      <c r="W194" s="138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6"/>
      <c r="BG194" s="112"/>
      <c r="BH194" s="112"/>
      <c r="BI194" s="112"/>
      <c r="BJ194" s="112"/>
      <c r="BK194" s="112"/>
      <c r="BL194" s="112"/>
      <c r="BM194" s="116"/>
      <c r="BN194" s="116"/>
    </row>
    <row r="195" ht="30.75" customHeight="1">
      <c r="A195" s="109"/>
      <c r="B195" s="110"/>
      <c r="C195" s="111"/>
      <c r="D195" s="111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4"/>
      <c r="R195" s="112"/>
      <c r="S195" s="132"/>
      <c r="T195" s="112"/>
      <c r="U195" s="112"/>
      <c r="V195" s="138"/>
      <c r="W195" s="138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6"/>
      <c r="BG195" s="112"/>
      <c r="BH195" s="112"/>
      <c r="BI195" s="112"/>
      <c r="BJ195" s="112"/>
      <c r="BK195" s="112"/>
      <c r="BL195" s="112"/>
      <c r="BM195" s="116"/>
      <c r="BN195" s="116"/>
    </row>
    <row r="196" ht="30.75" customHeight="1">
      <c r="A196" s="109"/>
      <c r="B196" s="110"/>
      <c r="C196" s="111"/>
      <c r="D196" s="111"/>
      <c r="E196" s="112"/>
      <c r="F196" s="112"/>
      <c r="G196" s="112"/>
      <c r="H196" s="112"/>
      <c r="I196" s="112"/>
      <c r="J196" s="112"/>
      <c r="K196" s="112"/>
      <c r="L196" s="112"/>
      <c r="M196" s="112"/>
      <c r="N196" s="131"/>
      <c r="O196" s="112"/>
      <c r="P196" s="112"/>
      <c r="Q196" s="114"/>
      <c r="R196" s="112"/>
      <c r="S196" s="13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6"/>
      <c r="BE196" s="116"/>
      <c r="BF196" s="116"/>
      <c r="BG196" s="112"/>
      <c r="BH196" s="112"/>
      <c r="BI196" s="112"/>
      <c r="BJ196" s="112"/>
      <c r="BK196" s="116"/>
      <c r="BL196" s="112"/>
      <c r="BM196" s="116"/>
      <c r="BN196" s="116"/>
    </row>
    <row r="197" ht="30.75" customHeight="1">
      <c r="A197" s="109"/>
      <c r="B197" s="110"/>
      <c r="C197" s="111"/>
      <c r="D197" s="111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4"/>
      <c r="R197" s="112"/>
      <c r="S197" s="13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6"/>
      <c r="BE197" s="116"/>
      <c r="BF197" s="116"/>
      <c r="BG197" s="112"/>
      <c r="BH197" s="112"/>
      <c r="BI197" s="112"/>
      <c r="BJ197" s="112"/>
      <c r="BK197" s="116"/>
      <c r="BL197" s="112"/>
      <c r="BM197" s="116"/>
      <c r="BN197" s="116"/>
    </row>
    <row r="198" ht="30.75" customHeight="1">
      <c r="A198" s="109"/>
      <c r="B198" s="110"/>
      <c r="C198" s="111"/>
      <c r="D198" s="111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4"/>
      <c r="R198" s="112"/>
      <c r="S198" s="13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6"/>
      <c r="BE198" s="116"/>
      <c r="BF198" s="116"/>
      <c r="BG198" s="117"/>
      <c r="BH198" s="116"/>
      <c r="BI198" s="116"/>
      <c r="BJ198" s="116"/>
      <c r="BK198" s="112"/>
      <c r="BL198" s="112"/>
      <c r="BM198" s="116"/>
      <c r="BN198" s="116"/>
    </row>
    <row r="199" ht="30.75" customHeight="1">
      <c r="A199" s="109"/>
      <c r="B199" s="110"/>
      <c r="C199" s="111"/>
      <c r="D199" s="111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4"/>
      <c r="R199" s="112"/>
      <c r="S199" s="13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6"/>
      <c r="BE199" s="116"/>
      <c r="BF199" s="116"/>
      <c r="BG199" s="112"/>
      <c r="BH199" s="112"/>
      <c r="BI199" s="112"/>
      <c r="BJ199" s="112"/>
      <c r="BK199" s="116"/>
      <c r="BL199" s="112"/>
      <c r="BM199" s="116"/>
      <c r="BN199" s="116"/>
    </row>
    <row r="200" ht="30.75" customHeight="1">
      <c r="A200" s="109"/>
      <c r="B200" s="110"/>
      <c r="C200" s="111"/>
      <c r="D200" s="111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4"/>
      <c r="R200" s="112"/>
      <c r="S200" s="13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6"/>
      <c r="BE200" s="116"/>
      <c r="BF200" s="116"/>
      <c r="BG200" s="117"/>
      <c r="BH200" s="116"/>
      <c r="BI200" s="116"/>
      <c r="BJ200" s="116"/>
      <c r="BK200" s="116"/>
      <c r="BL200" s="112"/>
      <c r="BM200" s="116"/>
      <c r="BN200" s="116"/>
    </row>
    <row r="201" ht="30.75" customHeight="1">
      <c r="A201" s="109"/>
      <c r="B201" s="110"/>
      <c r="C201" s="111"/>
      <c r="D201" s="111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4"/>
      <c r="R201" s="112"/>
      <c r="S201" s="13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6"/>
      <c r="BE201" s="116"/>
      <c r="BF201" s="116"/>
      <c r="BG201" s="116"/>
      <c r="BH201" s="116"/>
      <c r="BI201" s="116"/>
      <c r="BJ201" s="116"/>
      <c r="BK201" s="116"/>
      <c r="BL201" s="112"/>
      <c r="BM201" s="116"/>
      <c r="BN201" s="116"/>
    </row>
    <row r="202" ht="30.75" customHeight="1">
      <c r="A202" s="109"/>
      <c r="B202" s="110"/>
      <c r="C202" s="111"/>
      <c r="D202" s="111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4"/>
      <c r="R202" s="112"/>
      <c r="S202" s="13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6"/>
      <c r="BE202" s="116"/>
      <c r="BF202" s="116"/>
      <c r="BG202" s="112"/>
      <c r="BH202" s="112"/>
      <c r="BI202" s="112"/>
      <c r="BJ202" s="112"/>
      <c r="BK202" s="116"/>
      <c r="BL202" s="112"/>
      <c r="BM202" s="116"/>
      <c r="BN202" s="116"/>
    </row>
    <row r="203" ht="30.75" customHeight="1">
      <c r="A203" s="109"/>
      <c r="B203" s="110"/>
      <c r="C203" s="111"/>
      <c r="D203" s="111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4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6"/>
      <c r="BG203" s="112"/>
      <c r="BH203" s="112"/>
      <c r="BI203" s="112"/>
      <c r="BJ203" s="112"/>
      <c r="BK203" s="112"/>
      <c r="BL203" s="112"/>
      <c r="BM203" s="116"/>
      <c r="BN203" s="116"/>
    </row>
    <row r="204" ht="30.75" customHeight="1">
      <c r="A204" s="109"/>
      <c r="B204" s="110"/>
      <c r="C204" s="111"/>
      <c r="D204" s="111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4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6"/>
      <c r="BG204" s="112"/>
      <c r="BH204" s="112"/>
      <c r="BI204" s="112"/>
      <c r="BJ204" s="112"/>
      <c r="BK204" s="112"/>
      <c r="BL204" s="112"/>
      <c r="BM204" s="116"/>
      <c r="BN204" s="116"/>
    </row>
    <row r="205" ht="30.75" customHeight="1">
      <c r="A205" s="109"/>
      <c r="B205" s="110"/>
      <c r="C205" s="111"/>
      <c r="D205" s="111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4"/>
      <c r="R205" s="112"/>
      <c r="S205" s="13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6"/>
      <c r="BG205" s="112"/>
      <c r="BH205" s="112"/>
      <c r="BI205" s="112"/>
      <c r="BJ205" s="112"/>
      <c r="BK205" s="112"/>
      <c r="BL205" s="112"/>
      <c r="BM205" s="116"/>
      <c r="BN205" s="116"/>
    </row>
    <row r="206" ht="30.75" customHeight="1">
      <c r="A206" s="109"/>
      <c r="B206" s="110"/>
      <c r="C206" s="111"/>
      <c r="D206" s="111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4"/>
      <c r="R206" s="112"/>
      <c r="S206" s="13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6"/>
      <c r="BG206" s="112"/>
      <c r="BH206" s="112"/>
      <c r="BI206" s="112"/>
      <c r="BJ206" s="112"/>
      <c r="BK206" s="112"/>
      <c r="BL206" s="112"/>
      <c r="BM206" s="116"/>
      <c r="BN206" s="116"/>
    </row>
    <row r="207" ht="30.75" customHeight="1">
      <c r="A207" s="109"/>
      <c r="B207" s="110"/>
      <c r="C207" s="111"/>
      <c r="D207" s="111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4"/>
      <c r="R207" s="112"/>
      <c r="S207" s="132"/>
      <c r="T207" s="112"/>
      <c r="U207" s="112"/>
      <c r="V207" s="112"/>
      <c r="W207" s="138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6"/>
      <c r="BE207" s="116"/>
      <c r="BF207" s="116"/>
      <c r="BG207" s="116"/>
      <c r="BH207" s="116"/>
      <c r="BI207" s="116"/>
      <c r="BJ207" s="116"/>
      <c r="BK207" s="116"/>
      <c r="BL207" s="112"/>
      <c r="BM207" s="116"/>
      <c r="BN207" s="116"/>
    </row>
    <row r="208" ht="30.75" customHeight="1">
      <c r="A208" s="109"/>
      <c r="B208" s="110"/>
      <c r="C208" s="111"/>
      <c r="D208" s="111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4"/>
      <c r="R208" s="112"/>
      <c r="S208" s="13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6"/>
      <c r="BE208" s="116"/>
      <c r="BF208" s="116"/>
      <c r="BG208" s="116"/>
      <c r="BH208" s="116"/>
      <c r="BI208" s="116"/>
      <c r="BJ208" s="116"/>
      <c r="BK208" s="112"/>
      <c r="BL208" s="112"/>
      <c r="BM208" s="116"/>
      <c r="BN208" s="116"/>
    </row>
    <row r="209" ht="30.75" customHeight="1">
      <c r="A209" s="109"/>
      <c r="B209" s="110"/>
      <c r="C209" s="111"/>
      <c r="D209" s="111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4"/>
      <c r="R209" s="112"/>
      <c r="S209" s="132"/>
      <c r="T209" s="112"/>
      <c r="U209" s="112"/>
      <c r="V209" s="112"/>
      <c r="W209" s="138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6"/>
      <c r="BE209" s="116"/>
      <c r="BF209" s="116"/>
      <c r="BG209" s="117"/>
      <c r="BH209" s="116"/>
      <c r="BI209" s="116"/>
      <c r="BJ209" s="116"/>
      <c r="BK209" s="116"/>
      <c r="BL209" s="112"/>
      <c r="BM209" s="116"/>
      <c r="BN209" s="116"/>
    </row>
    <row r="210" ht="30.75" customHeight="1">
      <c r="A210" s="109"/>
      <c r="B210" s="110"/>
      <c r="C210" s="111"/>
      <c r="D210" s="111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4"/>
      <c r="R210" s="112"/>
      <c r="S210" s="132"/>
      <c r="T210" s="112"/>
      <c r="U210" s="112"/>
      <c r="V210" s="138"/>
      <c r="W210" s="138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6"/>
      <c r="BE210" s="116"/>
      <c r="BF210" s="116"/>
      <c r="BG210" s="117"/>
      <c r="BH210" s="112"/>
      <c r="BI210" s="112"/>
      <c r="BJ210" s="112"/>
      <c r="BK210" s="116"/>
      <c r="BL210" s="112"/>
      <c r="BM210" s="116"/>
      <c r="BN210" s="116"/>
    </row>
    <row r="211" ht="30.75" customHeight="1">
      <c r="A211" s="109"/>
      <c r="B211" s="110"/>
      <c r="C211" s="111"/>
      <c r="D211" s="111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4"/>
      <c r="R211" s="112"/>
      <c r="S211" s="132"/>
      <c r="T211" s="112"/>
      <c r="U211" s="112"/>
      <c r="V211" s="138"/>
      <c r="W211" s="138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6"/>
      <c r="BE211" s="116"/>
      <c r="BF211" s="116"/>
      <c r="BG211" s="117"/>
      <c r="BH211" s="112"/>
      <c r="BI211" s="112"/>
      <c r="BJ211" s="112"/>
      <c r="BK211" s="116"/>
      <c r="BL211" s="112"/>
      <c r="BM211" s="116"/>
      <c r="BN211" s="116"/>
    </row>
    <row r="212" ht="30.75" customHeight="1">
      <c r="A212" s="109"/>
      <c r="B212" s="110"/>
      <c r="C212" s="111"/>
      <c r="D212" s="111"/>
      <c r="E212" s="112"/>
      <c r="F212" s="112"/>
      <c r="G212" s="112"/>
      <c r="H212" s="112"/>
      <c r="I212" s="112"/>
      <c r="J212" s="112"/>
      <c r="K212" s="112"/>
      <c r="L212" s="112"/>
      <c r="M212" s="112"/>
      <c r="N212" s="131"/>
      <c r="O212" s="112"/>
      <c r="P212" s="112"/>
      <c r="Q212" s="114"/>
      <c r="R212" s="112"/>
      <c r="S212" s="13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6"/>
      <c r="BE212" s="116"/>
      <c r="BF212" s="116"/>
      <c r="BG212" s="112"/>
      <c r="BH212" s="112"/>
      <c r="BI212" s="112"/>
      <c r="BJ212" s="112"/>
      <c r="BK212" s="116"/>
      <c r="BL212" s="112"/>
      <c r="BM212" s="116"/>
      <c r="BN212" s="116"/>
    </row>
    <row r="213" ht="30.75" customHeight="1">
      <c r="A213" s="109"/>
      <c r="B213" s="110"/>
      <c r="C213" s="111"/>
      <c r="D213" s="111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4"/>
      <c r="R213" s="112"/>
      <c r="S213" s="115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6"/>
      <c r="BE213" s="116"/>
      <c r="BF213" s="116"/>
      <c r="BG213" s="112"/>
      <c r="BH213" s="112"/>
      <c r="BI213" s="112"/>
      <c r="BJ213" s="112"/>
      <c r="BK213" s="116"/>
      <c r="BL213" s="112"/>
      <c r="BM213" s="116"/>
      <c r="BN213" s="116"/>
    </row>
    <row r="214" ht="30.75" customHeight="1">
      <c r="A214" s="109"/>
      <c r="B214" s="110"/>
      <c r="C214" s="111"/>
      <c r="D214" s="111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4"/>
      <c r="R214" s="112"/>
      <c r="S214" s="13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6"/>
      <c r="BE214" s="116"/>
      <c r="BF214" s="116"/>
      <c r="BG214" s="117"/>
      <c r="BH214" s="116"/>
      <c r="BI214" s="116"/>
      <c r="BJ214" s="116"/>
      <c r="BK214" s="112"/>
      <c r="BL214" s="112"/>
      <c r="BM214" s="116"/>
      <c r="BN214" s="116"/>
    </row>
    <row r="215" ht="30.75" customHeight="1">
      <c r="A215" s="109"/>
      <c r="B215" s="110"/>
      <c r="C215" s="111"/>
      <c r="D215" s="111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4"/>
      <c r="R215" s="112"/>
      <c r="S215" s="13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6"/>
      <c r="BE215" s="116"/>
      <c r="BF215" s="116"/>
      <c r="BG215" s="112"/>
      <c r="BH215" s="112"/>
      <c r="BI215" s="112"/>
      <c r="BJ215" s="112"/>
      <c r="BK215" s="116"/>
      <c r="BL215" s="112"/>
      <c r="BM215" s="116"/>
      <c r="BN215" s="116"/>
    </row>
    <row r="216" ht="30.75" customHeight="1">
      <c r="A216" s="109"/>
      <c r="B216" s="110"/>
      <c r="C216" s="111"/>
      <c r="D216" s="111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4"/>
      <c r="R216" s="112"/>
      <c r="S216" s="13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6"/>
      <c r="BE216" s="116"/>
      <c r="BF216" s="116"/>
      <c r="BG216" s="112"/>
      <c r="BH216" s="112"/>
      <c r="BI216" s="112"/>
      <c r="BJ216" s="112"/>
      <c r="BK216" s="116"/>
      <c r="BL216" s="112"/>
      <c r="BM216" s="116"/>
      <c r="BN216" s="116"/>
    </row>
    <row r="217" ht="30.75" customHeight="1">
      <c r="A217" s="109"/>
      <c r="B217" s="110"/>
      <c r="C217" s="111"/>
      <c r="D217" s="111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4"/>
      <c r="R217" s="112"/>
      <c r="S217" s="13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6"/>
      <c r="BE217" s="116"/>
      <c r="BF217" s="116"/>
      <c r="BG217" s="116"/>
      <c r="BH217" s="116"/>
      <c r="BI217" s="116"/>
      <c r="BJ217" s="116"/>
      <c r="BK217" s="116"/>
      <c r="BL217" s="112"/>
      <c r="BM217" s="116"/>
      <c r="BN217" s="116"/>
    </row>
    <row r="218" ht="30.75" customHeight="1">
      <c r="A218" s="109"/>
      <c r="B218" s="110"/>
      <c r="C218" s="111"/>
      <c r="D218" s="111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4"/>
      <c r="R218" s="112"/>
      <c r="S218" s="13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6"/>
      <c r="BE218" s="116"/>
      <c r="BF218" s="116"/>
      <c r="BG218" s="116"/>
      <c r="BH218" s="116"/>
      <c r="BI218" s="116"/>
      <c r="BJ218" s="116"/>
      <c r="BK218" s="116"/>
      <c r="BL218" s="112"/>
      <c r="BM218" s="116"/>
      <c r="BN218" s="116"/>
    </row>
    <row r="219" ht="30.75" customHeight="1">
      <c r="A219" s="109"/>
      <c r="B219" s="110"/>
      <c r="C219" s="111"/>
      <c r="D219" s="111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4"/>
      <c r="R219" s="112"/>
      <c r="S219" s="13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6"/>
      <c r="BE219" s="116"/>
      <c r="BF219" s="116"/>
      <c r="BG219" s="116"/>
      <c r="BH219" s="116"/>
      <c r="BI219" s="116"/>
      <c r="BJ219" s="116"/>
      <c r="BK219" s="116"/>
      <c r="BL219" s="112"/>
      <c r="BM219" s="116"/>
      <c r="BN219" s="116"/>
    </row>
    <row r="220" ht="30.75" customHeight="1">
      <c r="A220" s="109"/>
      <c r="B220" s="110"/>
      <c r="C220" s="111"/>
      <c r="D220" s="111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4"/>
      <c r="R220" s="112"/>
      <c r="S220" s="13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6"/>
      <c r="BE220" s="116"/>
      <c r="BF220" s="116"/>
      <c r="BG220" s="116"/>
      <c r="BH220" s="116"/>
      <c r="BI220" s="116"/>
      <c r="BJ220" s="116"/>
      <c r="BK220" s="116"/>
      <c r="BL220" s="112"/>
      <c r="BM220" s="116"/>
      <c r="BN220" s="116"/>
    </row>
    <row r="221" ht="30.75" customHeight="1">
      <c r="A221" s="109"/>
      <c r="B221" s="110"/>
      <c r="C221" s="111"/>
      <c r="D221" s="111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4"/>
      <c r="R221" s="112"/>
      <c r="S221" s="13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6"/>
      <c r="BG221" s="112"/>
      <c r="BH221" s="112"/>
      <c r="BI221" s="112"/>
      <c r="BJ221" s="112"/>
      <c r="BK221" s="112"/>
      <c r="BL221" s="112"/>
      <c r="BM221" s="116"/>
      <c r="BN221" s="116"/>
    </row>
    <row r="222" ht="30.75" customHeight="1">
      <c r="A222" s="109"/>
      <c r="B222" s="110"/>
      <c r="C222" s="111"/>
      <c r="D222" s="111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4"/>
      <c r="R222" s="112"/>
      <c r="S222" s="115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6"/>
      <c r="BE222" s="116"/>
      <c r="BF222" s="116"/>
      <c r="BG222" s="112"/>
      <c r="BH222" s="112"/>
      <c r="BI222" s="112"/>
      <c r="BJ222" s="112"/>
      <c r="BK222" s="116"/>
      <c r="BL222" s="112"/>
      <c r="BM222" s="116"/>
      <c r="BN222" s="116"/>
    </row>
    <row r="223" ht="30.75" customHeight="1">
      <c r="A223" s="109"/>
      <c r="B223" s="110"/>
      <c r="C223" s="111"/>
      <c r="D223" s="111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4"/>
      <c r="R223" s="112"/>
      <c r="S223" s="13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6"/>
      <c r="BE223" s="116"/>
      <c r="BF223" s="116"/>
      <c r="BG223" s="116"/>
      <c r="BH223" s="116"/>
      <c r="BI223" s="116"/>
      <c r="BJ223" s="116"/>
      <c r="BK223" s="112"/>
      <c r="BL223" s="112"/>
      <c r="BM223" s="116"/>
      <c r="BN223" s="116"/>
    </row>
    <row r="224" ht="30.75" customHeight="1">
      <c r="A224" s="109"/>
      <c r="B224" s="110"/>
      <c r="C224" s="111"/>
      <c r="D224" s="111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4"/>
      <c r="R224" s="112"/>
      <c r="S224" s="13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6"/>
      <c r="BG224" s="112"/>
      <c r="BH224" s="112"/>
      <c r="BI224" s="112"/>
      <c r="BJ224" s="112"/>
      <c r="BK224" s="112"/>
      <c r="BL224" s="112"/>
      <c r="BM224" s="116"/>
      <c r="BN224" s="116"/>
    </row>
    <row r="225" ht="30.75" customHeight="1">
      <c r="A225" s="109"/>
      <c r="B225" s="110"/>
      <c r="C225" s="111"/>
      <c r="D225" s="111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4"/>
      <c r="R225" s="112"/>
      <c r="S225" s="13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6"/>
      <c r="BG225" s="112"/>
      <c r="BH225" s="112"/>
      <c r="BI225" s="112"/>
      <c r="BJ225" s="112"/>
      <c r="BK225" s="112"/>
      <c r="BL225" s="112"/>
      <c r="BM225" s="116"/>
      <c r="BN225" s="116"/>
    </row>
    <row r="226" ht="30.75" customHeight="1">
      <c r="A226" s="109"/>
      <c r="B226" s="110"/>
      <c r="C226" s="111"/>
      <c r="D226" s="111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4"/>
      <c r="R226" s="112"/>
      <c r="S226" s="115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6"/>
      <c r="BE226" s="116"/>
      <c r="BF226" s="116"/>
      <c r="BG226" s="112"/>
      <c r="BH226" s="112"/>
      <c r="BI226" s="112"/>
      <c r="BJ226" s="112"/>
      <c r="BK226" s="116"/>
      <c r="BL226" s="112"/>
      <c r="BM226" s="116"/>
      <c r="BN226" s="116"/>
    </row>
    <row r="227" ht="30.75" customHeight="1">
      <c r="A227" s="109"/>
      <c r="B227" s="110"/>
      <c r="C227" s="111"/>
      <c r="D227" s="111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4"/>
      <c r="R227" s="112"/>
      <c r="S227" s="115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6"/>
      <c r="BE227" s="116"/>
      <c r="BF227" s="116"/>
      <c r="BG227" s="112"/>
      <c r="BH227" s="112"/>
      <c r="BI227" s="112"/>
      <c r="BJ227" s="112"/>
      <c r="BK227" s="116"/>
      <c r="BL227" s="112"/>
      <c r="BM227" s="116"/>
      <c r="BN227" s="116"/>
    </row>
    <row r="228" ht="30.75" customHeight="1">
      <c r="A228" s="109"/>
      <c r="B228" s="110"/>
      <c r="C228" s="111"/>
      <c r="D228" s="111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4"/>
      <c r="R228" s="112"/>
      <c r="S228" s="13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6"/>
      <c r="BG228" s="112"/>
      <c r="BH228" s="112"/>
      <c r="BI228" s="112"/>
      <c r="BJ228" s="112"/>
      <c r="BK228" s="112"/>
      <c r="BL228" s="112"/>
      <c r="BM228" s="116"/>
      <c r="BN228" s="116"/>
    </row>
    <row r="229" ht="30.75" customHeight="1">
      <c r="A229" s="109"/>
      <c r="B229" s="110"/>
      <c r="C229" s="111"/>
      <c r="D229" s="111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4"/>
      <c r="R229" s="112"/>
      <c r="S229" s="13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6"/>
      <c r="BG229" s="112"/>
      <c r="BH229" s="112"/>
      <c r="BI229" s="112"/>
      <c r="BJ229" s="112"/>
      <c r="BK229" s="112"/>
      <c r="BL229" s="112"/>
      <c r="BM229" s="116"/>
      <c r="BN229" s="116"/>
    </row>
    <row r="230" ht="30.75" customHeight="1">
      <c r="A230" s="109"/>
      <c r="B230" s="110"/>
      <c r="C230" s="111"/>
      <c r="D230" s="111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4"/>
      <c r="R230" s="112"/>
      <c r="S230" s="115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6"/>
      <c r="BE230" s="116"/>
      <c r="BF230" s="116"/>
      <c r="BG230" s="112"/>
      <c r="BH230" s="112"/>
      <c r="BI230" s="112"/>
      <c r="BJ230" s="112"/>
      <c r="BK230" s="116"/>
      <c r="BL230" s="112"/>
      <c r="BM230" s="116"/>
      <c r="BN230" s="116"/>
    </row>
    <row r="231" ht="30.75" customHeight="1">
      <c r="A231" s="109"/>
      <c r="B231" s="110"/>
      <c r="C231" s="111"/>
      <c r="D231" s="111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4"/>
      <c r="R231" s="112"/>
      <c r="S231" s="115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6"/>
      <c r="BE231" s="116"/>
      <c r="BF231" s="116"/>
      <c r="BG231" s="112"/>
      <c r="BH231" s="112"/>
      <c r="BI231" s="112"/>
      <c r="BJ231" s="112"/>
      <c r="BK231" s="116"/>
      <c r="BL231" s="112"/>
      <c r="BM231" s="116"/>
      <c r="BN231" s="116"/>
    </row>
    <row r="232" ht="30.75" customHeight="1">
      <c r="A232" s="109"/>
      <c r="B232" s="110"/>
      <c r="C232" s="111"/>
      <c r="D232" s="111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4"/>
      <c r="R232" s="112"/>
      <c r="S232" s="13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6"/>
      <c r="BE232" s="116"/>
      <c r="BF232" s="116"/>
      <c r="BG232" s="117"/>
      <c r="BH232" s="116"/>
      <c r="BI232" s="116"/>
      <c r="BJ232" s="116"/>
      <c r="BK232" s="116"/>
      <c r="BL232" s="112"/>
      <c r="BM232" s="116"/>
      <c r="BN232" s="116"/>
    </row>
    <row r="233" ht="30.75" customHeight="1">
      <c r="A233" s="109"/>
      <c r="B233" s="110"/>
      <c r="C233" s="111"/>
      <c r="D233" s="111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4"/>
      <c r="R233" s="112"/>
      <c r="S233" s="115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6"/>
      <c r="BE233" s="116"/>
      <c r="BF233" s="116"/>
      <c r="BG233" s="112"/>
      <c r="BH233" s="112"/>
      <c r="BI233" s="112"/>
      <c r="BJ233" s="112"/>
      <c r="BK233" s="116"/>
      <c r="BL233" s="112"/>
      <c r="BM233" s="116"/>
      <c r="BN233" s="116"/>
    </row>
    <row r="234" ht="30.75" customHeight="1">
      <c r="A234" s="109"/>
      <c r="B234" s="110"/>
      <c r="C234" s="111"/>
      <c r="D234" s="111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4"/>
      <c r="R234" s="112"/>
      <c r="S234" s="115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6"/>
      <c r="BE234" s="116"/>
      <c r="BF234" s="116"/>
      <c r="BG234" s="112"/>
      <c r="BH234" s="112"/>
      <c r="BI234" s="112"/>
      <c r="BJ234" s="112"/>
      <c r="BK234" s="116"/>
      <c r="BL234" s="112"/>
      <c r="BM234" s="116"/>
      <c r="BN234" s="116"/>
    </row>
    <row r="235" ht="30.75" customHeight="1">
      <c r="A235" s="109"/>
      <c r="B235" s="110"/>
      <c r="C235" s="111"/>
      <c r="D235" s="111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4"/>
      <c r="R235" s="112"/>
      <c r="S235" s="13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6"/>
      <c r="BE235" s="116"/>
      <c r="BF235" s="116"/>
      <c r="BG235" s="117"/>
      <c r="BH235" s="116"/>
      <c r="BI235" s="116"/>
      <c r="BJ235" s="116"/>
      <c r="BK235" s="116"/>
      <c r="BL235" s="112"/>
      <c r="BM235" s="116"/>
      <c r="BN235" s="116"/>
    </row>
    <row r="236" ht="30.75" customHeight="1">
      <c r="A236" s="109"/>
      <c r="B236" s="110"/>
      <c r="C236" s="111"/>
      <c r="D236" s="111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4"/>
      <c r="R236" s="112"/>
      <c r="S236" s="115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6"/>
      <c r="BE236" s="116"/>
      <c r="BF236" s="116"/>
      <c r="BG236" s="112"/>
      <c r="BH236" s="112"/>
      <c r="BI236" s="112"/>
      <c r="BJ236" s="112"/>
      <c r="BK236" s="116"/>
      <c r="BL236" s="112"/>
      <c r="BM236" s="116"/>
      <c r="BN236" s="116"/>
    </row>
    <row r="237" ht="30.75" customHeight="1">
      <c r="A237" s="109"/>
      <c r="B237" s="110"/>
      <c r="C237" s="111"/>
      <c r="D237" s="111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4"/>
      <c r="R237" s="112"/>
      <c r="S237" s="115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6"/>
      <c r="BE237" s="116"/>
      <c r="BF237" s="116"/>
      <c r="BG237" s="112"/>
      <c r="BH237" s="112"/>
      <c r="BI237" s="112"/>
      <c r="BJ237" s="112"/>
      <c r="BK237" s="116"/>
      <c r="BL237" s="112"/>
      <c r="BM237" s="116"/>
      <c r="BN237" s="116"/>
    </row>
    <row r="238" ht="30.75" customHeight="1">
      <c r="A238" s="109"/>
      <c r="B238" s="110"/>
      <c r="C238" s="111"/>
      <c r="D238" s="111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4"/>
      <c r="R238" s="112"/>
      <c r="S238" s="115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6"/>
      <c r="BE238" s="116"/>
      <c r="BF238" s="116"/>
      <c r="BG238" s="112"/>
      <c r="BH238" s="112"/>
      <c r="BI238" s="112"/>
      <c r="BJ238" s="112"/>
      <c r="BK238" s="116"/>
      <c r="BL238" s="112"/>
      <c r="BM238" s="116"/>
      <c r="BN238" s="116"/>
    </row>
    <row r="239" ht="30.75" customHeight="1">
      <c r="A239" s="109"/>
      <c r="B239" s="110"/>
      <c r="C239" s="111"/>
      <c r="D239" s="111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4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6"/>
      <c r="BE239" s="116"/>
      <c r="BF239" s="116"/>
      <c r="BG239" s="112"/>
      <c r="BH239" s="112"/>
      <c r="BI239" s="112"/>
      <c r="BJ239" s="112"/>
      <c r="BK239" s="134"/>
      <c r="BL239" s="112"/>
      <c r="BM239" s="116"/>
      <c r="BN239" s="116"/>
    </row>
    <row r="240" ht="30.75" customHeight="1">
      <c r="A240" s="109"/>
      <c r="B240" s="110"/>
      <c r="C240" s="111"/>
      <c r="D240" s="111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4"/>
      <c r="R240" s="112"/>
      <c r="S240" s="13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6"/>
      <c r="BG240" s="112"/>
      <c r="BH240" s="112"/>
      <c r="BI240" s="112"/>
      <c r="BJ240" s="112"/>
      <c r="BK240" s="112"/>
      <c r="BL240" s="112"/>
      <c r="BM240" s="116"/>
      <c r="BN240" s="116"/>
    </row>
    <row r="241" ht="30.75" customHeight="1">
      <c r="A241" s="109"/>
      <c r="B241" s="110"/>
      <c r="C241" s="111"/>
      <c r="D241" s="111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4"/>
      <c r="R241" s="112"/>
      <c r="S241" s="13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6"/>
      <c r="BG241" s="112"/>
      <c r="BH241" s="112"/>
      <c r="BI241" s="112"/>
      <c r="BJ241" s="112"/>
      <c r="BK241" s="112"/>
      <c r="BL241" s="112"/>
      <c r="BM241" s="116"/>
      <c r="BN241" s="116"/>
    </row>
    <row r="242" ht="30.75" customHeight="1">
      <c r="A242" s="109"/>
      <c r="B242" s="110"/>
      <c r="C242" s="111"/>
      <c r="D242" s="111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4"/>
      <c r="R242" s="112"/>
      <c r="S242" s="115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6"/>
      <c r="BE242" s="116"/>
      <c r="BF242" s="116"/>
      <c r="BG242" s="112"/>
      <c r="BH242" s="112"/>
      <c r="BI242" s="112"/>
      <c r="BJ242" s="112"/>
      <c r="BK242" s="116"/>
      <c r="BL242" s="112"/>
      <c r="BM242" s="116"/>
      <c r="BN242" s="116"/>
    </row>
    <row r="243" ht="30.75" customHeight="1">
      <c r="A243" s="109"/>
      <c r="B243" s="110"/>
      <c r="C243" s="111"/>
      <c r="D243" s="111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4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6"/>
      <c r="BF243" s="116"/>
      <c r="BG243" s="112"/>
      <c r="BH243" s="112"/>
      <c r="BI243" s="112"/>
      <c r="BJ243" s="112"/>
      <c r="BK243" s="116"/>
      <c r="BL243" s="112"/>
      <c r="BM243" s="116"/>
      <c r="BN243" s="116"/>
    </row>
    <row r="244" ht="30.75" customHeight="1">
      <c r="A244" s="109"/>
      <c r="B244" s="110"/>
      <c r="C244" s="111"/>
      <c r="D244" s="111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4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6"/>
      <c r="BF244" s="116"/>
      <c r="BG244" s="112"/>
      <c r="BH244" s="112"/>
      <c r="BI244" s="112"/>
      <c r="BJ244" s="112"/>
      <c r="BK244" s="116"/>
      <c r="BL244" s="112"/>
      <c r="BM244" s="116"/>
      <c r="BN244" s="116"/>
    </row>
    <row r="245" ht="30.75" customHeight="1">
      <c r="A245" s="109"/>
      <c r="B245" s="110"/>
      <c r="C245" s="111"/>
      <c r="D245" s="111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4"/>
      <c r="R245" s="112"/>
      <c r="S245" s="13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6"/>
      <c r="BE245" s="116"/>
      <c r="BF245" s="116"/>
      <c r="BG245" s="112"/>
      <c r="BH245" s="112"/>
      <c r="BI245" s="112"/>
      <c r="BJ245" s="112"/>
      <c r="BK245" s="116"/>
      <c r="BL245" s="112"/>
      <c r="BM245" s="116"/>
      <c r="BN245" s="116"/>
    </row>
    <row r="246" ht="30.75" customHeight="1">
      <c r="A246" s="109"/>
      <c r="B246" s="110"/>
      <c r="C246" s="111"/>
      <c r="D246" s="111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4"/>
      <c r="R246" s="112"/>
      <c r="S246" s="115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6"/>
      <c r="BE246" s="116"/>
      <c r="BF246" s="116"/>
      <c r="BG246" s="112"/>
      <c r="BH246" s="112"/>
      <c r="BI246" s="112"/>
      <c r="BJ246" s="112"/>
      <c r="BK246" s="116"/>
      <c r="BL246" s="112"/>
      <c r="BM246" s="116"/>
      <c r="BN246" s="116"/>
    </row>
    <row r="247" ht="30.75" customHeight="1">
      <c r="A247" s="109"/>
      <c r="B247" s="110"/>
      <c r="C247" s="111"/>
      <c r="D247" s="111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4"/>
      <c r="R247" s="112"/>
      <c r="S247" s="115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6"/>
      <c r="BE247" s="116"/>
      <c r="BF247" s="116"/>
      <c r="BG247" s="112"/>
      <c r="BH247" s="112"/>
      <c r="BI247" s="112"/>
      <c r="BJ247" s="112"/>
      <c r="BK247" s="116"/>
      <c r="BL247" s="112"/>
      <c r="BM247" s="116"/>
      <c r="BN247" s="116"/>
    </row>
    <row r="248" ht="30.75" customHeight="1">
      <c r="A248" s="109"/>
      <c r="B248" s="110"/>
      <c r="C248" s="111"/>
      <c r="D248" s="111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4"/>
      <c r="R248" s="112"/>
      <c r="S248" s="115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6"/>
      <c r="BE248" s="116"/>
      <c r="BF248" s="116"/>
      <c r="BG248" s="112"/>
      <c r="BH248" s="112"/>
      <c r="BI248" s="112"/>
      <c r="BJ248" s="112"/>
      <c r="BK248" s="116"/>
      <c r="BL248" s="112"/>
      <c r="BM248" s="116"/>
      <c r="BN248" s="116"/>
    </row>
    <row r="249" ht="30.75" customHeight="1">
      <c r="A249" s="109"/>
      <c r="B249" s="110"/>
      <c r="C249" s="111"/>
      <c r="D249" s="111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4"/>
      <c r="R249" s="112"/>
      <c r="S249" s="115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6"/>
      <c r="BE249" s="116"/>
      <c r="BF249" s="116"/>
      <c r="BG249" s="112"/>
      <c r="BH249" s="112"/>
      <c r="BI249" s="112"/>
      <c r="BJ249" s="112"/>
      <c r="BK249" s="116"/>
      <c r="BL249" s="112"/>
      <c r="BM249" s="116"/>
      <c r="BN249" s="116"/>
    </row>
    <row r="250" ht="30.75" customHeight="1">
      <c r="A250" s="109"/>
      <c r="B250" s="110"/>
      <c r="C250" s="111"/>
      <c r="D250" s="111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4"/>
      <c r="R250" s="112"/>
      <c r="S250" s="115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6"/>
      <c r="BE250" s="116"/>
      <c r="BF250" s="116"/>
      <c r="BG250" s="112"/>
      <c r="BH250" s="112"/>
      <c r="BI250" s="112"/>
      <c r="BJ250" s="112"/>
      <c r="BK250" s="116"/>
      <c r="BL250" s="112"/>
      <c r="BM250" s="116"/>
      <c r="BN250" s="116"/>
    </row>
    <row r="251" ht="30.75" customHeight="1">
      <c r="A251" s="109"/>
      <c r="B251" s="110"/>
      <c r="C251" s="111"/>
      <c r="D251" s="111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4"/>
      <c r="R251" s="112"/>
      <c r="S251" s="115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6"/>
      <c r="BE251" s="116"/>
      <c r="BF251" s="116"/>
      <c r="BG251" s="112"/>
      <c r="BH251" s="112"/>
      <c r="BI251" s="112"/>
      <c r="BJ251" s="112"/>
      <c r="BK251" s="116"/>
      <c r="BL251" s="112"/>
      <c r="BM251" s="116"/>
      <c r="BN251" s="116"/>
    </row>
    <row r="252" ht="30.75" customHeight="1">
      <c r="A252" s="109"/>
      <c r="B252" s="110"/>
      <c r="C252" s="111"/>
      <c r="D252" s="111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4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6"/>
      <c r="BE252" s="116"/>
      <c r="BF252" s="116"/>
      <c r="BG252" s="116"/>
      <c r="BH252" s="116"/>
      <c r="BI252" s="116"/>
      <c r="BJ252" s="116"/>
      <c r="BK252" s="112"/>
      <c r="BL252" s="112"/>
      <c r="BM252" s="116"/>
      <c r="BN252" s="116"/>
    </row>
    <row r="253" ht="30.75" customHeight="1">
      <c r="A253" s="109"/>
      <c r="B253" s="110"/>
      <c r="C253" s="111"/>
      <c r="D253" s="111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4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6"/>
      <c r="BE253" s="116"/>
      <c r="BF253" s="116"/>
      <c r="BG253" s="116"/>
      <c r="BH253" s="116"/>
      <c r="BI253" s="116"/>
      <c r="BJ253" s="116"/>
      <c r="BK253" s="112"/>
      <c r="BL253" s="112"/>
      <c r="BM253" s="116"/>
      <c r="BN253" s="116"/>
    </row>
    <row r="254" ht="30.75" customHeight="1">
      <c r="A254" s="109"/>
      <c r="B254" s="110"/>
      <c r="C254" s="111"/>
      <c r="D254" s="111"/>
      <c r="E254" s="112"/>
      <c r="F254" s="112"/>
      <c r="G254" s="112"/>
      <c r="H254" s="112"/>
      <c r="I254" s="118"/>
      <c r="J254" s="112"/>
      <c r="K254" s="112"/>
      <c r="L254" s="112"/>
      <c r="M254" s="112"/>
      <c r="N254" s="112"/>
      <c r="O254" s="112"/>
      <c r="P254" s="112"/>
      <c r="Q254" s="114"/>
      <c r="R254" s="112"/>
      <c r="S254" s="13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6"/>
      <c r="BE254" s="116"/>
      <c r="BF254" s="116"/>
      <c r="BG254" s="116"/>
      <c r="BH254" s="116"/>
      <c r="BI254" s="116"/>
      <c r="BJ254" s="116"/>
      <c r="BK254" s="112"/>
      <c r="BL254" s="112"/>
      <c r="BM254" s="116"/>
      <c r="BN254" s="116"/>
    </row>
    <row r="255" ht="30.75" customHeight="1">
      <c r="A255" s="109"/>
      <c r="B255" s="110"/>
      <c r="C255" s="111"/>
      <c r="D255" s="111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4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6"/>
      <c r="BE255" s="116"/>
      <c r="BF255" s="116"/>
      <c r="BG255" s="116"/>
      <c r="BH255" s="116"/>
      <c r="BI255" s="116"/>
      <c r="BJ255" s="116"/>
      <c r="BK255" s="112"/>
      <c r="BL255" s="112"/>
      <c r="BM255" s="116"/>
      <c r="BN255" s="116"/>
    </row>
    <row r="256" ht="30.75" customHeight="1">
      <c r="A256" s="109"/>
      <c r="B256" s="110"/>
      <c r="C256" s="111"/>
      <c r="D256" s="111"/>
      <c r="E256" s="112"/>
      <c r="F256" s="112"/>
      <c r="G256" s="112"/>
      <c r="H256" s="112"/>
      <c r="I256" s="118"/>
      <c r="J256" s="112"/>
      <c r="K256" s="112"/>
      <c r="L256" s="112"/>
      <c r="M256" s="112"/>
      <c r="N256" s="112"/>
      <c r="O256" s="112"/>
      <c r="P256" s="112"/>
      <c r="Q256" s="114"/>
      <c r="R256" s="112"/>
      <c r="S256" s="13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6"/>
      <c r="BE256" s="116"/>
      <c r="BF256" s="116"/>
      <c r="BG256" s="112"/>
      <c r="BH256" s="112"/>
      <c r="BI256" s="112"/>
      <c r="BJ256" s="112"/>
      <c r="BK256" s="116"/>
      <c r="BL256" s="112"/>
      <c r="BM256" s="116"/>
      <c r="BN256" s="116"/>
    </row>
    <row r="257" ht="30.75" customHeight="1">
      <c r="A257" s="109"/>
      <c r="B257" s="110"/>
      <c r="C257" s="111"/>
      <c r="D257" s="111"/>
      <c r="E257" s="112"/>
      <c r="F257" s="112"/>
      <c r="G257" s="112"/>
      <c r="H257" s="112"/>
      <c r="I257" s="118"/>
      <c r="J257" s="112"/>
      <c r="K257" s="112"/>
      <c r="L257" s="112"/>
      <c r="M257" s="112"/>
      <c r="N257" s="112"/>
      <c r="O257" s="112"/>
      <c r="P257" s="112"/>
      <c r="Q257" s="114"/>
      <c r="R257" s="112"/>
      <c r="S257" s="13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6"/>
      <c r="BE257" s="116"/>
      <c r="BF257" s="116"/>
      <c r="BG257" s="112"/>
      <c r="BH257" s="112"/>
      <c r="BI257" s="112"/>
      <c r="BJ257" s="112"/>
      <c r="BK257" s="116"/>
      <c r="BL257" s="112"/>
      <c r="BM257" s="116"/>
      <c r="BN257" s="116"/>
    </row>
    <row r="258" ht="30.75" customHeight="1">
      <c r="A258" s="109"/>
      <c r="B258" s="110"/>
      <c r="C258" s="111"/>
      <c r="D258" s="111"/>
      <c r="E258" s="112"/>
      <c r="F258" s="112"/>
      <c r="G258" s="112"/>
      <c r="H258" s="112"/>
      <c r="I258" s="118"/>
      <c r="J258" s="112"/>
      <c r="K258" s="112"/>
      <c r="L258" s="112"/>
      <c r="M258" s="112"/>
      <c r="N258" s="112"/>
      <c r="O258" s="112"/>
      <c r="P258" s="112"/>
      <c r="Q258" s="114"/>
      <c r="R258" s="112"/>
      <c r="S258" s="13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37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6"/>
      <c r="BE258" s="116"/>
      <c r="BF258" s="116"/>
      <c r="BG258" s="116"/>
      <c r="BH258" s="116"/>
      <c r="BI258" s="116"/>
      <c r="BJ258" s="116"/>
      <c r="BK258" s="116"/>
      <c r="BL258" s="112"/>
      <c r="BM258" s="116"/>
      <c r="BN258" s="116"/>
    </row>
    <row r="259" ht="30.75" customHeight="1">
      <c r="A259" s="109"/>
      <c r="B259" s="110"/>
      <c r="C259" s="111"/>
      <c r="D259" s="111"/>
      <c r="E259" s="112"/>
      <c r="F259" s="112"/>
      <c r="G259" s="112"/>
      <c r="H259" s="112"/>
      <c r="I259" s="118"/>
      <c r="J259" s="112"/>
      <c r="K259" s="112"/>
      <c r="L259" s="112"/>
      <c r="M259" s="112"/>
      <c r="N259" s="112"/>
      <c r="O259" s="112"/>
      <c r="P259" s="112"/>
      <c r="Q259" s="114"/>
      <c r="R259" s="112"/>
      <c r="S259" s="13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37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6"/>
      <c r="BE259" s="116"/>
      <c r="BF259" s="116"/>
      <c r="BG259" s="116"/>
      <c r="BH259" s="116"/>
      <c r="BI259" s="116"/>
      <c r="BJ259" s="116"/>
      <c r="BK259" s="112"/>
      <c r="BL259" s="112"/>
      <c r="BM259" s="116"/>
      <c r="BN259" s="116"/>
    </row>
    <row r="260" ht="30.75" customHeight="1">
      <c r="A260" s="109"/>
      <c r="B260" s="110"/>
      <c r="C260" s="111"/>
      <c r="D260" s="111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4"/>
      <c r="R260" s="112"/>
      <c r="S260" s="13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6"/>
      <c r="BE260" s="116"/>
      <c r="BF260" s="116"/>
      <c r="BG260" s="116"/>
      <c r="BH260" s="116"/>
      <c r="BI260" s="116"/>
      <c r="BJ260" s="116"/>
      <c r="BK260" s="112"/>
      <c r="BL260" s="112"/>
      <c r="BM260" s="116"/>
      <c r="BN260" s="116"/>
    </row>
    <row r="261" ht="30.75" customHeight="1">
      <c r="A261" s="109"/>
      <c r="B261" s="110"/>
      <c r="C261" s="111"/>
      <c r="D261" s="111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4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6"/>
      <c r="BE261" s="116"/>
      <c r="BF261" s="116"/>
      <c r="BG261" s="116"/>
      <c r="BH261" s="116"/>
      <c r="BI261" s="116"/>
      <c r="BJ261" s="116"/>
      <c r="BK261" s="112"/>
      <c r="BL261" s="112"/>
      <c r="BM261" s="116"/>
      <c r="BN261" s="116"/>
    </row>
    <row r="262" ht="30.75" customHeight="1">
      <c r="A262" s="109"/>
      <c r="B262" s="110"/>
      <c r="C262" s="111"/>
      <c r="D262" s="111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4"/>
      <c r="R262" s="112"/>
      <c r="S262" s="132"/>
      <c r="T262" s="112"/>
      <c r="U262" s="112"/>
      <c r="V262" s="138"/>
      <c r="W262" s="138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6"/>
      <c r="BG262" s="112"/>
      <c r="BH262" s="112"/>
      <c r="BI262" s="112"/>
      <c r="BJ262" s="112"/>
      <c r="BK262" s="112"/>
      <c r="BL262" s="112"/>
      <c r="BM262" s="116"/>
      <c r="BN262" s="116"/>
    </row>
    <row r="263" ht="30.75" customHeight="1">
      <c r="A263" s="109"/>
      <c r="B263" s="110"/>
      <c r="C263" s="111"/>
      <c r="D263" s="111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33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6"/>
      <c r="BE263" s="116"/>
      <c r="BF263" s="116"/>
      <c r="BG263" s="116"/>
      <c r="BH263" s="116"/>
      <c r="BI263" s="116"/>
      <c r="BJ263" s="116"/>
      <c r="BK263" s="112"/>
      <c r="BL263" s="112"/>
      <c r="BM263" s="116"/>
      <c r="BN263" s="116"/>
    </row>
    <row r="264" ht="30.75" customHeight="1">
      <c r="A264" s="109"/>
      <c r="B264" s="110"/>
      <c r="C264" s="111"/>
      <c r="D264" s="111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4"/>
      <c r="R264" s="112"/>
      <c r="S264" s="115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6"/>
      <c r="BE264" s="116"/>
      <c r="BF264" s="116"/>
      <c r="BG264" s="112"/>
      <c r="BH264" s="112"/>
      <c r="BI264" s="112"/>
      <c r="BJ264" s="112"/>
      <c r="BK264" s="116"/>
      <c r="BL264" s="112"/>
      <c r="BM264" s="116"/>
      <c r="BN264" s="116"/>
    </row>
    <row r="265" ht="30.75" customHeight="1">
      <c r="A265" s="109"/>
      <c r="B265" s="110"/>
      <c r="C265" s="111"/>
      <c r="D265" s="111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33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6"/>
      <c r="BE265" s="116"/>
      <c r="BF265" s="116"/>
      <c r="BG265" s="116"/>
      <c r="BH265" s="134"/>
      <c r="BI265" s="116"/>
      <c r="BJ265" s="116"/>
      <c r="BK265" s="116"/>
      <c r="BL265" s="112"/>
      <c r="BM265" s="116"/>
      <c r="BN265" s="116"/>
    </row>
    <row r="266" ht="30.75" customHeight="1">
      <c r="A266" s="109"/>
      <c r="B266" s="110"/>
      <c r="C266" s="111"/>
      <c r="D266" s="111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33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6"/>
      <c r="BE266" s="116"/>
      <c r="BF266" s="116"/>
      <c r="BG266" s="116"/>
      <c r="BH266" s="116"/>
      <c r="BI266" s="116"/>
      <c r="BJ266" s="116"/>
      <c r="BK266" s="112"/>
      <c r="BL266" s="112"/>
      <c r="BM266" s="116"/>
      <c r="BN266" s="116"/>
    </row>
    <row r="267" ht="30.75" customHeight="1">
      <c r="A267" s="109"/>
      <c r="B267" s="110"/>
      <c r="C267" s="111"/>
      <c r="D267" s="111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33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6"/>
      <c r="BE267" s="116"/>
      <c r="BF267" s="116"/>
      <c r="BG267" s="116"/>
      <c r="BH267" s="116"/>
      <c r="BI267" s="116"/>
      <c r="BJ267" s="116"/>
      <c r="BK267" s="112"/>
      <c r="BL267" s="112"/>
      <c r="BM267" s="116"/>
      <c r="BN267" s="116"/>
    </row>
    <row r="268" ht="30.75" customHeight="1">
      <c r="A268" s="109"/>
      <c r="B268" s="110"/>
      <c r="C268" s="111"/>
      <c r="D268" s="111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33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6"/>
      <c r="BE268" s="116"/>
      <c r="BF268" s="116"/>
      <c r="BG268" s="116"/>
      <c r="BH268" s="134"/>
      <c r="BI268" s="116"/>
      <c r="BJ268" s="116"/>
      <c r="BK268" s="116"/>
      <c r="BL268" s="112"/>
      <c r="BM268" s="116"/>
      <c r="BN268" s="116"/>
    </row>
    <row r="269" ht="30.75" customHeight="1">
      <c r="A269" s="109"/>
      <c r="B269" s="110"/>
      <c r="C269" s="111"/>
      <c r="D269" s="111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33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6"/>
      <c r="BE269" s="116"/>
      <c r="BF269" s="116"/>
      <c r="BG269" s="116"/>
      <c r="BH269" s="134"/>
      <c r="BI269" s="116"/>
      <c r="BJ269" s="116"/>
      <c r="BK269" s="116"/>
      <c r="BL269" s="112"/>
      <c r="BM269" s="116"/>
      <c r="BN269" s="116"/>
    </row>
    <row r="270" ht="30.75" customHeight="1">
      <c r="A270" s="109"/>
      <c r="B270" s="110"/>
      <c r="C270" s="111"/>
      <c r="D270" s="111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33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6"/>
      <c r="BE270" s="116"/>
      <c r="BF270" s="116"/>
      <c r="BG270" s="116"/>
      <c r="BH270" s="116"/>
      <c r="BI270" s="116"/>
      <c r="BJ270" s="116"/>
      <c r="BK270" s="116"/>
      <c r="BL270" s="112"/>
      <c r="BM270" s="116"/>
      <c r="BN270" s="116"/>
    </row>
    <row r="271" ht="30.75" customHeight="1">
      <c r="A271" s="109"/>
      <c r="B271" s="110"/>
      <c r="C271" s="111"/>
      <c r="D271" s="111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33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6"/>
      <c r="BE271" s="116"/>
      <c r="BF271" s="116"/>
      <c r="BG271" s="116"/>
      <c r="BH271" s="134"/>
      <c r="BI271" s="116"/>
      <c r="BJ271" s="116"/>
      <c r="BK271" s="116"/>
      <c r="BL271" s="112"/>
      <c r="BM271" s="116"/>
      <c r="BN271" s="116"/>
    </row>
    <row r="272" ht="30.75" customHeight="1">
      <c r="A272" s="109"/>
      <c r="B272" s="110"/>
      <c r="C272" s="111"/>
      <c r="D272" s="111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4"/>
      <c r="R272" s="112"/>
      <c r="S272" s="115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6"/>
      <c r="BE272" s="116"/>
      <c r="BF272" s="116"/>
      <c r="BG272" s="112"/>
      <c r="BH272" s="112"/>
      <c r="BI272" s="112"/>
      <c r="BJ272" s="112"/>
      <c r="BK272" s="116"/>
      <c r="BL272" s="112"/>
      <c r="BM272" s="116"/>
      <c r="BN272" s="116"/>
    </row>
    <row r="273" ht="30.75" customHeight="1">
      <c r="A273" s="109"/>
      <c r="B273" s="110"/>
      <c r="C273" s="111"/>
      <c r="D273" s="111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4"/>
      <c r="R273" s="112"/>
      <c r="S273" s="115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6"/>
      <c r="BE273" s="116"/>
      <c r="BF273" s="116"/>
      <c r="BG273" s="112"/>
      <c r="BH273" s="112"/>
      <c r="BI273" s="112"/>
      <c r="BJ273" s="112"/>
      <c r="BK273" s="116"/>
      <c r="BL273" s="112"/>
      <c r="BM273" s="116"/>
      <c r="BN273" s="116"/>
    </row>
    <row r="274" ht="30.75" customHeight="1">
      <c r="A274" s="109"/>
      <c r="B274" s="110"/>
      <c r="C274" s="111"/>
      <c r="D274" s="111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4"/>
      <c r="R274" s="112"/>
      <c r="S274" s="115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6"/>
      <c r="BE274" s="116"/>
      <c r="BF274" s="116"/>
      <c r="BG274" s="112"/>
      <c r="BH274" s="112"/>
      <c r="BI274" s="112"/>
      <c r="BJ274" s="112"/>
      <c r="BK274" s="116"/>
      <c r="BL274" s="112"/>
      <c r="BM274" s="116"/>
      <c r="BN274" s="116"/>
    </row>
    <row r="275" ht="30.75" customHeight="1">
      <c r="A275" s="109"/>
      <c r="B275" s="110"/>
      <c r="C275" s="111"/>
      <c r="D275" s="111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4"/>
      <c r="R275" s="112"/>
      <c r="S275" s="115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6"/>
      <c r="BE275" s="116"/>
      <c r="BF275" s="116"/>
      <c r="BG275" s="112"/>
      <c r="BH275" s="112"/>
      <c r="BI275" s="112"/>
      <c r="BJ275" s="112"/>
      <c r="BK275" s="116"/>
      <c r="BL275" s="112"/>
      <c r="BM275" s="116"/>
      <c r="BN275" s="116"/>
    </row>
    <row r="276" ht="30.75" customHeight="1">
      <c r="A276" s="109"/>
      <c r="B276" s="110"/>
      <c r="C276" s="111"/>
      <c r="D276" s="111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4"/>
      <c r="R276" s="112"/>
      <c r="S276" s="115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6"/>
      <c r="BE276" s="116"/>
      <c r="BF276" s="116"/>
      <c r="BG276" s="112"/>
      <c r="BH276" s="112"/>
      <c r="BI276" s="112"/>
      <c r="BJ276" s="112"/>
      <c r="BK276" s="116"/>
      <c r="BL276" s="112"/>
      <c r="BM276" s="116"/>
      <c r="BN276" s="116"/>
    </row>
    <row r="277" ht="30.75" customHeight="1">
      <c r="A277" s="109"/>
      <c r="B277" s="110"/>
      <c r="C277" s="111"/>
      <c r="D277" s="111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33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6"/>
      <c r="BE277" s="116"/>
      <c r="BF277" s="116"/>
      <c r="BG277" s="116"/>
      <c r="BH277" s="116"/>
      <c r="BI277" s="116"/>
      <c r="BJ277" s="116"/>
      <c r="BK277" s="116"/>
      <c r="BL277" s="112"/>
      <c r="BM277" s="116"/>
      <c r="BN277" s="116"/>
    </row>
    <row r="278" ht="30.75" customHeight="1">
      <c r="A278" s="109"/>
      <c r="B278" s="110"/>
      <c r="C278" s="111"/>
      <c r="D278" s="111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4"/>
      <c r="R278" s="112"/>
      <c r="S278" s="115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6"/>
      <c r="BE278" s="116"/>
      <c r="BF278" s="116"/>
      <c r="BG278" s="112"/>
      <c r="BH278" s="112"/>
      <c r="BI278" s="112"/>
      <c r="BJ278" s="112"/>
      <c r="BK278" s="116"/>
      <c r="BL278" s="112"/>
      <c r="BM278" s="116"/>
      <c r="BN278" s="116"/>
    </row>
    <row r="279" ht="30.75" customHeight="1">
      <c r="A279" s="109"/>
      <c r="B279" s="110"/>
      <c r="C279" s="111"/>
      <c r="D279" s="111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33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6"/>
      <c r="BE279" s="116"/>
      <c r="BF279" s="116"/>
      <c r="BG279" s="116"/>
      <c r="BH279" s="116"/>
      <c r="BI279" s="116"/>
      <c r="BJ279" s="116"/>
      <c r="BK279" s="116"/>
      <c r="BL279" s="112"/>
      <c r="BM279" s="116"/>
      <c r="BN279" s="116"/>
    </row>
    <row r="280" ht="30.75" customHeight="1">
      <c r="A280" s="109"/>
      <c r="B280" s="110"/>
      <c r="C280" s="111"/>
      <c r="D280" s="111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4"/>
      <c r="R280" s="112"/>
      <c r="S280" s="115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6"/>
      <c r="BE280" s="116"/>
      <c r="BF280" s="116"/>
      <c r="BG280" s="112"/>
      <c r="BH280" s="112"/>
      <c r="BI280" s="112"/>
      <c r="BJ280" s="112"/>
      <c r="BK280" s="116"/>
      <c r="BL280" s="112"/>
      <c r="BM280" s="116"/>
      <c r="BN280" s="116"/>
    </row>
    <row r="281" ht="30.75" customHeight="1">
      <c r="A281" s="109"/>
      <c r="B281" s="110"/>
      <c r="C281" s="111"/>
      <c r="D281" s="111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4"/>
      <c r="R281" s="112"/>
      <c r="S281" s="115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6"/>
      <c r="BE281" s="116"/>
      <c r="BF281" s="116"/>
      <c r="BG281" s="112"/>
      <c r="BH281" s="112"/>
      <c r="BI281" s="112"/>
      <c r="BJ281" s="112"/>
      <c r="BK281" s="116"/>
      <c r="BL281" s="112"/>
      <c r="BM281" s="116"/>
      <c r="BN281" s="116"/>
    </row>
    <row r="282" ht="30.75" customHeight="1">
      <c r="A282" s="109"/>
      <c r="B282" s="110"/>
      <c r="C282" s="111"/>
      <c r="D282" s="111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4"/>
      <c r="R282" s="112"/>
      <c r="S282" s="115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6"/>
      <c r="BE282" s="116"/>
      <c r="BF282" s="116"/>
      <c r="BG282" s="112"/>
      <c r="BH282" s="112"/>
      <c r="BI282" s="112"/>
      <c r="BJ282" s="112"/>
      <c r="BK282" s="116"/>
      <c r="BL282" s="112"/>
      <c r="BM282" s="116"/>
      <c r="BN282" s="116"/>
    </row>
    <row r="283" ht="30.75" customHeight="1">
      <c r="A283" s="109"/>
      <c r="B283" s="110"/>
      <c r="C283" s="111"/>
      <c r="D283" s="111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33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6"/>
      <c r="BE283" s="116"/>
      <c r="BF283" s="116"/>
      <c r="BG283" s="112"/>
      <c r="BH283" s="112"/>
      <c r="BI283" s="112"/>
      <c r="BJ283" s="112"/>
      <c r="BK283" s="112"/>
      <c r="BL283" s="112"/>
      <c r="BM283" s="116"/>
      <c r="BN283" s="116"/>
    </row>
    <row r="284" ht="30.75" customHeight="1">
      <c r="A284" s="109"/>
      <c r="B284" s="110"/>
      <c r="C284" s="111"/>
      <c r="D284" s="111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33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6"/>
      <c r="BE284" s="116"/>
      <c r="BF284" s="116"/>
      <c r="BG284" s="112"/>
      <c r="BH284" s="112"/>
      <c r="BI284" s="112"/>
      <c r="BJ284" s="112"/>
      <c r="BK284" s="112"/>
      <c r="BL284" s="112"/>
      <c r="BM284" s="116"/>
      <c r="BN284" s="116"/>
    </row>
    <row r="285" ht="30.75" customHeight="1">
      <c r="A285" s="109"/>
      <c r="B285" s="110"/>
      <c r="C285" s="111"/>
      <c r="D285" s="111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4"/>
      <c r="R285" s="112"/>
      <c r="S285" s="115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6"/>
      <c r="BE285" s="116"/>
      <c r="BF285" s="116"/>
      <c r="BG285" s="112"/>
      <c r="BH285" s="112"/>
      <c r="BI285" s="112"/>
      <c r="BJ285" s="112"/>
      <c r="BK285" s="116"/>
      <c r="BL285" s="112"/>
      <c r="BM285" s="116"/>
      <c r="BN285" s="116"/>
    </row>
    <row r="286" ht="30.75" customHeight="1">
      <c r="A286" s="109"/>
      <c r="B286" s="110"/>
      <c r="C286" s="111"/>
      <c r="D286" s="111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33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6"/>
      <c r="BE286" s="116"/>
      <c r="BF286" s="116"/>
      <c r="BG286" s="112"/>
      <c r="BH286" s="112"/>
      <c r="BI286" s="112"/>
      <c r="BJ286" s="112"/>
      <c r="BK286" s="112"/>
      <c r="BL286" s="112"/>
      <c r="BM286" s="116"/>
      <c r="BN286" s="116"/>
    </row>
    <row r="287" ht="30.75" customHeight="1">
      <c r="A287" s="109"/>
      <c r="B287" s="110"/>
      <c r="C287" s="111"/>
      <c r="D287" s="111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4"/>
      <c r="R287" s="112"/>
      <c r="S287" s="115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6"/>
      <c r="BE287" s="116"/>
      <c r="BF287" s="116"/>
      <c r="BG287" s="112"/>
      <c r="BH287" s="112"/>
      <c r="BI287" s="112"/>
      <c r="BJ287" s="112"/>
      <c r="BK287" s="116"/>
      <c r="BL287" s="112"/>
      <c r="BM287" s="116"/>
      <c r="BN287" s="116"/>
    </row>
    <row r="288" ht="30.75" customHeight="1">
      <c r="A288" s="109"/>
      <c r="B288" s="110"/>
      <c r="C288" s="111"/>
      <c r="D288" s="111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4"/>
      <c r="R288" s="112"/>
      <c r="S288" s="115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6"/>
      <c r="BE288" s="116"/>
      <c r="BF288" s="116"/>
      <c r="BG288" s="112"/>
      <c r="BH288" s="112"/>
      <c r="BI288" s="112"/>
      <c r="BJ288" s="112"/>
      <c r="BK288" s="116"/>
      <c r="BL288" s="112"/>
      <c r="BM288" s="116"/>
      <c r="BN288" s="116"/>
    </row>
    <row r="289" ht="30.75" customHeight="1">
      <c r="A289" s="109"/>
      <c r="B289" s="110"/>
      <c r="C289" s="111"/>
      <c r="D289" s="111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33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6"/>
      <c r="BE289" s="116"/>
      <c r="BF289" s="116"/>
      <c r="BG289" s="112"/>
      <c r="BH289" s="112"/>
      <c r="BI289" s="112"/>
      <c r="BJ289" s="112"/>
      <c r="BK289" s="112"/>
      <c r="BL289" s="112"/>
      <c r="BM289" s="116"/>
      <c r="BN289" s="116"/>
    </row>
    <row r="290" ht="30.75" customHeight="1">
      <c r="A290" s="109"/>
      <c r="B290" s="110"/>
      <c r="C290" s="111"/>
      <c r="D290" s="111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4"/>
      <c r="R290" s="112"/>
      <c r="S290" s="115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6"/>
      <c r="BE290" s="116"/>
      <c r="BF290" s="116"/>
      <c r="BG290" s="112"/>
      <c r="BH290" s="112"/>
      <c r="BI290" s="112"/>
      <c r="BJ290" s="112"/>
      <c r="BK290" s="116"/>
      <c r="BL290" s="112"/>
      <c r="BM290" s="116"/>
      <c r="BN290" s="116"/>
    </row>
    <row r="291" ht="30.75" customHeight="1">
      <c r="A291" s="109"/>
      <c r="B291" s="110"/>
      <c r="C291" s="111"/>
      <c r="D291" s="111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33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6"/>
      <c r="BE291" s="116"/>
      <c r="BF291" s="116"/>
      <c r="BG291" s="112"/>
      <c r="BH291" s="112"/>
      <c r="BI291" s="112"/>
      <c r="BJ291" s="112"/>
      <c r="BK291" s="112"/>
      <c r="BL291" s="112"/>
      <c r="BM291" s="116"/>
      <c r="BN291" s="116"/>
    </row>
    <row r="292" ht="30.75" customHeight="1">
      <c r="A292" s="109"/>
      <c r="B292" s="110"/>
      <c r="C292" s="111"/>
      <c r="D292" s="111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33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6"/>
      <c r="BG292" s="112"/>
      <c r="BH292" s="112"/>
      <c r="BI292" s="112"/>
      <c r="BJ292" s="112"/>
      <c r="BK292" s="112"/>
      <c r="BL292" s="112"/>
      <c r="BM292" s="116"/>
      <c r="BN292" s="116"/>
    </row>
    <row r="293" ht="30.75" customHeight="1">
      <c r="A293" s="109"/>
      <c r="B293" s="110"/>
      <c r="C293" s="111"/>
      <c r="D293" s="111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33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6"/>
      <c r="BE293" s="116"/>
      <c r="BF293" s="116"/>
      <c r="BG293" s="112"/>
      <c r="BH293" s="112"/>
      <c r="BI293" s="112"/>
      <c r="BJ293" s="112"/>
      <c r="BK293" s="112"/>
      <c r="BL293" s="112"/>
      <c r="BM293" s="116"/>
      <c r="BN293" s="116"/>
    </row>
    <row r="294" ht="30.75" customHeight="1">
      <c r="A294" s="109"/>
      <c r="B294" s="110"/>
      <c r="C294" s="111"/>
      <c r="D294" s="111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4"/>
      <c r="R294" s="112"/>
      <c r="S294" s="115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6"/>
      <c r="BE294" s="116"/>
      <c r="BF294" s="116"/>
      <c r="BG294" s="112"/>
      <c r="BH294" s="112"/>
      <c r="BI294" s="112"/>
      <c r="BJ294" s="112"/>
      <c r="BK294" s="116"/>
      <c r="BL294" s="112"/>
      <c r="BM294" s="116"/>
      <c r="BN294" s="116"/>
    </row>
    <row r="295" ht="30.75" customHeight="1">
      <c r="A295" s="109"/>
      <c r="B295" s="110"/>
      <c r="C295" s="111"/>
      <c r="D295" s="111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33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6"/>
      <c r="BE295" s="116"/>
      <c r="BF295" s="116"/>
      <c r="BG295" s="112"/>
      <c r="BH295" s="112"/>
      <c r="BI295" s="112"/>
      <c r="BJ295" s="112"/>
      <c r="BK295" s="112"/>
      <c r="BL295" s="112"/>
      <c r="BM295" s="116"/>
      <c r="BN295" s="116"/>
    </row>
    <row r="296" ht="30.75" customHeight="1">
      <c r="A296" s="109"/>
      <c r="B296" s="110"/>
      <c r="C296" s="111"/>
      <c r="D296" s="111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4"/>
      <c r="R296" s="112"/>
      <c r="S296" s="115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6"/>
      <c r="BE296" s="116"/>
      <c r="BF296" s="116"/>
      <c r="BG296" s="112"/>
      <c r="BH296" s="112"/>
      <c r="BI296" s="112"/>
      <c r="BJ296" s="112"/>
      <c r="BK296" s="116"/>
      <c r="BL296" s="112"/>
      <c r="BM296" s="116"/>
      <c r="BN296" s="116"/>
    </row>
    <row r="297" ht="30.75" customHeight="1">
      <c r="A297" s="109"/>
      <c r="B297" s="110"/>
      <c r="C297" s="111"/>
      <c r="D297" s="111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33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6"/>
      <c r="BE297" s="116"/>
      <c r="BF297" s="116"/>
      <c r="BG297" s="112"/>
      <c r="BH297" s="112"/>
      <c r="BI297" s="112"/>
      <c r="BJ297" s="112"/>
      <c r="BK297" s="112"/>
      <c r="BL297" s="112"/>
      <c r="BM297" s="116"/>
      <c r="BN297" s="116"/>
    </row>
    <row r="298" ht="30.75" customHeight="1">
      <c r="A298" s="109"/>
      <c r="B298" s="110"/>
      <c r="C298" s="111"/>
      <c r="D298" s="111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33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6"/>
      <c r="BE298" s="116"/>
      <c r="BF298" s="116"/>
      <c r="BG298" s="112"/>
      <c r="BH298" s="112"/>
      <c r="BI298" s="112"/>
      <c r="BJ298" s="112"/>
      <c r="BK298" s="112"/>
      <c r="BL298" s="112"/>
      <c r="BM298" s="116"/>
      <c r="BN298" s="116"/>
    </row>
    <row r="299" ht="30.75" customHeight="1">
      <c r="A299" s="109"/>
      <c r="B299" s="110"/>
      <c r="C299" s="111"/>
      <c r="D299" s="111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4"/>
      <c r="R299" s="112"/>
      <c r="S299" s="115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6"/>
      <c r="BE299" s="116"/>
      <c r="BF299" s="116"/>
      <c r="BG299" s="112"/>
      <c r="BH299" s="112"/>
      <c r="BI299" s="112"/>
      <c r="BJ299" s="112"/>
      <c r="BK299" s="116"/>
      <c r="BL299" s="112"/>
      <c r="BM299" s="116"/>
      <c r="BN299" s="116"/>
    </row>
    <row r="300" ht="30.75" customHeight="1">
      <c r="A300" s="109"/>
      <c r="B300" s="110"/>
      <c r="C300" s="111"/>
      <c r="D300" s="111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4"/>
      <c r="R300" s="112"/>
      <c r="S300" s="13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6"/>
      <c r="BG300" s="112"/>
      <c r="BH300" s="112"/>
      <c r="BI300" s="112"/>
      <c r="BJ300" s="112"/>
      <c r="BK300" s="112"/>
      <c r="BL300" s="112"/>
      <c r="BM300" s="116"/>
      <c r="BN300" s="116"/>
    </row>
    <row r="301" ht="30.75" customHeight="1">
      <c r="A301" s="109"/>
      <c r="B301" s="110"/>
      <c r="C301" s="111"/>
      <c r="D301" s="111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33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6"/>
      <c r="BE301" s="116"/>
      <c r="BF301" s="116"/>
      <c r="BG301" s="116"/>
      <c r="BH301" s="116"/>
      <c r="BI301" s="116"/>
      <c r="BJ301" s="116"/>
      <c r="BK301" s="112"/>
      <c r="BL301" s="112"/>
      <c r="BM301" s="116"/>
      <c r="BN301" s="116"/>
    </row>
    <row r="302" ht="30.75" customHeight="1">
      <c r="A302" s="109"/>
      <c r="B302" s="110"/>
      <c r="C302" s="111"/>
      <c r="D302" s="111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33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6"/>
      <c r="BG302" s="112"/>
      <c r="BH302" s="112"/>
      <c r="BI302" s="112"/>
      <c r="BJ302" s="112"/>
      <c r="BK302" s="112"/>
      <c r="BL302" s="112"/>
      <c r="BM302" s="116"/>
      <c r="BN302" s="116"/>
    </row>
    <row r="303" ht="30.75" customHeight="1">
      <c r="A303" s="109"/>
      <c r="B303" s="110"/>
      <c r="C303" s="111"/>
      <c r="D303" s="111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33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6"/>
      <c r="BE303" s="116"/>
      <c r="BF303" s="116"/>
      <c r="BG303" s="112"/>
      <c r="BH303" s="112"/>
      <c r="BI303" s="112"/>
      <c r="BJ303" s="112"/>
      <c r="BK303" s="112"/>
      <c r="BL303" s="112"/>
      <c r="BM303" s="116"/>
      <c r="BN303" s="116"/>
    </row>
    <row r="304" ht="30.75" customHeight="1">
      <c r="A304" s="109"/>
      <c r="B304" s="110"/>
      <c r="C304" s="111"/>
      <c r="D304" s="111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33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6"/>
      <c r="BE304" s="116"/>
      <c r="BF304" s="116"/>
      <c r="BG304" s="116"/>
      <c r="BH304" s="116"/>
      <c r="BI304" s="116"/>
      <c r="BJ304" s="116"/>
      <c r="BK304" s="116"/>
      <c r="BL304" s="112"/>
      <c r="BM304" s="116"/>
      <c r="BN304" s="116"/>
    </row>
    <row r="305" ht="30.75" customHeight="1">
      <c r="A305" s="109"/>
      <c r="B305" s="110"/>
      <c r="C305" s="111"/>
      <c r="D305" s="111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33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6"/>
      <c r="BE305" s="116"/>
      <c r="BF305" s="116"/>
      <c r="BG305" s="112"/>
      <c r="BH305" s="112"/>
      <c r="BI305" s="112"/>
      <c r="BJ305" s="112"/>
      <c r="BK305" s="112"/>
      <c r="BL305" s="112"/>
      <c r="BM305" s="116"/>
      <c r="BN305" s="116"/>
    </row>
    <row r="306" ht="30.75" customHeight="1">
      <c r="A306" s="109"/>
      <c r="B306" s="110"/>
      <c r="C306" s="111"/>
      <c r="D306" s="111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4"/>
      <c r="R306" s="112"/>
      <c r="S306" s="115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6"/>
      <c r="BE306" s="116"/>
      <c r="BF306" s="116"/>
      <c r="BG306" s="112"/>
      <c r="BH306" s="112"/>
      <c r="BI306" s="112"/>
      <c r="BJ306" s="112"/>
      <c r="BK306" s="116"/>
      <c r="BL306" s="112"/>
      <c r="BM306" s="116"/>
      <c r="BN306" s="116"/>
    </row>
    <row r="307" ht="30.75" customHeight="1">
      <c r="A307" s="109"/>
      <c r="B307" s="110"/>
      <c r="C307" s="111"/>
      <c r="D307" s="111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33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6"/>
      <c r="BE307" s="116"/>
      <c r="BF307" s="116"/>
      <c r="BG307" s="116"/>
      <c r="BH307" s="116"/>
      <c r="BI307" s="116"/>
      <c r="BJ307" s="116"/>
      <c r="BK307" s="112"/>
      <c r="BL307" s="112"/>
      <c r="BM307" s="116"/>
      <c r="BN307" s="116"/>
    </row>
    <row r="308" ht="30.75" customHeight="1">
      <c r="A308" s="109"/>
      <c r="B308" s="110"/>
      <c r="C308" s="111"/>
      <c r="D308" s="111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33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6"/>
      <c r="BE308" s="116"/>
      <c r="BF308" s="116"/>
      <c r="BG308" s="112"/>
      <c r="BH308" s="112"/>
      <c r="BI308" s="112"/>
      <c r="BJ308" s="112"/>
      <c r="BK308" s="112"/>
      <c r="BL308" s="112"/>
      <c r="BM308" s="116"/>
      <c r="BN308" s="116"/>
    </row>
    <row r="309" ht="30.75" customHeight="1">
      <c r="A309" s="109"/>
      <c r="B309" s="110"/>
      <c r="C309" s="111"/>
      <c r="D309" s="111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4"/>
      <c r="R309" s="112"/>
      <c r="S309" s="115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6"/>
      <c r="BE309" s="116"/>
      <c r="BF309" s="116"/>
      <c r="BG309" s="112"/>
      <c r="BH309" s="112"/>
      <c r="BI309" s="112"/>
      <c r="BJ309" s="112"/>
      <c r="BK309" s="116"/>
      <c r="BL309" s="112"/>
      <c r="BM309" s="116"/>
      <c r="BN309" s="116"/>
    </row>
    <row r="310" ht="30.75" customHeight="1">
      <c r="A310" s="109"/>
      <c r="B310" s="110"/>
      <c r="C310" s="111"/>
      <c r="D310" s="111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33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6"/>
      <c r="BE310" s="116"/>
      <c r="BF310" s="116"/>
      <c r="BG310" s="112"/>
      <c r="BH310" s="112"/>
      <c r="BI310" s="112"/>
      <c r="BJ310" s="112"/>
      <c r="BK310" s="112"/>
      <c r="BL310" s="112"/>
      <c r="BM310" s="116"/>
      <c r="BN310" s="116"/>
    </row>
    <row r="311" ht="30.75" customHeight="1">
      <c r="A311" s="109"/>
      <c r="B311" s="110"/>
      <c r="C311" s="111"/>
      <c r="D311" s="111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4"/>
      <c r="R311" s="112"/>
      <c r="S311" s="115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6"/>
      <c r="BE311" s="116"/>
      <c r="BF311" s="116"/>
      <c r="BG311" s="112"/>
      <c r="BH311" s="112"/>
      <c r="BI311" s="112"/>
      <c r="BJ311" s="112"/>
      <c r="BK311" s="116"/>
      <c r="BL311" s="112"/>
      <c r="BM311" s="116"/>
      <c r="BN311" s="116"/>
    </row>
    <row r="312" ht="30.75" customHeight="1">
      <c r="A312" s="109"/>
      <c r="B312" s="110"/>
      <c r="C312" s="111"/>
      <c r="D312" s="111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4"/>
      <c r="R312" s="112"/>
      <c r="S312" s="115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6"/>
      <c r="BE312" s="116"/>
      <c r="BF312" s="116"/>
      <c r="BG312" s="112"/>
      <c r="BH312" s="112"/>
      <c r="BI312" s="112"/>
      <c r="BJ312" s="112"/>
      <c r="BK312" s="116"/>
      <c r="BL312" s="112"/>
      <c r="BM312" s="116"/>
      <c r="BN312" s="116"/>
    </row>
    <row r="313" ht="30.75" customHeight="1">
      <c r="A313" s="109"/>
      <c r="B313" s="110"/>
      <c r="C313" s="111"/>
      <c r="D313" s="111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4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6"/>
      <c r="BE313" s="116"/>
      <c r="BF313" s="116"/>
      <c r="BG313" s="112"/>
      <c r="BH313" s="112"/>
      <c r="BI313" s="112"/>
      <c r="BJ313" s="112"/>
      <c r="BK313" s="116"/>
      <c r="BL313" s="112"/>
      <c r="BM313" s="116"/>
      <c r="BN313" s="116"/>
    </row>
    <row r="314" ht="30.75" customHeight="1">
      <c r="A314" s="109"/>
      <c r="B314" s="110"/>
      <c r="C314" s="111"/>
      <c r="D314" s="111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4"/>
      <c r="R314" s="112"/>
      <c r="S314" s="115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6"/>
      <c r="BE314" s="116"/>
      <c r="BF314" s="116"/>
      <c r="BG314" s="112"/>
      <c r="BH314" s="112"/>
      <c r="BI314" s="112"/>
      <c r="BJ314" s="112"/>
      <c r="BK314" s="116"/>
      <c r="BL314" s="112"/>
      <c r="BM314" s="116"/>
      <c r="BN314" s="116"/>
    </row>
    <row r="315" ht="30.75" customHeight="1">
      <c r="A315" s="109"/>
      <c r="B315" s="110"/>
      <c r="C315" s="111"/>
      <c r="D315" s="111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4"/>
      <c r="R315" s="112"/>
      <c r="S315" s="115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6"/>
      <c r="BE315" s="116"/>
      <c r="BF315" s="116"/>
      <c r="BG315" s="112"/>
      <c r="BH315" s="112"/>
      <c r="BI315" s="112"/>
      <c r="BJ315" s="112"/>
      <c r="BK315" s="116"/>
      <c r="BL315" s="112"/>
      <c r="BM315" s="116"/>
      <c r="BN315" s="116"/>
    </row>
    <row r="316" ht="30.75" customHeight="1">
      <c r="A316" s="109"/>
      <c r="B316" s="110"/>
      <c r="C316" s="111"/>
      <c r="D316" s="111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4"/>
      <c r="R316" s="112"/>
      <c r="S316" s="115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6"/>
      <c r="BE316" s="116"/>
      <c r="BF316" s="116"/>
      <c r="BG316" s="112"/>
      <c r="BH316" s="112"/>
      <c r="BI316" s="112"/>
      <c r="BJ316" s="112"/>
      <c r="BK316" s="116"/>
      <c r="BL316" s="112"/>
      <c r="BM316" s="116"/>
      <c r="BN316" s="116"/>
    </row>
    <row r="317" ht="30.75" customHeight="1">
      <c r="A317" s="109"/>
      <c r="B317" s="110"/>
      <c r="C317" s="111"/>
      <c r="D317" s="111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33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6"/>
      <c r="BE317" s="116"/>
      <c r="BF317" s="116"/>
      <c r="BG317" s="116"/>
      <c r="BH317" s="116"/>
      <c r="BI317" s="116"/>
      <c r="BJ317" s="116"/>
      <c r="BK317" s="112"/>
      <c r="BL317" s="112"/>
      <c r="BM317" s="116"/>
      <c r="BN317" s="116"/>
    </row>
    <row r="318" ht="30.75" customHeight="1">
      <c r="A318" s="109"/>
      <c r="B318" s="110"/>
      <c r="C318" s="111"/>
      <c r="D318" s="111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33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6"/>
      <c r="BE318" s="116"/>
      <c r="BF318" s="116"/>
      <c r="BG318" s="116"/>
      <c r="BH318" s="116"/>
      <c r="BI318" s="116"/>
      <c r="BJ318" s="116"/>
      <c r="BK318" s="112"/>
      <c r="BL318" s="112"/>
      <c r="BM318" s="116"/>
      <c r="BN318" s="116"/>
    </row>
    <row r="319" ht="30.75" customHeight="1">
      <c r="A319" s="109"/>
      <c r="B319" s="110"/>
      <c r="C319" s="111"/>
      <c r="D319" s="111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33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6"/>
      <c r="BE319" s="116"/>
      <c r="BF319" s="116"/>
      <c r="BG319" s="112"/>
      <c r="BH319" s="112"/>
      <c r="BI319" s="112"/>
      <c r="BJ319" s="112"/>
      <c r="BK319" s="112"/>
      <c r="BL319" s="112"/>
      <c r="BM319" s="116"/>
      <c r="BN319" s="116"/>
    </row>
    <row r="320" ht="30.75" customHeight="1">
      <c r="A320" s="109"/>
      <c r="B320" s="110"/>
      <c r="C320" s="111"/>
      <c r="D320" s="111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4"/>
      <c r="R320" s="112"/>
      <c r="S320" s="115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6"/>
      <c r="BE320" s="116"/>
      <c r="BF320" s="116"/>
      <c r="BG320" s="112"/>
      <c r="BH320" s="112"/>
      <c r="BI320" s="112"/>
      <c r="BJ320" s="112"/>
      <c r="BK320" s="116"/>
      <c r="BL320" s="112"/>
      <c r="BM320" s="116"/>
      <c r="BN320" s="116"/>
    </row>
    <row r="321" ht="30.75" customHeight="1">
      <c r="A321" s="109"/>
      <c r="B321" s="110"/>
      <c r="C321" s="111"/>
      <c r="D321" s="111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4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6"/>
      <c r="BE321" s="116"/>
      <c r="BF321" s="116"/>
      <c r="BG321" s="116"/>
      <c r="BH321" s="116"/>
      <c r="BI321" s="116"/>
      <c r="BJ321" s="116"/>
      <c r="BK321" s="116"/>
      <c r="BL321" s="112"/>
      <c r="BM321" s="116"/>
      <c r="BN321" s="116"/>
    </row>
    <row r="322" ht="30.75" customHeight="1">
      <c r="A322" s="109"/>
      <c r="B322" s="110"/>
      <c r="C322" s="111"/>
      <c r="D322" s="111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4"/>
      <c r="R322" s="112"/>
      <c r="S322" s="112"/>
      <c r="T322" s="112"/>
      <c r="U322" s="112"/>
      <c r="V322" s="112"/>
      <c r="W322" s="112"/>
      <c r="X322" s="120"/>
      <c r="Y322" s="112"/>
      <c r="Z322" s="120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6"/>
      <c r="BG322" s="112"/>
      <c r="BH322" s="112"/>
      <c r="BI322" s="112"/>
      <c r="BJ322" s="112"/>
      <c r="BK322" s="112"/>
      <c r="BL322" s="112"/>
      <c r="BM322" s="116"/>
      <c r="BN322" s="116"/>
    </row>
    <row r="323" ht="30.75" customHeight="1">
      <c r="A323" s="109"/>
      <c r="B323" s="110"/>
      <c r="C323" s="111"/>
      <c r="D323" s="111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4"/>
      <c r="R323" s="112"/>
      <c r="S323" s="115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6"/>
      <c r="BE323" s="116"/>
      <c r="BF323" s="116"/>
      <c r="BG323" s="112"/>
      <c r="BH323" s="112"/>
      <c r="BI323" s="112"/>
      <c r="BJ323" s="112"/>
      <c r="BK323" s="116"/>
      <c r="BL323" s="112"/>
      <c r="BM323" s="116"/>
      <c r="BN323" s="116"/>
    </row>
    <row r="324" ht="30.75" customHeight="1">
      <c r="A324" s="109"/>
      <c r="B324" s="110"/>
      <c r="C324" s="111"/>
      <c r="D324" s="111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4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6"/>
      <c r="BE324" s="116"/>
      <c r="BF324" s="116"/>
      <c r="BG324" s="112"/>
      <c r="BH324" s="112"/>
      <c r="BI324" s="112"/>
      <c r="BJ324" s="112"/>
      <c r="BK324" s="116"/>
      <c r="BL324" s="112"/>
      <c r="BM324" s="116"/>
      <c r="BN324" s="116"/>
    </row>
    <row r="325" ht="30.75" customHeight="1">
      <c r="A325" s="109"/>
      <c r="B325" s="110"/>
      <c r="C325" s="111"/>
      <c r="D325" s="111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4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6"/>
      <c r="BG325" s="112"/>
      <c r="BH325" s="112"/>
      <c r="BI325" s="112"/>
      <c r="BJ325" s="112"/>
      <c r="BK325" s="112"/>
      <c r="BL325" s="112"/>
      <c r="BM325" s="116"/>
      <c r="BN325" s="116"/>
    </row>
    <row r="326" ht="30.75" customHeight="1">
      <c r="A326" s="109"/>
      <c r="B326" s="110"/>
      <c r="C326" s="111"/>
      <c r="D326" s="111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4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6"/>
      <c r="BG326" s="112"/>
      <c r="BH326" s="112"/>
      <c r="BI326" s="112"/>
      <c r="BJ326" s="112"/>
      <c r="BK326" s="112"/>
      <c r="BL326" s="112"/>
      <c r="BM326" s="116"/>
      <c r="BN326" s="116"/>
    </row>
    <row r="327" ht="30.75" customHeight="1">
      <c r="A327" s="109"/>
      <c r="B327" s="110"/>
      <c r="C327" s="111"/>
      <c r="D327" s="111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4"/>
      <c r="R327" s="112"/>
      <c r="S327" s="115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6"/>
      <c r="BE327" s="116"/>
      <c r="BF327" s="116"/>
      <c r="BG327" s="112"/>
      <c r="BH327" s="112"/>
      <c r="BI327" s="112"/>
      <c r="BJ327" s="112"/>
      <c r="BK327" s="116"/>
      <c r="BL327" s="112"/>
      <c r="BM327" s="116"/>
      <c r="BN327" s="116"/>
    </row>
    <row r="328" ht="30.75" customHeight="1">
      <c r="A328" s="109"/>
      <c r="B328" s="110"/>
      <c r="C328" s="111"/>
      <c r="D328" s="111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4"/>
      <c r="R328" s="112"/>
      <c r="S328" s="112"/>
      <c r="T328" s="112"/>
      <c r="U328" s="112"/>
      <c r="V328" s="112"/>
      <c r="W328" s="112"/>
      <c r="X328" s="120"/>
      <c r="Y328" s="112"/>
      <c r="Z328" s="120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6"/>
      <c r="BG328" s="112"/>
      <c r="BH328" s="112"/>
      <c r="BI328" s="112"/>
      <c r="BJ328" s="112"/>
      <c r="BK328" s="112"/>
      <c r="BL328" s="112"/>
      <c r="BM328" s="116"/>
      <c r="BN328" s="116"/>
    </row>
    <row r="329" ht="30.75" customHeight="1">
      <c r="A329" s="109"/>
      <c r="B329" s="110"/>
      <c r="C329" s="111"/>
      <c r="D329" s="111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4"/>
      <c r="R329" s="112"/>
      <c r="S329" s="115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6"/>
      <c r="BE329" s="116"/>
      <c r="BF329" s="116"/>
      <c r="BG329" s="112"/>
      <c r="BH329" s="112"/>
      <c r="BI329" s="112"/>
      <c r="BJ329" s="112"/>
      <c r="BK329" s="116"/>
      <c r="BL329" s="112"/>
      <c r="BM329" s="116"/>
      <c r="BN329" s="116"/>
    </row>
    <row r="330" ht="30.75" customHeight="1">
      <c r="A330" s="109"/>
      <c r="B330" s="110"/>
      <c r="C330" s="111"/>
      <c r="D330" s="111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4"/>
      <c r="R330" s="112"/>
      <c r="S330" s="112"/>
      <c r="T330" s="112"/>
      <c r="U330" s="112"/>
      <c r="V330" s="112"/>
      <c r="W330" s="112"/>
      <c r="X330" s="120"/>
      <c r="Y330" s="112"/>
      <c r="Z330" s="120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6"/>
      <c r="BE330" s="116"/>
      <c r="BF330" s="116"/>
      <c r="BG330" s="112"/>
      <c r="BH330" s="112"/>
      <c r="BI330" s="112"/>
      <c r="BJ330" s="112"/>
      <c r="BK330" s="116"/>
      <c r="BL330" s="112"/>
      <c r="BM330" s="116"/>
      <c r="BN330" s="116"/>
    </row>
    <row r="331" ht="30.75" customHeight="1">
      <c r="A331" s="109"/>
      <c r="B331" s="110"/>
      <c r="C331" s="111"/>
      <c r="D331" s="111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4"/>
      <c r="R331" s="112"/>
      <c r="S331" s="115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6"/>
      <c r="BE331" s="116"/>
      <c r="BF331" s="116"/>
      <c r="BG331" s="112"/>
      <c r="BH331" s="112"/>
      <c r="BI331" s="112"/>
      <c r="BJ331" s="112"/>
      <c r="BK331" s="116"/>
      <c r="BL331" s="112"/>
      <c r="BM331" s="116"/>
      <c r="BN331" s="116"/>
    </row>
    <row r="332" ht="30.75" customHeight="1">
      <c r="A332" s="109"/>
      <c r="B332" s="110"/>
      <c r="C332" s="111"/>
      <c r="D332" s="111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4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6"/>
      <c r="BG332" s="112"/>
      <c r="BH332" s="112"/>
      <c r="BI332" s="112"/>
      <c r="BJ332" s="112"/>
      <c r="BK332" s="112"/>
      <c r="BL332" s="112"/>
      <c r="BM332" s="116"/>
      <c r="BN332" s="116"/>
    </row>
    <row r="333" ht="30.75" customHeight="1">
      <c r="A333" s="109"/>
      <c r="B333" s="110"/>
      <c r="C333" s="111"/>
      <c r="D333" s="111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4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6"/>
      <c r="BE333" s="116"/>
      <c r="BF333" s="116"/>
      <c r="BG333" s="112"/>
      <c r="BH333" s="112"/>
      <c r="BI333" s="112"/>
      <c r="BJ333" s="112"/>
      <c r="BK333" s="116"/>
      <c r="BL333" s="112"/>
      <c r="BM333" s="116"/>
      <c r="BN333" s="116"/>
    </row>
    <row r="334" ht="30.75" customHeight="1">
      <c r="A334" s="109"/>
      <c r="B334" s="110"/>
      <c r="C334" s="111"/>
      <c r="D334" s="111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4"/>
      <c r="R334" s="112"/>
      <c r="S334" s="112"/>
      <c r="T334" s="112"/>
      <c r="U334" s="112"/>
      <c r="V334" s="112"/>
      <c r="W334" s="112"/>
      <c r="X334" s="120"/>
      <c r="Y334" s="112"/>
      <c r="Z334" s="120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6"/>
      <c r="BG334" s="112"/>
      <c r="BH334" s="112"/>
      <c r="BI334" s="112"/>
      <c r="BJ334" s="112"/>
      <c r="BK334" s="112"/>
      <c r="BL334" s="112"/>
      <c r="BM334" s="116"/>
      <c r="BN334" s="116"/>
    </row>
    <row r="335" ht="31.5" customHeight="1">
      <c r="A335" s="109"/>
      <c r="B335" s="110"/>
      <c r="C335" s="111"/>
      <c r="D335" s="111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4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6"/>
      <c r="BE335" s="116"/>
      <c r="BF335" s="116"/>
      <c r="BG335" s="116"/>
      <c r="BH335" s="116"/>
      <c r="BI335" s="116"/>
      <c r="BJ335" s="116"/>
      <c r="BK335" s="112"/>
      <c r="BL335" s="112"/>
      <c r="BM335" s="116"/>
      <c r="BN335" s="116"/>
    </row>
    <row r="336" ht="30.75" customHeight="1">
      <c r="A336" s="109"/>
      <c r="B336" s="110"/>
      <c r="C336" s="111"/>
      <c r="D336" s="111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4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6"/>
      <c r="BE336" s="116"/>
      <c r="BF336" s="116"/>
      <c r="BG336" s="116"/>
      <c r="BH336" s="116"/>
      <c r="BI336" s="116"/>
      <c r="BJ336" s="116"/>
      <c r="BK336" s="112"/>
      <c r="BL336" s="112"/>
      <c r="BM336" s="116"/>
      <c r="BN336" s="116"/>
    </row>
    <row r="337" ht="30.75" customHeight="1">
      <c r="A337" s="109"/>
      <c r="B337" s="110"/>
      <c r="C337" s="111"/>
      <c r="D337" s="111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33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6"/>
      <c r="BE337" s="116"/>
      <c r="BF337" s="116"/>
      <c r="BG337" s="116"/>
      <c r="BH337" s="116"/>
      <c r="BI337" s="116"/>
      <c r="BJ337" s="116"/>
      <c r="BK337" s="112"/>
      <c r="BL337" s="112"/>
      <c r="BM337" s="116"/>
      <c r="BN337" s="116"/>
    </row>
    <row r="338" ht="30.75" customHeight="1">
      <c r="A338" s="109"/>
      <c r="B338" s="110"/>
      <c r="C338" s="111"/>
      <c r="D338" s="111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4"/>
      <c r="R338" s="112"/>
      <c r="S338" s="115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6"/>
      <c r="BE338" s="116"/>
      <c r="BF338" s="116"/>
      <c r="BG338" s="116"/>
      <c r="BH338" s="116"/>
      <c r="BI338" s="116"/>
      <c r="BJ338" s="116"/>
      <c r="BK338" s="112"/>
      <c r="BL338" s="112"/>
      <c r="BM338" s="116"/>
      <c r="BN338" s="116"/>
    </row>
    <row r="339" ht="30.75" customHeight="1">
      <c r="A339" s="109"/>
      <c r="B339" s="110"/>
      <c r="C339" s="111"/>
      <c r="D339" s="111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4"/>
      <c r="R339" s="112"/>
      <c r="S339" s="115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6"/>
      <c r="BE339" s="116"/>
      <c r="BF339" s="116"/>
      <c r="BG339" s="112"/>
      <c r="BH339" s="112"/>
      <c r="BI339" s="112"/>
      <c r="BJ339" s="112"/>
      <c r="BK339" s="116"/>
      <c r="BL339" s="112"/>
      <c r="BM339" s="116"/>
      <c r="BN339" s="116"/>
    </row>
    <row r="340" ht="30.75" customHeight="1">
      <c r="A340" s="109"/>
      <c r="B340" s="110"/>
      <c r="C340" s="111"/>
      <c r="D340" s="111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4"/>
      <c r="R340" s="112"/>
      <c r="S340" s="115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6"/>
      <c r="BE340" s="116"/>
      <c r="BF340" s="116"/>
      <c r="BG340" s="112"/>
      <c r="BH340" s="112"/>
      <c r="BI340" s="112"/>
      <c r="BJ340" s="112"/>
      <c r="BK340" s="116"/>
      <c r="BL340" s="112"/>
      <c r="BM340" s="116"/>
      <c r="BN340" s="116"/>
    </row>
    <row r="341" ht="30.75" customHeight="1">
      <c r="A341" s="109"/>
      <c r="B341" s="110"/>
      <c r="C341" s="111"/>
      <c r="D341" s="111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4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6"/>
      <c r="BE341" s="116"/>
      <c r="BF341" s="116"/>
      <c r="BG341" s="117"/>
      <c r="BH341" s="112"/>
      <c r="BI341" s="112"/>
      <c r="BJ341" s="112"/>
      <c r="BK341" s="116"/>
      <c r="BL341" s="112"/>
      <c r="BM341" s="116"/>
      <c r="BN341" s="116"/>
    </row>
    <row r="342" ht="30.75" customHeight="1">
      <c r="A342" s="109"/>
      <c r="B342" s="110"/>
      <c r="C342" s="111"/>
      <c r="D342" s="111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4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6"/>
      <c r="BE342" s="116"/>
      <c r="BF342" s="116"/>
      <c r="BG342" s="112"/>
      <c r="BH342" s="112"/>
      <c r="BI342" s="112"/>
      <c r="BJ342" s="112"/>
      <c r="BK342" s="116"/>
      <c r="BL342" s="112"/>
      <c r="BM342" s="116"/>
      <c r="BN342" s="116"/>
    </row>
    <row r="343" ht="30.75" customHeight="1">
      <c r="A343" s="109"/>
      <c r="B343" s="110"/>
      <c r="C343" s="111"/>
      <c r="D343" s="111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4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6"/>
      <c r="BE343" s="116"/>
      <c r="BF343" s="116"/>
      <c r="BG343" s="112"/>
      <c r="BH343" s="112"/>
      <c r="BI343" s="112"/>
      <c r="BJ343" s="112"/>
      <c r="BK343" s="116"/>
      <c r="BL343" s="112"/>
      <c r="BM343" s="116"/>
      <c r="BN343" s="116"/>
    </row>
    <row r="344" ht="30.75" customHeight="1">
      <c r="A344" s="109"/>
      <c r="B344" s="110"/>
      <c r="C344" s="111"/>
      <c r="D344" s="111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4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6"/>
      <c r="BE344" s="116"/>
      <c r="BF344" s="116"/>
      <c r="BG344" s="117"/>
      <c r="BH344" s="112"/>
      <c r="BI344" s="112"/>
      <c r="BJ344" s="112"/>
      <c r="BK344" s="116"/>
      <c r="BL344" s="112"/>
      <c r="BM344" s="116"/>
      <c r="BN344" s="116"/>
    </row>
    <row r="345" ht="30.75" customHeight="1">
      <c r="A345" s="109"/>
      <c r="B345" s="110"/>
      <c r="C345" s="111"/>
      <c r="D345" s="111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4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6"/>
      <c r="BE345" s="116"/>
      <c r="BF345" s="116"/>
      <c r="BG345" s="117"/>
      <c r="BH345" s="116"/>
      <c r="BI345" s="116"/>
      <c r="BJ345" s="116"/>
      <c r="BK345" s="116"/>
      <c r="BL345" s="112"/>
      <c r="BM345" s="116"/>
      <c r="BN345" s="116"/>
    </row>
    <row r="346" ht="30.75" customHeight="1">
      <c r="A346" s="109"/>
      <c r="B346" s="110"/>
      <c r="C346" s="111"/>
      <c r="D346" s="111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4"/>
      <c r="R346" s="112"/>
      <c r="S346" s="120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6"/>
      <c r="BE346" s="116"/>
      <c r="BF346" s="116"/>
      <c r="BG346" s="112"/>
      <c r="BH346" s="112"/>
      <c r="BI346" s="112"/>
      <c r="BJ346" s="112"/>
      <c r="BK346" s="116"/>
      <c r="BL346" s="112"/>
      <c r="BM346" s="116"/>
      <c r="BN346" s="116"/>
    </row>
    <row r="347" ht="30.75" customHeight="1">
      <c r="A347" s="109"/>
      <c r="B347" s="110"/>
      <c r="C347" s="111"/>
      <c r="D347" s="111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4"/>
      <c r="R347" s="112"/>
      <c r="S347" s="120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6"/>
      <c r="BE347" s="116"/>
      <c r="BF347" s="116"/>
      <c r="BG347" s="112"/>
      <c r="BH347" s="112"/>
      <c r="BI347" s="112"/>
      <c r="BJ347" s="112"/>
      <c r="BK347" s="116"/>
      <c r="BL347" s="112"/>
      <c r="BM347" s="116"/>
      <c r="BN347" s="116"/>
    </row>
    <row r="348" ht="30.75" customHeight="1">
      <c r="A348" s="109"/>
      <c r="B348" s="110"/>
      <c r="C348" s="111"/>
      <c r="D348" s="111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4"/>
      <c r="R348" s="112"/>
      <c r="S348" s="120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6"/>
      <c r="BE348" s="116"/>
      <c r="BF348" s="116"/>
      <c r="BG348" s="112"/>
      <c r="BH348" s="112"/>
      <c r="BI348" s="112"/>
      <c r="BJ348" s="112"/>
      <c r="BK348" s="116"/>
      <c r="BL348" s="112"/>
      <c r="BM348" s="116"/>
      <c r="BN348" s="116"/>
    </row>
    <row r="349" ht="30.75" customHeight="1">
      <c r="A349" s="109"/>
      <c r="B349" s="110"/>
      <c r="C349" s="111"/>
      <c r="D349" s="111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4"/>
      <c r="R349" s="112"/>
      <c r="S349" s="120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6"/>
      <c r="BE349" s="116"/>
      <c r="BF349" s="116"/>
      <c r="BG349" s="112"/>
      <c r="BH349" s="112"/>
      <c r="BI349" s="112"/>
      <c r="BJ349" s="112"/>
      <c r="BK349" s="116"/>
      <c r="BL349" s="112"/>
      <c r="BM349" s="116"/>
      <c r="BN349" s="116"/>
    </row>
    <row r="350" ht="30.75" customHeight="1">
      <c r="A350" s="109"/>
      <c r="B350" s="110"/>
      <c r="C350" s="111"/>
      <c r="D350" s="111"/>
      <c r="E350" s="131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4"/>
      <c r="R350" s="112"/>
      <c r="S350" s="120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6"/>
      <c r="BE350" s="116"/>
      <c r="BF350" s="116"/>
      <c r="BG350" s="112"/>
      <c r="BH350" s="112"/>
      <c r="BI350" s="112"/>
      <c r="BJ350" s="112"/>
      <c r="BK350" s="116"/>
      <c r="BL350" s="112"/>
      <c r="BM350" s="116"/>
      <c r="BN350" s="116"/>
    </row>
    <row r="351" ht="30.75" customHeight="1">
      <c r="A351" s="109"/>
      <c r="B351" s="110"/>
      <c r="C351" s="111"/>
      <c r="D351" s="111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4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6"/>
      <c r="BE351" s="116"/>
      <c r="BF351" s="116"/>
      <c r="BG351" s="112"/>
      <c r="BH351" s="112"/>
      <c r="BI351" s="112"/>
      <c r="BJ351" s="112"/>
      <c r="BK351" s="116"/>
      <c r="BL351" s="112"/>
      <c r="BM351" s="116"/>
      <c r="BN351" s="116"/>
    </row>
    <row r="352" ht="30.75" customHeight="1">
      <c r="A352" s="109"/>
      <c r="B352" s="110"/>
      <c r="C352" s="111"/>
      <c r="D352" s="111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4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6"/>
      <c r="BE352" s="116"/>
      <c r="BF352" s="116"/>
      <c r="BG352" s="112"/>
      <c r="BH352" s="112"/>
      <c r="BI352" s="112"/>
      <c r="BJ352" s="112"/>
      <c r="BK352" s="116"/>
      <c r="BL352" s="112"/>
      <c r="BM352" s="116"/>
      <c r="BN352" s="116"/>
    </row>
    <row r="353" ht="30.75" customHeight="1">
      <c r="A353" s="109"/>
      <c r="B353" s="110"/>
      <c r="C353" s="111"/>
      <c r="D353" s="111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4"/>
      <c r="R353" s="112"/>
      <c r="S353" s="13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6"/>
      <c r="BE353" s="116"/>
      <c r="BF353" s="116"/>
      <c r="BG353" s="112"/>
      <c r="BH353" s="112"/>
      <c r="BI353" s="112"/>
      <c r="BJ353" s="112"/>
      <c r="BK353" s="116"/>
      <c r="BL353" s="112"/>
      <c r="BM353" s="116"/>
      <c r="BN353" s="116"/>
    </row>
    <row r="354" ht="30.75" customHeight="1">
      <c r="A354" s="109"/>
      <c r="B354" s="110"/>
      <c r="C354" s="111"/>
      <c r="D354" s="111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33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6"/>
      <c r="BE354" s="116"/>
      <c r="BF354" s="116"/>
      <c r="BG354" s="112"/>
      <c r="BH354" s="116"/>
      <c r="BI354" s="116"/>
      <c r="BJ354" s="116"/>
      <c r="BK354" s="112"/>
      <c r="BL354" s="112"/>
      <c r="BM354" s="116"/>
      <c r="BN354" s="116"/>
    </row>
    <row r="355" ht="30.75" customHeight="1">
      <c r="A355" s="109"/>
      <c r="B355" s="110"/>
      <c r="C355" s="111"/>
      <c r="D355" s="111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4"/>
      <c r="R355" s="112"/>
      <c r="S355" s="13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6"/>
      <c r="BE355" s="116"/>
      <c r="BF355" s="116"/>
      <c r="BG355" s="112"/>
      <c r="BH355" s="116"/>
      <c r="BI355" s="116"/>
      <c r="BJ355" s="116"/>
      <c r="BK355" s="112"/>
      <c r="BL355" s="112"/>
      <c r="BM355" s="116"/>
      <c r="BN355" s="116"/>
    </row>
    <row r="356" ht="30.75" customHeight="1">
      <c r="A356" s="109"/>
      <c r="B356" s="110"/>
      <c r="C356" s="111"/>
      <c r="D356" s="111"/>
      <c r="E356" s="131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4"/>
      <c r="R356" s="112"/>
      <c r="S356" s="120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6"/>
      <c r="BE356" s="116"/>
      <c r="BF356" s="116"/>
      <c r="BG356" s="112"/>
      <c r="BH356" s="112"/>
      <c r="BI356" s="112"/>
      <c r="BJ356" s="112"/>
      <c r="BK356" s="116"/>
      <c r="BL356" s="112"/>
      <c r="BM356" s="116"/>
      <c r="BN356" s="116"/>
    </row>
    <row r="357" ht="30.75" customHeight="1">
      <c r="A357" s="109"/>
      <c r="B357" s="110"/>
      <c r="C357" s="111"/>
      <c r="D357" s="111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4"/>
      <c r="R357" s="112"/>
      <c r="S357" s="120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6"/>
      <c r="BE357" s="116"/>
      <c r="BF357" s="116"/>
      <c r="BG357" s="112"/>
      <c r="BH357" s="112"/>
      <c r="BI357" s="112"/>
      <c r="BJ357" s="112"/>
      <c r="BK357" s="116"/>
      <c r="BL357" s="112"/>
      <c r="BM357" s="116"/>
      <c r="BN357" s="116"/>
    </row>
    <row r="358" ht="30.75" customHeight="1">
      <c r="A358" s="109"/>
      <c r="B358" s="110"/>
      <c r="C358" s="111"/>
      <c r="D358" s="111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4"/>
      <c r="R358" s="112"/>
      <c r="S358" s="13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6"/>
      <c r="BE358" s="116"/>
      <c r="BF358" s="116"/>
      <c r="BG358" s="112"/>
      <c r="BH358" s="112"/>
      <c r="BI358" s="112"/>
      <c r="BJ358" s="112"/>
      <c r="BK358" s="116"/>
      <c r="BL358" s="112"/>
      <c r="BM358" s="116"/>
      <c r="BN358" s="116"/>
    </row>
    <row r="359" ht="30.75" customHeight="1">
      <c r="A359" s="109"/>
      <c r="B359" s="110"/>
      <c r="C359" s="111"/>
      <c r="D359" s="111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4"/>
      <c r="R359" s="112"/>
      <c r="S359" s="115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6"/>
      <c r="BE359" s="116"/>
      <c r="BF359" s="116"/>
      <c r="BG359" s="112"/>
      <c r="BH359" s="112"/>
      <c r="BI359" s="112"/>
      <c r="BJ359" s="112"/>
      <c r="BK359" s="116"/>
      <c r="BL359" s="112"/>
      <c r="BM359" s="116"/>
      <c r="BN359" s="116"/>
    </row>
    <row r="360" ht="30.75" customHeight="1">
      <c r="A360" s="109"/>
      <c r="B360" s="110"/>
      <c r="C360" s="111"/>
      <c r="D360" s="111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4"/>
      <c r="R360" s="112"/>
      <c r="S360" s="115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6"/>
      <c r="BE360" s="116"/>
      <c r="BF360" s="116"/>
      <c r="BG360" s="112"/>
      <c r="BH360" s="112"/>
      <c r="BI360" s="112"/>
      <c r="BJ360" s="112"/>
      <c r="BK360" s="116"/>
      <c r="BL360" s="112"/>
      <c r="BM360" s="116"/>
      <c r="BN360" s="116"/>
    </row>
    <row r="361" ht="30.75" customHeight="1">
      <c r="A361" s="109"/>
      <c r="B361" s="110"/>
      <c r="C361" s="111"/>
      <c r="D361" s="111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4"/>
      <c r="R361" s="112"/>
      <c r="S361" s="120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6"/>
      <c r="BE361" s="116"/>
      <c r="BF361" s="116"/>
      <c r="BG361" s="112"/>
      <c r="BH361" s="112"/>
      <c r="BI361" s="112"/>
      <c r="BJ361" s="112"/>
      <c r="BK361" s="116"/>
      <c r="BL361" s="112"/>
      <c r="BM361" s="116"/>
      <c r="BN361" s="116"/>
    </row>
    <row r="362" ht="30.75" customHeight="1">
      <c r="A362" s="109"/>
      <c r="B362" s="110"/>
      <c r="C362" s="111"/>
      <c r="D362" s="111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4"/>
      <c r="R362" s="112"/>
      <c r="S362" s="120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6"/>
      <c r="BE362" s="116"/>
      <c r="BF362" s="116"/>
      <c r="BG362" s="112"/>
      <c r="BH362" s="112"/>
      <c r="BI362" s="112"/>
      <c r="BJ362" s="112"/>
      <c r="BK362" s="116"/>
      <c r="BL362" s="112"/>
      <c r="BM362" s="116"/>
      <c r="BN362" s="116"/>
    </row>
    <row r="363" ht="30.75" customHeight="1">
      <c r="A363" s="109"/>
      <c r="B363" s="110"/>
      <c r="C363" s="111"/>
      <c r="D363" s="111"/>
      <c r="E363" s="112"/>
      <c r="F363" s="112"/>
      <c r="G363" s="112"/>
      <c r="H363" s="112"/>
      <c r="I363" s="118"/>
      <c r="J363" s="112"/>
      <c r="K363" s="112"/>
      <c r="L363" s="112"/>
      <c r="M363" s="112"/>
      <c r="N363" s="112"/>
      <c r="O363" s="112"/>
      <c r="P363" s="112"/>
      <c r="Q363" s="114"/>
      <c r="R363" s="112"/>
      <c r="S363" s="120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6"/>
      <c r="BE363" s="116"/>
      <c r="BF363" s="116"/>
      <c r="BG363" s="112"/>
      <c r="BH363" s="112"/>
      <c r="BI363" s="112"/>
      <c r="BJ363" s="112"/>
      <c r="BK363" s="116"/>
      <c r="BL363" s="112"/>
      <c r="BM363" s="116"/>
      <c r="BN363" s="116"/>
    </row>
    <row r="364" ht="30.75" customHeight="1">
      <c r="A364" s="109"/>
      <c r="B364" s="110"/>
      <c r="C364" s="111"/>
      <c r="D364" s="111"/>
      <c r="E364" s="131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4"/>
      <c r="R364" s="112"/>
      <c r="S364" s="120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6"/>
      <c r="BE364" s="116"/>
      <c r="BF364" s="116"/>
      <c r="BG364" s="112"/>
      <c r="BH364" s="116"/>
      <c r="BI364" s="116"/>
      <c r="BJ364" s="116"/>
      <c r="BK364" s="116"/>
      <c r="BL364" s="112"/>
      <c r="BM364" s="116"/>
      <c r="BN364" s="116"/>
    </row>
    <row r="365" ht="30.75" customHeight="1">
      <c r="A365" s="109"/>
      <c r="B365" s="110"/>
      <c r="C365" s="111"/>
      <c r="D365" s="111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4"/>
      <c r="R365" s="112"/>
      <c r="S365" s="120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6"/>
      <c r="BE365" s="116"/>
      <c r="BF365" s="116"/>
      <c r="BG365" s="112"/>
      <c r="BH365" s="112"/>
      <c r="BI365" s="112"/>
      <c r="BJ365" s="112"/>
      <c r="BK365" s="116"/>
      <c r="BL365" s="112"/>
      <c r="BM365" s="116"/>
      <c r="BN365" s="116"/>
    </row>
    <row r="366" ht="30.75" customHeight="1">
      <c r="A366" s="109"/>
      <c r="B366" s="110"/>
      <c r="C366" s="111"/>
      <c r="D366" s="111"/>
      <c r="E366" s="131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4"/>
      <c r="R366" s="112"/>
      <c r="S366" s="120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6"/>
      <c r="BE366" s="116"/>
      <c r="BF366" s="116"/>
      <c r="BG366" s="112"/>
      <c r="BH366" s="112"/>
      <c r="BI366" s="112"/>
      <c r="BJ366" s="112"/>
      <c r="BK366" s="116"/>
      <c r="BL366" s="112"/>
      <c r="BM366" s="116"/>
      <c r="BN366" s="116"/>
    </row>
    <row r="367" ht="30.75" customHeight="1">
      <c r="A367" s="109"/>
      <c r="B367" s="110"/>
      <c r="C367" s="111"/>
      <c r="D367" s="111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4"/>
      <c r="R367" s="112"/>
      <c r="S367" s="120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6"/>
      <c r="BE367" s="116"/>
      <c r="BF367" s="116"/>
      <c r="BG367" s="112"/>
      <c r="BH367" s="112"/>
      <c r="BI367" s="112"/>
      <c r="BJ367" s="112"/>
      <c r="BK367" s="116"/>
      <c r="BL367" s="112"/>
      <c r="BM367" s="116"/>
      <c r="BN367" s="116"/>
    </row>
    <row r="368" ht="30.75" customHeight="1">
      <c r="A368" s="109"/>
      <c r="B368" s="110"/>
      <c r="C368" s="111"/>
      <c r="D368" s="111"/>
      <c r="E368" s="131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4"/>
      <c r="R368" s="112"/>
      <c r="S368" s="120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6"/>
      <c r="BE368" s="116"/>
      <c r="BF368" s="116"/>
      <c r="BG368" s="112"/>
      <c r="BH368" s="112"/>
      <c r="BI368" s="112"/>
      <c r="BJ368" s="112"/>
      <c r="BK368" s="116"/>
      <c r="BL368" s="112"/>
      <c r="BM368" s="116"/>
      <c r="BN368" s="116"/>
    </row>
    <row r="369" ht="30.75" customHeight="1">
      <c r="A369" s="109"/>
      <c r="B369" s="110"/>
      <c r="C369" s="111"/>
      <c r="D369" s="111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4"/>
      <c r="R369" s="112"/>
      <c r="S369" s="120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6"/>
      <c r="BE369" s="116"/>
      <c r="BF369" s="116"/>
      <c r="BG369" s="112"/>
      <c r="BH369" s="112"/>
      <c r="BI369" s="112"/>
      <c r="BJ369" s="112"/>
      <c r="BK369" s="116"/>
      <c r="BL369" s="112"/>
      <c r="BM369" s="116"/>
      <c r="BN369" s="116"/>
    </row>
    <row r="370" ht="30.75" customHeight="1">
      <c r="A370" s="109"/>
      <c r="B370" s="110"/>
      <c r="C370" s="111"/>
      <c r="D370" s="111"/>
      <c r="E370" s="131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4"/>
      <c r="R370" s="112"/>
      <c r="S370" s="120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6"/>
      <c r="BE370" s="116"/>
      <c r="BF370" s="116"/>
      <c r="BG370" s="112"/>
      <c r="BH370" s="112"/>
      <c r="BI370" s="112"/>
      <c r="BJ370" s="112"/>
      <c r="BK370" s="116"/>
      <c r="BL370" s="112"/>
      <c r="BM370" s="116"/>
      <c r="BN370" s="116"/>
    </row>
    <row r="371" ht="30.75" customHeight="1">
      <c r="A371" s="109"/>
      <c r="B371" s="110"/>
      <c r="C371" s="111"/>
      <c r="D371" s="111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4"/>
      <c r="R371" s="112"/>
      <c r="S371" s="13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6"/>
      <c r="BE371" s="116"/>
      <c r="BF371" s="116"/>
      <c r="BG371" s="112"/>
      <c r="BH371" s="116"/>
      <c r="BI371" s="116"/>
      <c r="BJ371" s="116"/>
      <c r="BK371" s="112"/>
      <c r="BL371" s="112"/>
      <c r="BM371" s="116"/>
      <c r="BN371" s="116"/>
    </row>
    <row r="372" ht="30.75" customHeight="1">
      <c r="A372" s="109"/>
      <c r="B372" s="110"/>
      <c r="C372" s="111"/>
      <c r="D372" s="111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4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6"/>
      <c r="BE372" s="116"/>
      <c r="BF372" s="116"/>
      <c r="BG372" s="112"/>
      <c r="BH372" s="116"/>
      <c r="BI372" s="116"/>
      <c r="BJ372" s="116"/>
      <c r="BK372" s="112"/>
      <c r="BL372" s="112"/>
      <c r="BM372" s="116"/>
      <c r="BN372" s="116"/>
    </row>
    <row r="373" ht="30.75" customHeight="1">
      <c r="A373" s="109"/>
      <c r="B373" s="110"/>
      <c r="C373" s="111"/>
      <c r="D373" s="111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33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6"/>
      <c r="BE373" s="116"/>
      <c r="BF373" s="116"/>
      <c r="BG373" s="112"/>
      <c r="BH373" s="112"/>
      <c r="BI373" s="112"/>
      <c r="BJ373" s="112"/>
      <c r="BK373" s="112"/>
      <c r="BL373" s="112"/>
      <c r="BM373" s="116"/>
      <c r="BN373" s="116"/>
    </row>
    <row r="374" ht="30.75" customHeight="1">
      <c r="A374" s="109"/>
      <c r="B374" s="110"/>
      <c r="C374" s="111"/>
      <c r="D374" s="111"/>
      <c r="E374" s="131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4"/>
      <c r="R374" s="112"/>
      <c r="S374" s="120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6"/>
      <c r="BE374" s="116"/>
      <c r="BF374" s="116"/>
      <c r="BG374" s="112"/>
      <c r="BH374" s="116"/>
      <c r="BI374" s="116"/>
      <c r="BJ374" s="116"/>
      <c r="BK374" s="112"/>
      <c r="BL374" s="112"/>
      <c r="BM374" s="116"/>
      <c r="BN374" s="116"/>
    </row>
    <row r="375" ht="30.75" customHeight="1">
      <c r="A375" s="109"/>
      <c r="B375" s="110"/>
      <c r="C375" s="111"/>
      <c r="D375" s="111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33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6"/>
      <c r="BE375" s="116"/>
      <c r="BF375" s="116"/>
      <c r="BG375" s="112"/>
      <c r="BH375" s="112"/>
      <c r="BI375" s="112"/>
      <c r="BJ375" s="112"/>
      <c r="BK375" s="112"/>
      <c r="BL375" s="112"/>
      <c r="BM375" s="116"/>
      <c r="BN375" s="116"/>
    </row>
    <row r="376" ht="30.75" customHeight="1">
      <c r="A376" s="109"/>
      <c r="B376" s="110"/>
      <c r="C376" s="111"/>
      <c r="D376" s="111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33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6"/>
      <c r="BE376" s="116"/>
      <c r="BF376" s="116"/>
      <c r="BG376" s="112"/>
      <c r="BH376" s="112"/>
      <c r="BI376" s="112"/>
      <c r="BJ376" s="112"/>
      <c r="BK376" s="112"/>
      <c r="BL376" s="112"/>
      <c r="BM376" s="116"/>
      <c r="BN376" s="116"/>
    </row>
    <row r="377" ht="30.75" customHeight="1">
      <c r="A377" s="109"/>
      <c r="B377" s="110"/>
      <c r="C377" s="111"/>
      <c r="D377" s="111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4"/>
      <c r="R377" s="112"/>
      <c r="S377" s="13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6"/>
      <c r="BE377" s="116"/>
      <c r="BF377" s="116"/>
      <c r="BG377" s="117"/>
      <c r="BH377" s="116"/>
      <c r="BI377" s="116"/>
      <c r="BJ377" s="116"/>
      <c r="BK377" s="116"/>
      <c r="BL377" s="112"/>
      <c r="BM377" s="116"/>
      <c r="BN377" s="116"/>
    </row>
    <row r="378" ht="30.75" customHeight="1">
      <c r="A378" s="109"/>
      <c r="B378" s="110"/>
      <c r="C378" s="111"/>
      <c r="D378" s="111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4"/>
      <c r="R378" s="112"/>
      <c r="S378" s="13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6"/>
      <c r="BE378" s="116"/>
      <c r="BF378" s="116"/>
      <c r="BG378" s="117"/>
      <c r="BH378" s="116"/>
      <c r="BI378" s="116"/>
      <c r="BJ378" s="116"/>
      <c r="BK378" s="116"/>
      <c r="BL378" s="112"/>
      <c r="BM378" s="116"/>
      <c r="BN378" s="116"/>
    </row>
    <row r="379" ht="30.75" customHeight="1">
      <c r="A379" s="109"/>
      <c r="B379" s="110"/>
      <c r="C379" s="111"/>
      <c r="D379" s="111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4"/>
      <c r="R379" s="112"/>
      <c r="S379" s="137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6"/>
      <c r="BE379" s="116"/>
      <c r="BF379" s="116"/>
      <c r="BG379" s="112"/>
      <c r="BH379" s="116"/>
      <c r="BI379" s="116"/>
      <c r="BJ379" s="116"/>
      <c r="BK379" s="112"/>
      <c r="BL379" s="112"/>
      <c r="BM379" s="116"/>
      <c r="BN379" s="116"/>
    </row>
    <row r="380" ht="30.75" customHeight="1">
      <c r="A380" s="109"/>
      <c r="B380" s="110"/>
      <c r="C380" s="111"/>
      <c r="D380" s="111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4"/>
      <c r="R380" s="112"/>
      <c r="S380" s="13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6"/>
      <c r="BE380" s="116"/>
      <c r="BF380" s="116"/>
      <c r="BG380" s="117"/>
      <c r="BH380" s="112"/>
      <c r="BI380" s="112"/>
      <c r="BJ380" s="112"/>
      <c r="BK380" s="116"/>
      <c r="BL380" s="112"/>
      <c r="BM380" s="116"/>
      <c r="BN380" s="116"/>
    </row>
    <row r="381" ht="30.75" customHeight="1">
      <c r="A381" s="109"/>
      <c r="B381" s="110"/>
      <c r="C381" s="111"/>
      <c r="D381" s="111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4"/>
      <c r="R381" s="112"/>
      <c r="S381" s="13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6"/>
      <c r="BE381" s="116"/>
      <c r="BF381" s="116"/>
      <c r="BG381" s="117"/>
      <c r="BH381" s="112"/>
      <c r="BI381" s="112"/>
      <c r="BJ381" s="112"/>
      <c r="BK381" s="116"/>
      <c r="BL381" s="112"/>
      <c r="BM381" s="116"/>
      <c r="BN381" s="116"/>
    </row>
    <row r="382" ht="30.75" customHeight="1">
      <c r="A382" s="109"/>
      <c r="B382" s="110"/>
      <c r="C382" s="111"/>
      <c r="D382" s="111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4"/>
      <c r="R382" s="112"/>
      <c r="S382" s="115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6"/>
      <c r="BE382" s="116"/>
      <c r="BF382" s="116"/>
      <c r="BG382" s="117"/>
      <c r="BH382" s="112"/>
      <c r="BI382" s="112"/>
      <c r="BJ382" s="112"/>
      <c r="BK382" s="116"/>
      <c r="BL382" s="112"/>
      <c r="BM382" s="116"/>
      <c r="BN382" s="116"/>
    </row>
    <row r="383" ht="30.75" customHeight="1">
      <c r="A383" s="109"/>
      <c r="B383" s="110"/>
      <c r="C383" s="111"/>
      <c r="D383" s="111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4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6"/>
      <c r="BE383" s="116"/>
      <c r="BF383" s="116"/>
      <c r="BG383" s="117"/>
      <c r="BH383" s="112"/>
      <c r="BI383" s="112"/>
      <c r="BJ383" s="112"/>
      <c r="BK383" s="116"/>
      <c r="BL383" s="112"/>
      <c r="BM383" s="116"/>
      <c r="BN383" s="116"/>
    </row>
    <row r="384" ht="30.75" customHeight="1">
      <c r="A384" s="109"/>
      <c r="B384" s="110"/>
      <c r="C384" s="111"/>
      <c r="D384" s="111"/>
      <c r="E384" s="131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4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6"/>
      <c r="BE384" s="116"/>
      <c r="BF384" s="116"/>
      <c r="BG384" s="117"/>
      <c r="BH384" s="112"/>
      <c r="BI384" s="112"/>
      <c r="BJ384" s="112"/>
      <c r="BK384" s="116"/>
      <c r="BL384" s="112"/>
      <c r="BM384" s="116"/>
      <c r="BN384" s="116"/>
    </row>
    <row r="385" ht="30.75" customHeight="1">
      <c r="A385" s="109"/>
      <c r="B385" s="110"/>
      <c r="C385" s="110"/>
      <c r="D385" s="110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21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6"/>
      <c r="BG385" s="112"/>
      <c r="BH385" s="121"/>
      <c r="BI385" s="112"/>
      <c r="BJ385" s="121"/>
      <c r="BK385" s="112"/>
      <c r="BL385" s="112"/>
      <c r="BM385" s="116"/>
      <c r="BN385" s="112"/>
    </row>
    <row r="386" ht="30.75" customHeight="1">
      <c r="A386" s="109"/>
      <c r="B386" s="110"/>
      <c r="C386" s="110"/>
      <c r="D386" s="110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21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6"/>
      <c r="BG386" s="112"/>
      <c r="BH386" s="121"/>
      <c r="BI386" s="112"/>
      <c r="BJ386" s="121"/>
      <c r="BK386" s="112"/>
      <c r="BL386" s="112"/>
      <c r="BM386" s="116"/>
      <c r="BN386" s="112"/>
    </row>
    <row r="387" ht="30.75" customHeight="1">
      <c r="A387" s="109"/>
      <c r="B387" s="110"/>
      <c r="C387" s="110"/>
      <c r="D387" s="110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21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6"/>
      <c r="BG387" s="112"/>
      <c r="BH387" s="121"/>
      <c r="BI387" s="112"/>
      <c r="BJ387" s="121"/>
      <c r="BK387" s="112"/>
      <c r="BL387" s="112"/>
      <c r="BM387" s="116"/>
      <c r="BN387" s="112"/>
    </row>
    <row r="388" ht="30.75" customHeight="1">
      <c r="A388" s="109"/>
      <c r="B388" s="110"/>
      <c r="C388" s="110"/>
      <c r="D388" s="110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21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6"/>
      <c r="BG388" s="112"/>
      <c r="BH388" s="121"/>
      <c r="BI388" s="112"/>
      <c r="BJ388" s="121"/>
      <c r="BK388" s="112"/>
      <c r="BL388" s="112"/>
      <c r="BM388" s="116"/>
      <c r="BN388" s="112"/>
    </row>
    <row r="389" ht="30.75" customHeight="1">
      <c r="A389" s="109"/>
      <c r="B389" s="110"/>
      <c r="C389" s="110"/>
      <c r="D389" s="110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21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6"/>
      <c r="BG389" s="112"/>
      <c r="BH389" s="121"/>
      <c r="BI389" s="112"/>
      <c r="BJ389" s="121"/>
      <c r="BK389" s="112"/>
      <c r="BL389" s="112"/>
      <c r="BM389" s="116"/>
      <c r="BN389" s="112"/>
    </row>
    <row r="390" ht="30.75" customHeight="1">
      <c r="A390" s="109"/>
      <c r="B390" s="110"/>
      <c r="C390" s="110"/>
      <c r="D390" s="110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21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6"/>
      <c r="BG390" s="112"/>
      <c r="BH390" s="121"/>
      <c r="BI390" s="112"/>
      <c r="BJ390" s="121"/>
      <c r="BK390" s="112"/>
      <c r="BL390" s="112"/>
      <c r="BM390" s="116"/>
      <c r="BN390" s="112"/>
    </row>
    <row r="391" ht="30.75" customHeight="1">
      <c r="A391" s="109"/>
      <c r="B391" s="110"/>
      <c r="C391" s="110"/>
      <c r="D391" s="110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21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6"/>
      <c r="BG391" s="112"/>
      <c r="BH391" s="121"/>
      <c r="BI391" s="112"/>
      <c r="BJ391" s="121"/>
      <c r="BK391" s="112"/>
      <c r="BL391" s="112"/>
      <c r="BM391" s="116"/>
      <c r="BN391" s="112"/>
    </row>
    <row r="392" ht="30.75" customHeight="1">
      <c r="A392" s="109"/>
      <c r="B392" s="110"/>
      <c r="C392" s="110"/>
      <c r="D392" s="110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21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6"/>
      <c r="BG392" s="112"/>
      <c r="BH392" s="121"/>
      <c r="BI392" s="112"/>
      <c r="BJ392" s="121"/>
      <c r="BK392" s="112"/>
      <c r="BL392" s="112"/>
      <c r="BM392" s="116"/>
      <c r="BN392" s="112"/>
    </row>
    <row r="393" ht="30.75" customHeight="1">
      <c r="A393" s="109"/>
      <c r="B393" s="110"/>
      <c r="C393" s="110"/>
      <c r="D393" s="110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21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6"/>
      <c r="BG393" s="112"/>
      <c r="BH393" s="121"/>
      <c r="BI393" s="112"/>
      <c r="BJ393" s="121"/>
      <c r="BK393" s="112"/>
      <c r="BL393" s="112"/>
      <c r="BM393" s="116"/>
      <c r="BN393" s="112"/>
    </row>
    <row r="394" ht="30.75" customHeight="1">
      <c r="A394" s="109"/>
      <c r="B394" s="110"/>
      <c r="C394" s="110"/>
      <c r="D394" s="110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21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6"/>
      <c r="BE394" s="116"/>
      <c r="BF394" s="116"/>
      <c r="BG394" s="112"/>
      <c r="BH394" s="121"/>
      <c r="BI394" s="112"/>
      <c r="BJ394" s="121"/>
      <c r="BK394" s="112"/>
      <c r="BL394" s="112"/>
      <c r="BM394" s="116"/>
      <c r="BN394" s="112"/>
    </row>
    <row r="395" ht="30.75" customHeight="1">
      <c r="A395" s="109"/>
      <c r="B395" s="110"/>
      <c r="C395" s="110"/>
      <c r="D395" s="110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21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6"/>
      <c r="BE395" s="116"/>
      <c r="BF395" s="116"/>
      <c r="BG395" s="112"/>
      <c r="BH395" s="121"/>
      <c r="BI395" s="112"/>
      <c r="BJ395" s="121"/>
      <c r="BK395" s="112"/>
      <c r="BL395" s="112"/>
      <c r="BM395" s="116"/>
      <c r="BN395" s="112"/>
    </row>
    <row r="396" ht="30.75" customHeight="1">
      <c r="A396" s="109"/>
      <c r="B396" s="110"/>
      <c r="C396" s="110"/>
      <c r="D396" s="110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21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6"/>
      <c r="BE396" s="116"/>
      <c r="BF396" s="116"/>
      <c r="BG396" s="112"/>
      <c r="BH396" s="121"/>
      <c r="BI396" s="112"/>
      <c r="BJ396" s="121"/>
      <c r="BK396" s="112"/>
      <c r="BL396" s="112"/>
      <c r="BM396" s="116"/>
      <c r="BN396" s="112"/>
    </row>
    <row r="397" ht="30.75" customHeight="1">
      <c r="A397" s="109"/>
      <c r="B397" s="110"/>
      <c r="C397" s="110"/>
      <c r="D397" s="110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21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6"/>
      <c r="BE397" s="116"/>
      <c r="BF397" s="116"/>
      <c r="BG397" s="112"/>
      <c r="BH397" s="121"/>
      <c r="BI397" s="112"/>
      <c r="BJ397" s="121"/>
      <c r="BK397" s="112"/>
      <c r="BL397" s="112"/>
      <c r="BM397" s="116"/>
      <c r="BN397" s="112"/>
    </row>
    <row r="398" ht="30.75" customHeight="1">
      <c r="A398" s="109"/>
      <c r="B398" s="110"/>
      <c r="C398" s="110"/>
      <c r="D398" s="110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21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6"/>
      <c r="BE398" s="116"/>
      <c r="BF398" s="116"/>
      <c r="BG398" s="112"/>
      <c r="BH398" s="121"/>
      <c r="BI398" s="112"/>
      <c r="BJ398" s="121"/>
      <c r="BK398" s="112"/>
      <c r="BL398" s="112"/>
      <c r="BM398" s="116"/>
      <c r="BN398" s="112"/>
    </row>
    <row r="399" ht="30.75" customHeight="1">
      <c r="A399" s="109"/>
      <c r="B399" s="110"/>
      <c r="C399" s="110"/>
      <c r="D399" s="110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21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6"/>
      <c r="BE399" s="116"/>
      <c r="BF399" s="116"/>
      <c r="BG399" s="112"/>
      <c r="BH399" s="121"/>
      <c r="BI399" s="112"/>
      <c r="BJ399" s="121"/>
      <c r="BK399" s="112"/>
      <c r="BL399" s="112"/>
      <c r="BM399" s="116"/>
      <c r="BN399" s="112"/>
    </row>
    <row r="400" ht="30.75" customHeight="1">
      <c r="A400" s="109"/>
      <c r="B400" s="110"/>
      <c r="C400" s="110"/>
      <c r="D400" s="110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21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6"/>
      <c r="BG400" s="112"/>
      <c r="BH400" s="121"/>
      <c r="BI400" s="112"/>
      <c r="BJ400" s="121"/>
      <c r="BK400" s="112"/>
      <c r="BL400" s="112"/>
      <c r="BM400" s="116"/>
      <c r="BN400" s="112"/>
    </row>
    <row r="401" ht="30.75" customHeight="1">
      <c r="A401" s="109"/>
      <c r="B401" s="110"/>
      <c r="C401" s="110"/>
      <c r="D401" s="110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21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6"/>
      <c r="BG401" s="112"/>
      <c r="BH401" s="121"/>
      <c r="BI401" s="112"/>
      <c r="BJ401" s="121"/>
      <c r="BK401" s="112"/>
      <c r="BL401" s="112"/>
      <c r="BM401" s="116"/>
      <c r="BN401" s="112"/>
    </row>
    <row r="402" ht="30.75" customHeight="1">
      <c r="A402" s="109"/>
      <c r="B402" s="110"/>
      <c r="C402" s="110"/>
      <c r="D402" s="110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21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6"/>
      <c r="BG402" s="112"/>
      <c r="BH402" s="121"/>
      <c r="BI402" s="112"/>
      <c r="BJ402" s="121"/>
      <c r="BK402" s="112"/>
      <c r="BL402" s="112"/>
      <c r="BM402" s="116"/>
      <c r="BN402" s="112"/>
    </row>
    <row r="403" ht="30.75" customHeight="1">
      <c r="A403" s="109"/>
      <c r="B403" s="110"/>
      <c r="C403" s="110"/>
      <c r="D403" s="110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21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6"/>
      <c r="BG403" s="112"/>
      <c r="BH403" s="121"/>
      <c r="BI403" s="112"/>
      <c r="BJ403" s="121"/>
      <c r="BK403" s="112"/>
      <c r="BL403" s="112"/>
      <c r="BM403" s="116"/>
      <c r="BN403" s="112"/>
    </row>
    <row r="404" ht="30.75" customHeight="1">
      <c r="A404" s="109"/>
      <c r="B404" s="110"/>
      <c r="C404" s="110"/>
      <c r="D404" s="110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21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6"/>
      <c r="BG404" s="112"/>
      <c r="BH404" s="121"/>
      <c r="BI404" s="112"/>
      <c r="BJ404" s="121"/>
      <c r="BK404" s="112"/>
      <c r="BL404" s="112"/>
      <c r="BM404" s="116"/>
      <c r="BN404" s="112"/>
    </row>
    <row r="405" ht="30.75" customHeight="1">
      <c r="A405" s="109"/>
      <c r="B405" s="110"/>
      <c r="C405" s="110"/>
      <c r="D405" s="110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21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6"/>
      <c r="BG405" s="112"/>
      <c r="BH405" s="121"/>
      <c r="BI405" s="112"/>
      <c r="BJ405" s="121"/>
      <c r="BK405" s="112"/>
      <c r="BL405" s="112"/>
      <c r="BM405" s="116"/>
      <c r="BN405" s="112"/>
    </row>
    <row r="406" ht="30.75" customHeight="1">
      <c r="A406" s="109"/>
      <c r="B406" s="110"/>
      <c r="C406" s="110"/>
      <c r="D406" s="110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21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6"/>
      <c r="BG406" s="112"/>
      <c r="BH406" s="121"/>
      <c r="BI406" s="112"/>
      <c r="BJ406" s="121"/>
      <c r="BK406" s="112"/>
      <c r="BL406" s="112"/>
      <c r="BM406" s="116"/>
      <c r="BN406" s="112"/>
    </row>
    <row r="407" ht="30.75" customHeight="1">
      <c r="A407" s="109"/>
      <c r="B407" s="110"/>
      <c r="C407" s="110"/>
      <c r="D407" s="110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21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6"/>
      <c r="BG407" s="112"/>
      <c r="BH407" s="121"/>
      <c r="BI407" s="112"/>
      <c r="BJ407" s="121"/>
      <c r="BK407" s="112"/>
      <c r="BL407" s="112"/>
      <c r="BM407" s="116"/>
      <c r="BN407" s="112"/>
    </row>
    <row r="408" ht="30.75" customHeight="1">
      <c r="A408" s="109"/>
      <c r="B408" s="110"/>
      <c r="C408" s="110"/>
      <c r="D408" s="110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21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6"/>
      <c r="BG408" s="112"/>
      <c r="BH408" s="121"/>
      <c r="BI408" s="112"/>
      <c r="BJ408" s="121"/>
      <c r="BK408" s="112"/>
      <c r="BL408" s="112"/>
      <c r="BM408" s="116"/>
      <c r="BN408" s="112"/>
    </row>
    <row r="409" ht="30.75" customHeight="1">
      <c r="A409" s="109"/>
      <c r="B409" s="110"/>
      <c r="C409" s="110"/>
      <c r="D409" s="110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21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6"/>
      <c r="BG409" s="112"/>
      <c r="BH409" s="121"/>
      <c r="BI409" s="112"/>
      <c r="BJ409" s="121"/>
      <c r="BK409" s="112"/>
      <c r="BL409" s="112"/>
      <c r="BM409" s="116"/>
      <c r="BN409" s="112"/>
    </row>
    <row r="410" ht="30.75" customHeight="1">
      <c r="A410" s="109"/>
      <c r="B410" s="110"/>
      <c r="C410" s="110"/>
      <c r="D410" s="110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21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6"/>
      <c r="BG410" s="112"/>
      <c r="BH410" s="121"/>
      <c r="BI410" s="112"/>
      <c r="BJ410" s="121"/>
      <c r="BK410" s="112"/>
      <c r="BL410" s="112"/>
      <c r="BM410" s="116"/>
      <c r="BN410" s="112"/>
    </row>
    <row r="411" ht="30.75" customHeight="1">
      <c r="A411" s="109"/>
      <c r="B411" s="110"/>
      <c r="C411" s="110"/>
      <c r="D411" s="110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21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6"/>
      <c r="BG411" s="112"/>
      <c r="BH411" s="121"/>
      <c r="BI411" s="112"/>
      <c r="BJ411" s="121"/>
      <c r="BK411" s="112"/>
      <c r="BL411" s="112"/>
      <c r="BM411" s="116"/>
      <c r="BN411" s="112"/>
    </row>
    <row r="412" ht="30.75" customHeight="1">
      <c r="A412" s="109"/>
      <c r="B412" s="110"/>
      <c r="C412" s="110"/>
      <c r="D412" s="110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21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6"/>
      <c r="BG412" s="112"/>
      <c r="BH412" s="121"/>
      <c r="BI412" s="112"/>
      <c r="BJ412" s="121"/>
      <c r="BK412" s="112"/>
      <c r="BL412" s="112"/>
      <c r="BM412" s="116"/>
      <c r="BN412" s="112"/>
    </row>
    <row r="413" ht="30.75" customHeight="1">
      <c r="A413" s="109"/>
      <c r="B413" s="110"/>
      <c r="C413" s="110"/>
      <c r="D413" s="110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21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6"/>
      <c r="BG413" s="112"/>
      <c r="BH413" s="121"/>
      <c r="BI413" s="112"/>
      <c r="BJ413" s="121"/>
      <c r="BK413" s="112"/>
      <c r="BL413" s="112"/>
      <c r="BM413" s="116"/>
      <c r="BN413" s="112"/>
    </row>
    <row r="414" ht="30.75" customHeight="1">
      <c r="A414" s="109"/>
      <c r="B414" s="110"/>
      <c r="C414" s="110"/>
      <c r="D414" s="110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21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6"/>
      <c r="BG414" s="112"/>
      <c r="BH414" s="121"/>
      <c r="BI414" s="112"/>
      <c r="BJ414" s="121"/>
      <c r="BK414" s="112"/>
      <c r="BL414" s="112"/>
      <c r="BM414" s="116"/>
      <c r="BN414" s="112"/>
    </row>
    <row r="415" ht="30.75" customHeight="1">
      <c r="A415" s="109"/>
      <c r="B415" s="110"/>
      <c r="C415" s="110"/>
      <c r="D415" s="110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21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6"/>
      <c r="BG415" s="112"/>
      <c r="BH415" s="121"/>
      <c r="BI415" s="112"/>
      <c r="BJ415" s="121"/>
      <c r="BK415" s="112"/>
      <c r="BL415" s="112"/>
      <c r="BM415" s="116"/>
      <c r="BN415" s="112"/>
    </row>
    <row r="416" ht="30.75" customHeight="1">
      <c r="A416" s="109"/>
      <c r="B416" s="110"/>
      <c r="C416" s="110"/>
      <c r="D416" s="110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21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6"/>
      <c r="BG416" s="112"/>
      <c r="BH416" s="121"/>
      <c r="BI416" s="112"/>
      <c r="BJ416" s="121"/>
      <c r="BK416" s="112"/>
      <c r="BL416" s="112"/>
      <c r="BM416" s="116"/>
      <c r="BN416" s="112"/>
    </row>
    <row r="417" ht="30.75" customHeight="1">
      <c r="A417" s="109"/>
      <c r="B417" s="110"/>
      <c r="C417" s="110"/>
      <c r="D417" s="110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21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6"/>
      <c r="BG417" s="112"/>
      <c r="BH417" s="121"/>
      <c r="BI417" s="112"/>
      <c r="BJ417" s="121"/>
      <c r="BK417" s="112"/>
      <c r="BL417" s="112"/>
      <c r="BM417" s="116"/>
      <c r="BN417" s="112"/>
    </row>
    <row r="418" ht="30.75" customHeight="1">
      <c r="A418" s="109"/>
      <c r="B418" s="110"/>
      <c r="C418" s="110"/>
      <c r="D418" s="110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21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6"/>
      <c r="BG418" s="112"/>
      <c r="BH418" s="121"/>
      <c r="BI418" s="112"/>
      <c r="BJ418" s="121"/>
      <c r="BK418" s="112"/>
      <c r="BL418" s="112"/>
      <c r="BM418" s="116"/>
      <c r="BN418" s="112"/>
    </row>
    <row r="419" ht="30.75" customHeight="1">
      <c r="A419" s="109"/>
      <c r="B419" s="110"/>
      <c r="C419" s="110"/>
      <c r="D419" s="110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21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6"/>
      <c r="BG419" s="112"/>
      <c r="BH419" s="121"/>
      <c r="BI419" s="112"/>
      <c r="BJ419" s="121"/>
      <c r="BK419" s="112"/>
      <c r="BL419" s="112"/>
      <c r="BM419" s="116"/>
      <c r="BN419" s="112"/>
    </row>
    <row r="420" ht="30.75" customHeight="1">
      <c r="A420" s="109"/>
      <c r="B420" s="110"/>
      <c r="C420" s="110"/>
      <c r="D420" s="110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21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6"/>
      <c r="BG420" s="112"/>
      <c r="BH420" s="121"/>
      <c r="BI420" s="112"/>
      <c r="BJ420" s="121"/>
      <c r="BK420" s="112"/>
      <c r="BL420" s="112"/>
      <c r="BM420" s="116"/>
      <c r="BN420" s="112"/>
    </row>
    <row r="421" ht="30.75" customHeight="1">
      <c r="A421" s="109"/>
      <c r="B421" s="110"/>
      <c r="C421" s="110"/>
      <c r="D421" s="110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21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6"/>
      <c r="BG421" s="112"/>
      <c r="BH421" s="121"/>
      <c r="BI421" s="112"/>
      <c r="BJ421" s="121"/>
      <c r="BK421" s="112"/>
      <c r="BL421" s="112"/>
      <c r="BM421" s="116"/>
      <c r="BN421" s="112"/>
    </row>
    <row r="422" ht="30.75" customHeight="1">
      <c r="A422" s="109"/>
      <c r="B422" s="110"/>
      <c r="C422" s="110"/>
      <c r="D422" s="110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21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6"/>
      <c r="BG422" s="112"/>
      <c r="BH422" s="121"/>
      <c r="BI422" s="112"/>
      <c r="BJ422" s="121"/>
      <c r="BK422" s="112"/>
      <c r="BL422" s="112"/>
      <c r="BM422" s="116"/>
      <c r="BN422" s="112"/>
    </row>
    <row r="423" ht="30.75" customHeight="1">
      <c r="A423" s="109"/>
      <c r="B423" s="110"/>
      <c r="C423" s="110"/>
      <c r="D423" s="110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21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6"/>
      <c r="BE423" s="116"/>
      <c r="BF423" s="116"/>
      <c r="BG423" s="112"/>
      <c r="BH423" s="121"/>
      <c r="BI423" s="112"/>
      <c r="BJ423" s="121"/>
      <c r="BK423" s="112"/>
      <c r="BL423" s="112"/>
      <c r="BM423" s="116"/>
      <c r="BN423" s="112"/>
    </row>
    <row r="424" ht="30.75" customHeight="1">
      <c r="A424" s="109"/>
      <c r="B424" s="110"/>
      <c r="C424" s="110"/>
      <c r="D424" s="110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21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6"/>
      <c r="BE424" s="116"/>
      <c r="BF424" s="116"/>
      <c r="BG424" s="112"/>
      <c r="BH424" s="121"/>
      <c r="BI424" s="112"/>
      <c r="BJ424" s="121"/>
      <c r="BK424" s="112"/>
      <c r="BL424" s="112"/>
      <c r="BM424" s="116"/>
      <c r="BN424" s="112"/>
    </row>
    <row r="425" ht="30.75" customHeight="1">
      <c r="A425" s="109"/>
      <c r="B425" s="110"/>
      <c r="C425" s="110"/>
      <c r="D425" s="110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21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6"/>
      <c r="BE425" s="116"/>
      <c r="BF425" s="116"/>
      <c r="BG425" s="112"/>
      <c r="BH425" s="121"/>
      <c r="BI425" s="112"/>
      <c r="BJ425" s="121"/>
      <c r="BK425" s="112"/>
      <c r="BL425" s="112"/>
      <c r="BM425" s="116"/>
      <c r="BN425" s="112"/>
    </row>
    <row r="426" ht="30.75" customHeight="1">
      <c r="A426" s="109"/>
      <c r="B426" s="110"/>
      <c r="C426" s="110"/>
      <c r="D426" s="110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21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6"/>
      <c r="BE426" s="116"/>
      <c r="BF426" s="116"/>
      <c r="BG426" s="112"/>
      <c r="BH426" s="121"/>
      <c r="BI426" s="112"/>
      <c r="BJ426" s="121"/>
      <c r="BK426" s="112"/>
      <c r="BL426" s="112"/>
      <c r="BM426" s="116"/>
      <c r="BN426" s="112"/>
    </row>
    <row r="427" ht="30.75" customHeight="1">
      <c r="A427" s="109"/>
      <c r="B427" s="110"/>
      <c r="C427" s="110"/>
      <c r="D427" s="110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21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6"/>
      <c r="BE427" s="116"/>
      <c r="BF427" s="116"/>
      <c r="BG427" s="112"/>
      <c r="BH427" s="121"/>
      <c r="BI427" s="112"/>
      <c r="BJ427" s="121"/>
      <c r="BK427" s="112"/>
      <c r="BL427" s="112"/>
      <c r="BM427" s="116"/>
      <c r="BN427" s="112"/>
    </row>
    <row r="428" ht="30.75" customHeight="1">
      <c r="A428" s="109"/>
      <c r="B428" s="110"/>
      <c r="C428" s="110"/>
      <c r="D428" s="110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21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6"/>
      <c r="BE428" s="116"/>
      <c r="BF428" s="116"/>
      <c r="BG428" s="112"/>
      <c r="BH428" s="121"/>
      <c r="BI428" s="112"/>
      <c r="BJ428" s="121"/>
      <c r="BK428" s="112"/>
      <c r="BL428" s="112"/>
      <c r="BM428" s="116"/>
      <c r="BN428" s="112"/>
    </row>
    <row r="429" ht="30.75" customHeight="1">
      <c r="A429" s="109"/>
      <c r="B429" s="110"/>
      <c r="C429" s="110"/>
      <c r="D429" s="110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21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6"/>
      <c r="BE429" s="116"/>
      <c r="BF429" s="116"/>
      <c r="BG429" s="112"/>
      <c r="BH429" s="121"/>
      <c r="BI429" s="112"/>
      <c r="BJ429" s="121"/>
      <c r="BK429" s="112"/>
      <c r="BL429" s="112"/>
      <c r="BM429" s="116"/>
      <c r="BN429" s="112"/>
    </row>
    <row r="430" ht="30.75" customHeight="1">
      <c r="A430" s="109"/>
      <c r="B430" s="110"/>
      <c r="C430" s="110"/>
      <c r="D430" s="110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21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6"/>
      <c r="BE430" s="116"/>
      <c r="BF430" s="116"/>
      <c r="BG430" s="112"/>
      <c r="BH430" s="121"/>
      <c r="BI430" s="112"/>
      <c r="BJ430" s="121"/>
      <c r="BK430" s="112"/>
      <c r="BL430" s="112"/>
      <c r="BM430" s="116"/>
      <c r="BN430" s="112"/>
    </row>
    <row r="431" ht="30.75" customHeight="1">
      <c r="A431" s="109"/>
      <c r="B431" s="110"/>
      <c r="C431" s="140"/>
      <c r="D431" s="140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2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141"/>
      <c r="AO431" s="141"/>
      <c r="AP431" s="141"/>
      <c r="AQ431" s="141"/>
      <c r="AR431" s="141"/>
      <c r="AS431" s="141"/>
      <c r="AT431" s="141"/>
      <c r="AU431" s="141"/>
      <c r="AV431" s="141"/>
      <c r="AW431" s="141"/>
      <c r="AX431" s="141"/>
      <c r="AY431" s="141"/>
      <c r="AZ431" s="141"/>
      <c r="BA431" s="141"/>
      <c r="BB431" s="141"/>
      <c r="BC431" s="141"/>
      <c r="BD431" s="143"/>
      <c r="BE431" s="143"/>
      <c r="BF431" s="143"/>
      <c r="BG431" s="141"/>
      <c r="BH431" s="121"/>
      <c r="BI431" s="141"/>
      <c r="BJ431" s="121"/>
      <c r="BK431" s="141"/>
      <c r="BL431" s="141"/>
      <c r="BM431" s="143"/>
      <c r="BN431" s="112"/>
    </row>
    <row r="432" ht="30.75" customHeight="1">
      <c r="A432" s="109"/>
      <c r="B432" s="110"/>
      <c r="C432" s="140"/>
      <c r="D432" s="140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2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141"/>
      <c r="AO432" s="141"/>
      <c r="AP432" s="141"/>
      <c r="AQ432" s="141"/>
      <c r="AR432" s="141"/>
      <c r="AS432" s="141"/>
      <c r="AT432" s="141"/>
      <c r="AU432" s="141"/>
      <c r="AV432" s="141"/>
      <c r="AW432" s="141"/>
      <c r="AX432" s="141"/>
      <c r="AY432" s="141"/>
      <c r="AZ432" s="141"/>
      <c r="BA432" s="141"/>
      <c r="BB432" s="141"/>
      <c r="BC432" s="141"/>
      <c r="BD432" s="143"/>
      <c r="BE432" s="143"/>
      <c r="BF432" s="143"/>
      <c r="BG432" s="141"/>
      <c r="BH432" s="121"/>
      <c r="BI432" s="141"/>
      <c r="BJ432" s="121"/>
      <c r="BK432" s="141"/>
      <c r="BL432" s="141"/>
      <c r="BM432" s="143"/>
      <c r="BN432" s="112"/>
    </row>
    <row r="433" ht="30.75" customHeight="1">
      <c r="A433" s="109"/>
      <c r="B433" s="110"/>
      <c r="C433" s="110"/>
      <c r="D433" s="110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21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6"/>
      <c r="BG433" s="112"/>
      <c r="BH433" s="121"/>
      <c r="BI433" s="112"/>
      <c r="BJ433" s="121"/>
      <c r="BK433" s="112"/>
      <c r="BL433" s="112"/>
      <c r="BM433" s="116"/>
      <c r="BN433" s="112"/>
    </row>
    <row r="434" ht="30.75" customHeight="1">
      <c r="A434" s="109"/>
      <c r="B434" s="110"/>
      <c r="C434" s="110"/>
      <c r="D434" s="110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21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6"/>
      <c r="BG434" s="112"/>
      <c r="BH434" s="121"/>
      <c r="BI434" s="112"/>
      <c r="BJ434" s="121"/>
      <c r="BK434" s="112"/>
      <c r="BL434" s="112"/>
      <c r="BM434" s="116"/>
      <c r="BN434" s="112"/>
    </row>
    <row r="435" ht="30.75" customHeight="1">
      <c r="A435" s="109"/>
      <c r="B435" s="110"/>
      <c r="C435" s="110"/>
      <c r="D435" s="110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21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6"/>
      <c r="BG435" s="112"/>
      <c r="BH435" s="121"/>
      <c r="BI435" s="112"/>
      <c r="BJ435" s="121"/>
      <c r="BK435" s="112"/>
      <c r="BL435" s="112"/>
      <c r="BM435" s="116"/>
      <c r="BN435" s="112"/>
    </row>
    <row r="436" ht="30.75" customHeight="1">
      <c r="A436" s="109"/>
      <c r="B436" s="110"/>
      <c r="C436" s="110"/>
      <c r="D436" s="110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21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6"/>
      <c r="BG436" s="112"/>
      <c r="BH436" s="121"/>
      <c r="BI436" s="112"/>
      <c r="BJ436" s="121"/>
      <c r="BK436" s="112"/>
      <c r="BL436" s="112"/>
      <c r="BM436" s="116"/>
      <c r="BN436" s="112"/>
    </row>
    <row r="437" ht="30.75" customHeight="1">
      <c r="A437" s="109"/>
      <c r="B437" s="110"/>
      <c r="C437" s="110"/>
      <c r="D437" s="110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21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6"/>
      <c r="BG437" s="112"/>
      <c r="BH437" s="121"/>
      <c r="BI437" s="112"/>
      <c r="BJ437" s="121"/>
      <c r="BK437" s="112"/>
      <c r="BL437" s="112"/>
      <c r="BM437" s="116"/>
      <c r="BN437" s="112"/>
    </row>
    <row r="438" ht="30.75" customHeight="1">
      <c r="A438" s="109"/>
      <c r="B438" s="110"/>
      <c r="C438" s="110"/>
      <c r="D438" s="110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21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6"/>
      <c r="BG438" s="112"/>
      <c r="BH438" s="121"/>
      <c r="BI438" s="112"/>
      <c r="BJ438" s="121"/>
      <c r="BK438" s="112"/>
      <c r="BL438" s="112"/>
      <c r="BM438" s="116"/>
      <c r="BN438" s="112"/>
    </row>
    <row r="439" ht="30.75" customHeight="1">
      <c r="A439" s="109"/>
      <c r="B439" s="110"/>
      <c r="C439" s="110"/>
      <c r="D439" s="110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21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6"/>
      <c r="BG439" s="112"/>
      <c r="BH439" s="121"/>
      <c r="BI439" s="112"/>
      <c r="BJ439" s="121"/>
      <c r="BK439" s="112"/>
      <c r="BL439" s="112"/>
      <c r="BM439" s="116"/>
      <c r="BN439" s="112"/>
    </row>
    <row r="440" ht="30.75" customHeight="1">
      <c r="A440" s="109"/>
      <c r="B440" s="110"/>
      <c r="C440" s="110"/>
      <c r="D440" s="110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21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6"/>
      <c r="BG440" s="112"/>
      <c r="BH440" s="121"/>
      <c r="BI440" s="112"/>
      <c r="BJ440" s="121"/>
      <c r="BK440" s="112"/>
      <c r="BL440" s="112"/>
      <c r="BM440" s="116"/>
      <c r="BN440" s="112"/>
    </row>
    <row r="441" ht="30.75" customHeight="1">
      <c r="A441" s="109"/>
      <c r="B441" s="110"/>
      <c r="C441" s="110"/>
      <c r="D441" s="110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21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6"/>
      <c r="BG441" s="112"/>
      <c r="BH441" s="121"/>
      <c r="BI441" s="112"/>
      <c r="BJ441" s="121"/>
      <c r="BK441" s="112"/>
      <c r="BL441" s="112"/>
      <c r="BM441" s="116"/>
      <c r="BN441" s="112"/>
    </row>
    <row r="442" ht="30.75" customHeight="1">
      <c r="A442" s="109"/>
      <c r="B442" s="110"/>
      <c r="C442" s="110"/>
      <c r="D442" s="110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21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6"/>
      <c r="BG442" s="112"/>
      <c r="BH442" s="121"/>
      <c r="BI442" s="112"/>
      <c r="BJ442" s="121"/>
      <c r="BK442" s="112"/>
      <c r="BL442" s="112"/>
      <c r="BM442" s="116"/>
      <c r="BN442" s="112"/>
    </row>
    <row r="443" ht="30.75" customHeight="1">
      <c r="A443" s="109"/>
      <c r="B443" s="110"/>
      <c r="C443" s="110"/>
      <c r="D443" s="110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21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6"/>
      <c r="BG443" s="112"/>
      <c r="BH443" s="121"/>
      <c r="BI443" s="112"/>
      <c r="BJ443" s="121"/>
      <c r="BK443" s="112"/>
      <c r="BL443" s="112"/>
      <c r="BM443" s="116"/>
      <c r="BN443" s="112"/>
    </row>
    <row r="444" ht="30.75" customHeight="1">
      <c r="A444" s="109"/>
      <c r="B444" s="110"/>
      <c r="C444" s="110"/>
      <c r="D444" s="110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21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6"/>
      <c r="BG444" s="112"/>
      <c r="BH444" s="121"/>
      <c r="BI444" s="112"/>
      <c r="BJ444" s="121"/>
      <c r="BK444" s="112"/>
      <c r="BL444" s="112"/>
      <c r="BM444" s="116"/>
      <c r="BN444" s="112"/>
    </row>
    <row r="445" ht="30.75" customHeight="1">
      <c r="A445" s="109"/>
      <c r="B445" s="110"/>
      <c r="C445" s="110"/>
      <c r="D445" s="110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21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6"/>
      <c r="BG445" s="112"/>
      <c r="BH445" s="121"/>
      <c r="BI445" s="112"/>
      <c r="BJ445" s="121"/>
      <c r="BK445" s="112"/>
      <c r="BL445" s="112"/>
      <c r="BM445" s="116"/>
      <c r="BN445" s="112"/>
    </row>
    <row r="446" ht="30.75" customHeight="1">
      <c r="A446" s="109"/>
      <c r="B446" s="110"/>
      <c r="C446" s="110"/>
      <c r="D446" s="110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21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6"/>
      <c r="BG446" s="112"/>
      <c r="BH446" s="121"/>
      <c r="BI446" s="112"/>
      <c r="BJ446" s="121"/>
      <c r="BK446" s="112"/>
      <c r="BL446" s="112"/>
      <c r="BM446" s="116"/>
      <c r="BN446" s="112"/>
    </row>
    <row r="447" ht="30.75" customHeight="1">
      <c r="A447" s="109"/>
      <c r="B447" s="110"/>
      <c r="C447" s="110"/>
      <c r="D447" s="110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21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6"/>
      <c r="BG447" s="112"/>
      <c r="BH447" s="121"/>
      <c r="BI447" s="112"/>
      <c r="BJ447" s="121"/>
      <c r="BK447" s="112"/>
      <c r="BL447" s="112"/>
      <c r="BM447" s="116"/>
      <c r="BN447" s="112"/>
    </row>
    <row r="448" ht="30.75" customHeight="1">
      <c r="A448" s="109"/>
      <c r="B448" s="110"/>
      <c r="C448" s="110"/>
      <c r="D448" s="110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21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6"/>
      <c r="BG448" s="112"/>
      <c r="BH448" s="121"/>
      <c r="BI448" s="112"/>
      <c r="BJ448" s="121"/>
      <c r="BK448" s="112"/>
      <c r="BL448" s="112"/>
      <c r="BM448" s="116"/>
      <c r="BN448" s="112"/>
    </row>
    <row r="449" ht="30.75" customHeight="1">
      <c r="A449" s="109"/>
      <c r="B449" s="110"/>
      <c r="C449" s="110"/>
      <c r="D449" s="110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21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6"/>
      <c r="BG449" s="112"/>
      <c r="BH449" s="121"/>
      <c r="BI449" s="112"/>
      <c r="BJ449" s="121"/>
      <c r="BK449" s="112"/>
      <c r="BL449" s="112"/>
      <c r="BM449" s="116"/>
      <c r="BN449" s="112"/>
    </row>
    <row r="450" ht="30.75" customHeight="1">
      <c r="A450" s="109"/>
      <c r="B450" s="110"/>
      <c r="C450" s="110"/>
      <c r="D450" s="110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21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6"/>
      <c r="BG450" s="112"/>
      <c r="BH450" s="121"/>
      <c r="BI450" s="112"/>
      <c r="BJ450" s="121"/>
      <c r="BK450" s="112"/>
      <c r="BL450" s="112"/>
      <c r="BM450" s="116"/>
      <c r="BN450" s="112"/>
    </row>
    <row r="451" ht="30.75" customHeight="1">
      <c r="A451" s="109"/>
      <c r="B451" s="110"/>
      <c r="C451" s="110"/>
      <c r="D451" s="110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21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6"/>
      <c r="BG451" s="112"/>
      <c r="BH451" s="121"/>
      <c r="BI451" s="112"/>
      <c r="BJ451" s="121"/>
      <c r="BK451" s="112"/>
      <c r="BL451" s="112"/>
      <c r="BM451" s="116"/>
      <c r="BN451" s="112"/>
    </row>
    <row r="452" ht="30.75" customHeight="1">
      <c r="A452" s="109"/>
      <c r="B452" s="110"/>
      <c r="C452" s="110"/>
      <c r="D452" s="110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21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6"/>
      <c r="BG452" s="112"/>
      <c r="BH452" s="121"/>
      <c r="BI452" s="112"/>
      <c r="BJ452" s="121"/>
      <c r="BK452" s="112"/>
      <c r="BL452" s="112"/>
      <c r="BM452" s="116"/>
      <c r="BN452" s="112"/>
    </row>
    <row r="453" ht="30.75" customHeight="1">
      <c r="A453" s="109"/>
      <c r="B453" s="110"/>
      <c r="C453" s="110"/>
      <c r="D453" s="110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21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6"/>
      <c r="BG453" s="112"/>
      <c r="BH453" s="121"/>
      <c r="BI453" s="112"/>
      <c r="BJ453" s="121"/>
      <c r="BK453" s="112"/>
      <c r="BL453" s="112"/>
      <c r="BM453" s="116"/>
      <c r="BN453" s="112"/>
    </row>
    <row r="454" ht="30.75" customHeight="1">
      <c r="A454" s="109"/>
      <c r="B454" s="110"/>
      <c r="C454" s="110"/>
      <c r="D454" s="110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21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6"/>
      <c r="BG454" s="112"/>
      <c r="BH454" s="121"/>
      <c r="BI454" s="112"/>
      <c r="BJ454" s="121"/>
      <c r="BK454" s="112"/>
      <c r="BL454" s="112"/>
      <c r="BM454" s="116"/>
      <c r="BN454" s="112"/>
    </row>
    <row r="455" ht="30.75" customHeight="1">
      <c r="A455" s="109"/>
      <c r="B455" s="110"/>
      <c r="C455" s="110"/>
      <c r="D455" s="110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21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6"/>
      <c r="BG455" s="112"/>
      <c r="BH455" s="121"/>
      <c r="BI455" s="112"/>
      <c r="BJ455" s="121"/>
      <c r="BK455" s="112"/>
      <c r="BL455" s="112"/>
      <c r="BM455" s="116"/>
      <c r="BN455" s="112"/>
    </row>
    <row r="456" ht="30.75" customHeight="1">
      <c r="A456" s="109"/>
      <c r="B456" s="110"/>
      <c r="C456" s="110"/>
      <c r="D456" s="110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21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6"/>
      <c r="BG456" s="112"/>
      <c r="BH456" s="121"/>
      <c r="BI456" s="112"/>
      <c r="BJ456" s="121"/>
      <c r="BK456" s="112"/>
      <c r="BL456" s="112"/>
      <c r="BM456" s="116"/>
      <c r="BN456" s="112"/>
    </row>
    <row r="457" ht="30.75" customHeight="1">
      <c r="A457" s="109"/>
      <c r="B457" s="110"/>
      <c r="C457" s="110"/>
      <c r="D457" s="110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21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6"/>
      <c r="BG457" s="112"/>
      <c r="BH457" s="121"/>
      <c r="BI457" s="112"/>
      <c r="BJ457" s="121"/>
      <c r="BK457" s="112"/>
      <c r="BL457" s="112"/>
      <c r="BM457" s="116"/>
      <c r="BN457" s="112"/>
    </row>
    <row r="458" ht="30.75" customHeight="1">
      <c r="A458" s="109"/>
      <c r="B458" s="110"/>
      <c r="C458" s="110"/>
      <c r="D458" s="110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21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6"/>
      <c r="BG458" s="112"/>
      <c r="BH458" s="121"/>
      <c r="BI458" s="112"/>
      <c r="BJ458" s="121"/>
      <c r="BK458" s="112"/>
      <c r="BL458" s="112"/>
      <c r="BM458" s="116"/>
      <c r="BN458" s="112"/>
    </row>
    <row r="459" ht="30.75" customHeight="1">
      <c r="A459" s="109"/>
      <c r="B459" s="110"/>
      <c r="C459" s="110"/>
      <c r="D459" s="110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21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6"/>
      <c r="BG459" s="112"/>
      <c r="BH459" s="121"/>
      <c r="BI459" s="112"/>
      <c r="BJ459" s="121"/>
      <c r="BK459" s="112"/>
      <c r="BL459" s="112"/>
      <c r="BM459" s="116"/>
      <c r="BN459" s="112"/>
    </row>
    <row r="460" ht="30.75" customHeight="1">
      <c r="A460" s="109"/>
      <c r="B460" s="110"/>
      <c r="C460" s="110"/>
      <c r="D460" s="110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21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6"/>
      <c r="BG460" s="112"/>
      <c r="BH460" s="121"/>
      <c r="BI460" s="112"/>
      <c r="BJ460" s="121"/>
      <c r="BK460" s="112"/>
      <c r="BL460" s="112"/>
      <c r="BM460" s="116"/>
      <c r="BN460" s="112"/>
    </row>
    <row r="461" ht="30.75" customHeight="1">
      <c r="A461" s="109"/>
      <c r="B461" s="110"/>
      <c r="C461" s="110"/>
      <c r="D461" s="110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21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6"/>
      <c r="BG461" s="112"/>
      <c r="BH461" s="121"/>
      <c r="BI461" s="112"/>
      <c r="BJ461" s="121"/>
      <c r="BK461" s="112"/>
      <c r="BL461" s="112"/>
      <c r="BM461" s="116"/>
      <c r="BN461" s="112"/>
    </row>
    <row r="462" ht="30.75" customHeight="1">
      <c r="A462" s="109"/>
      <c r="B462" s="110"/>
      <c r="C462" s="110"/>
      <c r="D462" s="110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21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6"/>
      <c r="BG462" s="112"/>
      <c r="BH462" s="121"/>
      <c r="BI462" s="112"/>
      <c r="BJ462" s="121"/>
      <c r="BK462" s="112"/>
      <c r="BL462" s="112"/>
      <c r="BM462" s="116"/>
      <c r="BN462" s="112"/>
    </row>
    <row r="463" ht="30.75" customHeight="1">
      <c r="A463" s="109"/>
      <c r="B463" s="110"/>
      <c r="C463" s="110"/>
      <c r="D463" s="110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21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6"/>
      <c r="BG463" s="112"/>
      <c r="BH463" s="121"/>
      <c r="BI463" s="112"/>
      <c r="BJ463" s="121"/>
      <c r="BK463" s="112"/>
      <c r="BL463" s="112"/>
      <c r="BM463" s="116"/>
      <c r="BN463" s="112"/>
    </row>
    <row r="464" ht="30.75" customHeight="1">
      <c r="A464" s="109"/>
      <c r="B464" s="110"/>
      <c r="C464" s="110"/>
      <c r="D464" s="110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21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6"/>
      <c r="BG464" s="112"/>
      <c r="BH464" s="121"/>
      <c r="BI464" s="112"/>
      <c r="BJ464" s="121"/>
      <c r="BK464" s="112"/>
      <c r="BL464" s="112"/>
      <c r="BM464" s="116"/>
      <c r="BN464" s="112"/>
    </row>
    <row r="465" ht="30.75" customHeight="1">
      <c r="A465" s="109"/>
      <c r="B465" s="110"/>
      <c r="C465" s="110"/>
      <c r="D465" s="110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21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6"/>
      <c r="BG465" s="112"/>
      <c r="BH465" s="121"/>
      <c r="BI465" s="112"/>
      <c r="BJ465" s="121"/>
      <c r="BK465" s="112"/>
      <c r="BL465" s="112"/>
      <c r="BM465" s="116"/>
      <c r="BN465" s="112"/>
    </row>
    <row r="466" ht="30.75" customHeight="1">
      <c r="A466" s="109"/>
      <c r="B466" s="110"/>
      <c r="C466" s="110"/>
      <c r="D466" s="110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21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6"/>
      <c r="BG466" s="112"/>
      <c r="BH466" s="121"/>
      <c r="BI466" s="112"/>
      <c r="BJ466" s="121"/>
      <c r="BK466" s="112"/>
      <c r="BL466" s="112"/>
      <c r="BM466" s="116"/>
      <c r="BN466" s="112"/>
    </row>
    <row r="467" ht="30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45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  <c r="AO467" s="109"/>
      <c r="AP467" s="109"/>
      <c r="AQ467" s="109"/>
      <c r="AR467" s="109"/>
      <c r="AS467" s="109"/>
      <c r="AT467" s="109"/>
      <c r="AU467" s="109"/>
      <c r="AV467" s="109"/>
      <c r="AW467" s="109"/>
      <c r="AX467" s="109"/>
      <c r="AY467" s="109"/>
      <c r="AZ467" s="109"/>
      <c r="BA467" s="109"/>
      <c r="BB467" s="109"/>
      <c r="BC467" s="109"/>
      <c r="BD467" s="109"/>
      <c r="BE467" s="109"/>
      <c r="BF467" s="109"/>
      <c r="BG467" s="109"/>
      <c r="BH467" s="109"/>
      <c r="BI467" s="109"/>
      <c r="BJ467" s="109"/>
      <c r="BK467" s="109"/>
      <c r="BL467" s="109"/>
      <c r="BM467" s="109"/>
      <c r="BN467" s="109"/>
    </row>
    <row r="468" ht="30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45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Q468" s="109"/>
      <c r="AR468" s="109"/>
      <c r="AS468" s="109"/>
      <c r="AT468" s="109"/>
      <c r="AU468" s="109"/>
      <c r="AV468" s="109"/>
      <c r="AW468" s="109"/>
      <c r="AX468" s="109"/>
      <c r="AY468" s="109"/>
      <c r="AZ468" s="109"/>
      <c r="BA468" s="109"/>
      <c r="BB468" s="109"/>
      <c r="BC468" s="109"/>
      <c r="BD468" s="109"/>
      <c r="BE468" s="109"/>
      <c r="BF468" s="109"/>
      <c r="BG468" s="109"/>
      <c r="BH468" s="109"/>
      <c r="BI468" s="109"/>
      <c r="BJ468" s="109"/>
      <c r="BK468" s="109"/>
      <c r="BL468" s="109"/>
      <c r="BM468" s="109"/>
      <c r="BN468" s="109"/>
    </row>
    <row r="469" ht="30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45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/>
      <c r="AX469" s="109"/>
      <c r="AY469" s="109"/>
      <c r="AZ469" s="109"/>
      <c r="BA469" s="109"/>
      <c r="BB469" s="109"/>
      <c r="BC469" s="109"/>
      <c r="BD469" s="109"/>
      <c r="BE469" s="109"/>
      <c r="BF469" s="109"/>
      <c r="BG469" s="109"/>
      <c r="BH469" s="109"/>
      <c r="BI469" s="109"/>
      <c r="BJ469" s="109"/>
      <c r="BK469" s="109"/>
      <c r="BL469" s="109"/>
      <c r="BM469" s="109"/>
      <c r="BN469" s="109"/>
    </row>
    <row r="470" ht="30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45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Q470" s="109"/>
      <c r="AR470" s="109"/>
      <c r="AS470" s="109"/>
      <c r="AT470" s="109"/>
      <c r="AU470" s="109"/>
      <c r="AV470" s="109"/>
      <c r="AW470" s="109"/>
      <c r="AX470" s="109"/>
      <c r="AY470" s="109"/>
      <c r="AZ470" s="109"/>
      <c r="BA470" s="109"/>
      <c r="BB470" s="109"/>
      <c r="BC470" s="109"/>
      <c r="BD470" s="109"/>
      <c r="BE470" s="109"/>
      <c r="BF470" s="109"/>
      <c r="BG470" s="109"/>
      <c r="BH470" s="109"/>
      <c r="BI470" s="109"/>
      <c r="BJ470" s="109"/>
      <c r="BK470" s="109"/>
      <c r="BL470" s="109"/>
      <c r="BM470" s="109"/>
      <c r="BN470" s="109"/>
    </row>
    <row r="471" ht="30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45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  <c r="AY471" s="109"/>
      <c r="AZ471" s="109"/>
      <c r="BA471" s="109"/>
      <c r="BB471" s="109"/>
      <c r="BC471" s="109"/>
      <c r="BD471" s="109"/>
      <c r="BE471" s="109"/>
      <c r="BF471" s="109"/>
      <c r="BG471" s="109"/>
      <c r="BH471" s="109"/>
      <c r="BI471" s="109"/>
      <c r="BJ471" s="109"/>
      <c r="BK471" s="109"/>
      <c r="BL471" s="109"/>
      <c r="BM471" s="109"/>
      <c r="BN471" s="109"/>
    </row>
    <row r="472" ht="30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45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  <c r="AY472" s="109"/>
      <c r="AZ472" s="109"/>
      <c r="BA472" s="109"/>
      <c r="BB472" s="109"/>
      <c r="BC472" s="109"/>
      <c r="BD472" s="109"/>
      <c r="BE472" s="109"/>
      <c r="BF472" s="109"/>
      <c r="BG472" s="109"/>
      <c r="BH472" s="109"/>
      <c r="BI472" s="109"/>
      <c r="BJ472" s="109"/>
      <c r="BK472" s="109"/>
      <c r="BL472" s="109"/>
      <c r="BM472" s="109"/>
      <c r="BN472" s="109"/>
    </row>
    <row r="473" ht="30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45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  <c r="BL473" s="109"/>
      <c r="BM473" s="109"/>
      <c r="BN473" s="109"/>
    </row>
    <row r="474" ht="30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45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  <c r="BL474" s="109"/>
      <c r="BM474" s="109"/>
      <c r="BN474" s="109"/>
    </row>
    <row r="475" ht="30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45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  <c r="BM475" s="109"/>
      <c r="BN475" s="109"/>
    </row>
    <row r="476" ht="30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45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  <c r="BL476" s="109"/>
      <c r="BM476" s="109"/>
      <c r="BN476" s="109"/>
    </row>
    <row r="477" ht="30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45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  <c r="BM477" s="109"/>
      <c r="BN477" s="109"/>
    </row>
    <row r="478" ht="30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45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  <c r="BL478" s="109"/>
      <c r="BM478" s="109"/>
      <c r="BN478" s="109"/>
    </row>
    <row r="479" ht="30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45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  <c r="BM479" s="109"/>
      <c r="BN479" s="109"/>
    </row>
    <row r="480" ht="30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45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  <c r="BL480" s="109"/>
      <c r="BM480" s="109"/>
      <c r="BN480" s="109"/>
    </row>
    <row r="481" ht="30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45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  <c r="BM481" s="109"/>
      <c r="BN481" s="109"/>
    </row>
    <row r="482" ht="30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45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  <c r="BL482" s="109"/>
      <c r="BM482" s="109"/>
      <c r="BN482" s="109"/>
    </row>
    <row r="483" ht="30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45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</row>
    <row r="484" ht="30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45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  <c r="BL484" s="109"/>
      <c r="BM484" s="109"/>
      <c r="BN484" s="109"/>
    </row>
    <row r="485" ht="30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45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  <c r="BM485" s="109"/>
      <c r="BN485" s="109"/>
    </row>
    <row r="486" ht="30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45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  <c r="BL486" s="109"/>
      <c r="BM486" s="109"/>
      <c r="BN486" s="109"/>
    </row>
    <row r="487" ht="30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45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  <c r="BM487" s="109"/>
      <c r="BN487" s="109"/>
    </row>
    <row r="488" ht="30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45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  <c r="BL488" s="109"/>
      <c r="BM488" s="109"/>
      <c r="BN488" s="109"/>
    </row>
    <row r="489" ht="30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45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  <c r="BL489" s="109"/>
      <c r="BM489" s="109"/>
      <c r="BN489" s="109"/>
    </row>
    <row r="490" ht="30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45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  <c r="BL490" s="109"/>
      <c r="BM490" s="109"/>
      <c r="BN490" s="109"/>
    </row>
    <row r="491" ht="30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45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  <c r="BM491" s="109"/>
      <c r="BN491" s="109"/>
    </row>
    <row r="492" ht="30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45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  <c r="BL492" s="109"/>
      <c r="BM492" s="109"/>
      <c r="BN492" s="109"/>
    </row>
    <row r="493" ht="30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45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  <c r="BM493" s="109"/>
      <c r="BN493" s="109"/>
    </row>
    <row r="494" ht="30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45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  <c r="BL494" s="109"/>
      <c r="BM494" s="109"/>
      <c r="BN494" s="109"/>
    </row>
    <row r="495" ht="30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45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  <c r="BM495" s="109"/>
      <c r="BN495" s="109"/>
    </row>
    <row r="496" ht="30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45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  <c r="BL496" s="109"/>
      <c r="BM496" s="109"/>
      <c r="BN496" s="109"/>
    </row>
    <row r="497" ht="30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45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  <c r="BL497" s="109"/>
      <c r="BM497" s="109"/>
      <c r="BN497" s="109"/>
    </row>
    <row r="498" ht="30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45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  <c r="BL498" s="109"/>
      <c r="BM498" s="109"/>
      <c r="BN498" s="109"/>
    </row>
    <row r="499" ht="30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45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  <c r="BL499" s="109"/>
      <c r="BM499" s="109"/>
      <c r="BN499" s="109"/>
    </row>
    <row r="500" ht="30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45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  <c r="BL500" s="109"/>
      <c r="BM500" s="109"/>
      <c r="BN500" s="109"/>
    </row>
    <row r="501" ht="30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45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  <c r="BM501" s="109"/>
      <c r="BN501" s="109"/>
    </row>
    <row r="502" ht="30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45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  <c r="BL502" s="109"/>
      <c r="BM502" s="109"/>
      <c r="BN502" s="109"/>
    </row>
    <row r="503" ht="30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45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  <c r="BM503" s="109"/>
      <c r="BN503" s="109"/>
    </row>
    <row r="504" ht="30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45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  <c r="BL504" s="109"/>
      <c r="BM504" s="109"/>
      <c r="BN504" s="109"/>
    </row>
    <row r="505" ht="30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45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  <c r="BM505" s="109"/>
      <c r="BN505" s="109"/>
    </row>
    <row r="506" ht="30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45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  <c r="BL506" s="109"/>
      <c r="BM506" s="109"/>
      <c r="BN506" s="109"/>
    </row>
    <row r="507" ht="30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45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  <c r="BM507" s="109"/>
      <c r="BN507" s="109"/>
    </row>
    <row r="508" ht="30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45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  <c r="BM508" s="109"/>
      <c r="BN508" s="109"/>
    </row>
    <row r="509" ht="30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45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  <c r="BM509" s="109"/>
      <c r="BN509" s="109"/>
    </row>
    <row r="510" ht="30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45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  <c r="BL510" s="109"/>
      <c r="BM510" s="109"/>
      <c r="BN510" s="109"/>
    </row>
    <row r="511" ht="30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45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  <c r="BM511" s="109"/>
      <c r="BN511" s="109"/>
    </row>
    <row r="512" ht="30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45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  <c r="BL512" s="109"/>
      <c r="BM512" s="109"/>
      <c r="BN512" s="109"/>
    </row>
    <row r="513" ht="30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45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  <c r="BL513" s="109"/>
      <c r="BM513" s="109"/>
      <c r="BN513" s="109"/>
    </row>
    <row r="514" ht="30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45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  <c r="BL514" s="109"/>
      <c r="BM514" s="109"/>
      <c r="BN514" s="109"/>
    </row>
    <row r="515" ht="30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45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  <c r="BL515" s="109"/>
      <c r="BM515" s="109"/>
      <c r="BN515" s="109"/>
    </row>
    <row r="516" ht="30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45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  <c r="BL516" s="109"/>
      <c r="BM516" s="109"/>
      <c r="BN516" s="109"/>
    </row>
    <row r="517" ht="30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45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  <c r="BL517" s="109"/>
      <c r="BM517" s="109"/>
      <c r="BN517" s="109"/>
    </row>
    <row r="518" ht="30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45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  <c r="BL518" s="109"/>
      <c r="BM518" s="109"/>
      <c r="BN518" s="109"/>
    </row>
    <row r="519" ht="30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45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  <c r="BL519" s="109"/>
      <c r="BM519" s="109"/>
      <c r="BN519" s="109"/>
    </row>
    <row r="520" ht="30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45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  <c r="BL520" s="109"/>
      <c r="BM520" s="109"/>
      <c r="BN520" s="109"/>
    </row>
    <row r="521" ht="30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45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  <c r="BL521" s="109"/>
      <c r="BM521" s="109"/>
      <c r="BN521" s="109"/>
    </row>
    <row r="522" ht="30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45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  <c r="BL522" s="109"/>
      <c r="BM522" s="109"/>
      <c r="BN522" s="109"/>
    </row>
    <row r="523" ht="30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45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  <c r="BL523" s="109"/>
      <c r="BM523" s="109"/>
      <c r="BN523" s="109"/>
    </row>
    <row r="524" ht="30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45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  <c r="BL524" s="109"/>
      <c r="BM524" s="109"/>
      <c r="BN524" s="109"/>
    </row>
    <row r="525" ht="30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45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  <c r="BL525" s="109"/>
      <c r="BM525" s="109"/>
      <c r="BN525" s="109"/>
    </row>
    <row r="526" ht="30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45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  <c r="BL526" s="109"/>
      <c r="BM526" s="109"/>
      <c r="BN526" s="109"/>
    </row>
    <row r="527" ht="30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45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  <c r="BL527" s="109"/>
      <c r="BM527" s="109"/>
      <c r="BN527" s="109"/>
    </row>
    <row r="528" ht="30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45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  <c r="BL528" s="109"/>
      <c r="BM528" s="109"/>
      <c r="BN528" s="109"/>
    </row>
    <row r="529" ht="30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45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  <c r="BL529" s="109"/>
      <c r="BM529" s="109"/>
      <c r="BN529" s="109"/>
    </row>
    <row r="530" ht="30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45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  <c r="BL530" s="109"/>
      <c r="BM530" s="109"/>
      <c r="BN530" s="109"/>
    </row>
    <row r="531" ht="30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45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  <c r="BL531" s="109"/>
      <c r="BM531" s="109"/>
      <c r="BN531" s="109"/>
    </row>
    <row r="532" ht="30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45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  <c r="BL532" s="109"/>
      <c r="BM532" s="109"/>
      <c r="BN532" s="109"/>
    </row>
    <row r="533" ht="30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45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  <c r="BL533" s="109"/>
      <c r="BM533" s="109"/>
      <c r="BN533" s="109"/>
    </row>
    <row r="534" ht="30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45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  <c r="BL534" s="109"/>
      <c r="BM534" s="109"/>
      <c r="BN534" s="109"/>
    </row>
    <row r="535" ht="30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45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  <c r="BL535" s="109"/>
      <c r="BM535" s="109"/>
      <c r="BN535" s="109"/>
    </row>
    <row r="536" ht="30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45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  <c r="BL536" s="109"/>
      <c r="BM536" s="109"/>
      <c r="BN536" s="109"/>
    </row>
    <row r="537" ht="30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45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  <c r="BL537" s="109"/>
      <c r="BM537" s="109"/>
      <c r="BN537" s="109"/>
    </row>
    <row r="538" ht="30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45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  <c r="BM538" s="109"/>
      <c r="BN538" s="109"/>
    </row>
    <row r="539" ht="30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45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  <c r="BL539" s="109"/>
      <c r="BM539" s="109"/>
      <c r="BN539" s="109"/>
    </row>
    <row r="540" ht="30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45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  <c r="BL540" s="109"/>
      <c r="BM540" s="109"/>
      <c r="BN540" s="109"/>
    </row>
    <row r="541" ht="30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45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  <c r="BL541" s="109"/>
      <c r="BM541" s="109"/>
      <c r="BN541" s="109"/>
    </row>
    <row r="542" ht="30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45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  <c r="BL542" s="109"/>
      <c r="BM542" s="109"/>
      <c r="BN542" s="109"/>
    </row>
    <row r="543" ht="30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45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  <c r="BL543" s="109"/>
      <c r="BM543" s="109"/>
      <c r="BN543" s="109"/>
    </row>
    <row r="544" ht="30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45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  <c r="BL544" s="109"/>
      <c r="BM544" s="109"/>
      <c r="BN544" s="109"/>
    </row>
    <row r="545" ht="30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45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  <c r="BL545" s="109"/>
      <c r="BM545" s="109"/>
      <c r="BN545" s="109"/>
    </row>
    <row r="546" ht="30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45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  <c r="BL546" s="109"/>
      <c r="BM546" s="109"/>
      <c r="BN546" s="109"/>
    </row>
    <row r="547" ht="30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45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  <c r="BL547" s="109"/>
      <c r="BM547" s="109"/>
      <c r="BN547" s="109"/>
    </row>
    <row r="548" ht="30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45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  <c r="BL548" s="109"/>
      <c r="BM548" s="109"/>
      <c r="BN548" s="109"/>
    </row>
    <row r="549" ht="30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45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  <c r="BL549" s="109"/>
      <c r="BM549" s="109"/>
      <c r="BN549" s="109"/>
    </row>
    <row r="550" ht="30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45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  <c r="BL550" s="109"/>
      <c r="BM550" s="109"/>
      <c r="BN550" s="109"/>
    </row>
    <row r="551" ht="30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45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  <c r="BL551" s="109"/>
      <c r="BM551" s="109"/>
      <c r="BN551" s="109"/>
    </row>
    <row r="552" ht="30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45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  <c r="BL552" s="109"/>
      <c r="BM552" s="109"/>
      <c r="BN552" s="109"/>
    </row>
    <row r="553" ht="30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45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  <c r="BL553" s="109"/>
      <c r="BM553" s="109"/>
      <c r="BN553" s="109"/>
    </row>
    <row r="554" ht="30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45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  <c r="BL554" s="109"/>
      <c r="BM554" s="109"/>
      <c r="BN554" s="109"/>
    </row>
    <row r="555" ht="30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45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  <c r="BL555" s="109"/>
      <c r="BM555" s="109"/>
      <c r="BN555" s="109"/>
    </row>
    <row r="556" ht="30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45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  <c r="BL556" s="109"/>
      <c r="BM556" s="109"/>
      <c r="BN556" s="109"/>
    </row>
    <row r="557" ht="30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45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  <c r="BL557" s="109"/>
      <c r="BM557" s="109"/>
      <c r="BN557" s="109"/>
    </row>
    <row r="558" ht="30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45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  <c r="BL558" s="109"/>
      <c r="BM558" s="109"/>
      <c r="BN558" s="109"/>
    </row>
    <row r="559" ht="30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45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  <c r="BL559" s="109"/>
      <c r="BM559" s="109"/>
      <c r="BN559" s="109"/>
    </row>
    <row r="560" ht="30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45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  <c r="BL560" s="109"/>
      <c r="BM560" s="109"/>
      <c r="BN560" s="109"/>
    </row>
    <row r="561" ht="30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45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  <c r="BL561" s="109"/>
      <c r="BM561" s="109"/>
      <c r="BN561" s="109"/>
    </row>
    <row r="562" ht="30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45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  <c r="BL562" s="109"/>
      <c r="BM562" s="109"/>
      <c r="BN562" s="109"/>
    </row>
    <row r="563" ht="30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45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  <c r="BL563" s="109"/>
      <c r="BM563" s="109"/>
      <c r="BN563" s="109"/>
    </row>
    <row r="564" ht="30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45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  <c r="BL564" s="109"/>
      <c r="BM564" s="109"/>
      <c r="BN564" s="109"/>
    </row>
    <row r="565" ht="30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45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  <c r="BL565" s="109"/>
      <c r="BM565" s="109"/>
      <c r="BN565" s="109"/>
    </row>
    <row r="566" ht="30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45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  <c r="BL566" s="109"/>
      <c r="BM566" s="109"/>
      <c r="BN566" s="109"/>
    </row>
    <row r="567" ht="30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45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  <c r="BL567" s="109"/>
      <c r="BM567" s="109"/>
      <c r="BN567" s="109"/>
    </row>
    <row r="568" ht="30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45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  <c r="BL568" s="109"/>
      <c r="BM568" s="109"/>
      <c r="BN568" s="109"/>
    </row>
    <row r="569" ht="30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45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  <c r="BL569" s="109"/>
      <c r="BM569" s="109"/>
      <c r="BN569" s="109"/>
    </row>
    <row r="570" ht="30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45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  <c r="BL570" s="109"/>
      <c r="BM570" s="109"/>
      <c r="BN570" s="109"/>
    </row>
    <row r="571" ht="30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45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  <c r="BL571" s="109"/>
      <c r="BM571" s="109"/>
      <c r="BN571" s="109"/>
    </row>
    <row r="572" ht="30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45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  <c r="BL572" s="109"/>
      <c r="BM572" s="109"/>
      <c r="BN572" s="109"/>
    </row>
    <row r="573" ht="30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45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  <c r="BL573" s="109"/>
      <c r="BM573" s="109"/>
      <c r="BN573" s="109"/>
    </row>
    <row r="574" ht="30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45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  <c r="BL574" s="109"/>
      <c r="BM574" s="109"/>
      <c r="BN574" s="109"/>
    </row>
    <row r="575" ht="30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45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  <c r="BL575" s="109"/>
      <c r="BM575" s="109"/>
      <c r="BN575" s="109"/>
    </row>
    <row r="576" ht="30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45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  <c r="BL576" s="109"/>
      <c r="BM576" s="109"/>
      <c r="BN576" s="109"/>
    </row>
    <row r="577" ht="30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45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  <c r="BL577" s="109"/>
      <c r="BM577" s="109"/>
      <c r="BN577" s="109"/>
    </row>
    <row r="578" ht="30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45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  <c r="BL578" s="109"/>
      <c r="BM578" s="109"/>
      <c r="BN578" s="109"/>
    </row>
    <row r="579" ht="30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45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  <c r="BL579" s="109"/>
      <c r="BM579" s="109"/>
      <c r="BN579" s="109"/>
    </row>
    <row r="580" ht="30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45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  <c r="BL580" s="109"/>
      <c r="BM580" s="109"/>
      <c r="BN580" s="109"/>
    </row>
    <row r="581" ht="30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45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  <c r="BL581" s="109"/>
      <c r="BM581" s="109"/>
      <c r="BN581" s="109"/>
    </row>
    <row r="582" ht="30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45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  <c r="BM582" s="109"/>
      <c r="BN582" s="109"/>
    </row>
    <row r="583" ht="30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45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  <c r="BL583" s="109"/>
      <c r="BM583" s="109"/>
      <c r="BN583" s="109"/>
    </row>
    <row r="584" ht="30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45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  <c r="BL584" s="109"/>
      <c r="BM584" s="109"/>
      <c r="BN584" s="109"/>
    </row>
    <row r="585" ht="30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45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  <c r="BL585" s="109"/>
      <c r="BM585" s="109"/>
      <c r="BN585" s="109"/>
    </row>
    <row r="586" ht="30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45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  <c r="BL586" s="109"/>
      <c r="BM586" s="109"/>
      <c r="BN586" s="109"/>
    </row>
    <row r="587" ht="30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45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  <c r="BL587" s="109"/>
      <c r="BM587" s="109"/>
      <c r="BN587" s="109"/>
    </row>
    <row r="588" ht="30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45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  <c r="BL588" s="109"/>
      <c r="BM588" s="109"/>
      <c r="BN588" s="109"/>
    </row>
    <row r="589" ht="30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45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  <c r="BM589" s="109"/>
      <c r="BN589" s="109"/>
    </row>
    <row r="590" ht="30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45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  <c r="BL590" s="109"/>
      <c r="BM590" s="109"/>
      <c r="BN590" s="109"/>
    </row>
    <row r="591" ht="30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45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  <c r="BL591" s="109"/>
      <c r="BM591" s="109"/>
      <c r="BN591" s="109"/>
    </row>
    <row r="592" ht="30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45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  <c r="BL592" s="109"/>
      <c r="BM592" s="109"/>
      <c r="BN592" s="109"/>
    </row>
    <row r="593" ht="30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45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  <c r="BL593" s="109"/>
      <c r="BM593" s="109"/>
      <c r="BN593" s="109"/>
    </row>
    <row r="594" ht="30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45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  <c r="BL594" s="109"/>
      <c r="BM594" s="109"/>
      <c r="BN594" s="109"/>
    </row>
    <row r="595" ht="30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45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  <c r="BM595" s="109"/>
      <c r="BN595" s="109"/>
    </row>
    <row r="596" ht="30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45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  <c r="BL596" s="109"/>
      <c r="BM596" s="109"/>
      <c r="BN596" s="109"/>
    </row>
    <row r="597" ht="30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45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  <c r="BL597" s="109"/>
      <c r="BM597" s="109"/>
      <c r="BN597" s="109"/>
    </row>
    <row r="598" ht="30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45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  <c r="BL598" s="109"/>
      <c r="BM598" s="109"/>
      <c r="BN598" s="109"/>
    </row>
    <row r="599" ht="30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45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  <c r="BL599" s="109"/>
      <c r="BM599" s="109"/>
      <c r="BN599" s="109"/>
    </row>
    <row r="600" ht="30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45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  <c r="BL600" s="109"/>
      <c r="BM600" s="109"/>
      <c r="BN600" s="109"/>
    </row>
    <row r="601" ht="30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45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  <c r="BL601" s="109"/>
      <c r="BM601" s="109"/>
      <c r="BN601" s="109"/>
    </row>
    <row r="602" ht="30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45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  <c r="BL602" s="109"/>
      <c r="BM602" s="109"/>
      <c r="BN602" s="109"/>
    </row>
    <row r="603" ht="30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45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  <c r="BL603" s="109"/>
      <c r="BM603" s="109"/>
      <c r="BN603" s="109"/>
    </row>
    <row r="604" ht="30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45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  <c r="BL604" s="109"/>
      <c r="BM604" s="109"/>
      <c r="BN604" s="109"/>
    </row>
    <row r="605" ht="30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45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  <c r="BL605" s="109"/>
      <c r="BM605" s="109"/>
      <c r="BN605" s="109"/>
    </row>
    <row r="606" ht="30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45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  <c r="BL606" s="109"/>
      <c r="BM606" s="109"/>
      <c r="BN606" s="109"/>
    </row>
    <row r="607" ht="30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45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  <c r="BL607" s="109"/>
      <c r="BM607" s="109"/>
      <c r="BN607" s="109"/>
    </row>
    <row r="608" ht="30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45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  <c r="BL608" s="109"/>
      <c r="BM608" s="109"/>
      <c r="BN608" s="109"/>
    </row>
    <row r="609" ht="30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45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  <c r="BL609" s="109"/>
      <c r="BM609" s="109"/>
      <c r="BN609" s="109"/>
    </row>
    <row r="610" ht="30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45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  <c r="BM610" s="109"/>
      <c r="BN610" s="109"/>
    </row>
    <row r="611" ht="30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45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  <c r="BL611" s="109"/>
      <c r="BM611" s="109"/>
      <c r="BN611" s="109"/>
    </row>
    <row r="612" ht="30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45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  <c r="BL612" s="109"/>
      <c r="BM612" s="109"/>
      <c r="BN612" s="109"/>
    </row>
    <row r="613" ht="30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45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  <c r="BL613" s="109"/>
      <c r="BM613" s="109"/>
      <c r="BN613" s="109"/>
    </row>
    <row r="614" ht="30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45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  <c r="BL614" s="109"/>
      <c r="BM614" s="109"/>
      <c r="BN614" s="109"/>
    </row>
    <row r="615" ht="30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45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  <c r="BL615" s="109"/>
      <c r="BM615" s="109"/>
      <c r="BN615" s="109"/>
    </row>
    <row r="616" ht="30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45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  <c r="BL616" s="109"/>
      <c r="BM616" s="109"/>
      <c r="BN616" s="109"/>
    </row>
    <row r="617" ht="30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45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  <c r="BM617" s="109"/>
      <c r="BN617" s="109"/>
    </row>
    <row r="618" ht="30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45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  <c r="BL618" s="109"/>
      <c r="BM618" s="109"/>
      <c r="BN618" s="109"/>
    </row>
    <row r="619" ht="30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45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  <c r="BL619" s="109"/>
      <c r="BM619" s="109"/>
      <c r="BN619" s="109"/>
    </row>
    <row r="620" ht="30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45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  <c r="BL620" s="109"/>
      <c r="BM620" s="109"/>
      <c r="BN620" s="109"/>
    </row>
    <row r="621" ht="30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45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  <c r="BL621" s="109"/>
      <c r="BM621" s="109"/>
      <c r="BN621" s="109"/>
    </row>
    <row r="622" ht="30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45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  <c r="BM622" s="109"/>
      <c r="BN622" s="109"/>
    </row>
    <row r="623" ht="30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45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  <c r="BL623" s="109"/>
      <c r="BM623" s="109"/>
      <c r="BN623" s="109"/>
    </row>
    <row r="624" ht="30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45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  <c r="BL624" s="109"/>
      <c r="BM624" s="109"/>
      <c r="BN624" s="109"/>
    </row>
    <row r="625" ht="30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45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  <c r="BL625" s="109"/>
      <c r="BM625" s="109"/>
      <c r="BN625" s="109"/>
    </row>
    <row r="626" ht="30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45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  <c r="BL626" s="109"/>
      <c r="BM626" s="109"/>
      <c r="BN626" s="109"/>
    </row>
    <row r="627" ht="30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45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  <c r="BL627" s="109"/>
      <c r="BM627" s="109"/>
      <c r="BN627" s="109"/>
    </row>
    <row r="628" ht="30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45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  <c r="BL628" s="109"/>
      <c r="BM628" s="109"/>
      <c r="BN628" s="109"/>
    </row>
    <row r="629" ht="30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45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  <c r="BL629" s="109"/>
      <c r="BM629" s="109"/>
      <c r="BN629" s="109"/>
    </row>
    <row r="630" ht="30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45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  <c r="BL630" s="109"/>
      <c r="BM630" s="109"/>
      <c r="BN630" s="109"/>
    </row>
    <row r="631" ht="30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45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  <c r="BL631" s="109"/>
      <c r="BM631" s="109"/>
      <c r="BN631" s="109"/>
    </row>
    <row r="632" ht="30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45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  <c r="BL632" s="109"/>
      <c r="BM632" s="109"/>
      <c r="BN632" s="109"/>
    </row>
    <row r="633" ht="30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45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  <c r="BL633" s="109"/>
      <c r="BM633" s="109"/>
      <c r="BN633" s="109"/>
    </row>
    <row r="634" ht="30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45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  <c r="BL634" s="109"/>
      <c r="BM634" s="109"/>
      <c r="BN634" s="109"/>
    </row>
    <row r="635" ht="30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45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  <c r="BL635" s="109"/>
      <c r="BM635" s="109"/>
      <c r="BN635" s="109"/>
    </row>
    <row r="636" ht="30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45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  <c r="BL636" s="109"/>
      <c r="BM636" s="109"/>
      <c r="BN636" s="109"/>
    </row>
    <row r="637" ht="30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45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  <c r="BL637" s="109"/>
      <c r="BM637" s="109"/>
      <c r="BN637" s="109"/>
    </row>
    <row r="638" ht="30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45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  <c r="BL638" s="109"/>
      <c r="BM638" s="109"/>
      <c r="BN638" s="109"/>
    </row>
    <row r="639" ht="30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45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  <c r="BL639" s="109"/>
      <c r="BM639" s="109"/>
      <c r="BN639" s="109"/>
    </row>
    <row r="640" ht="30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45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  <c r="BL640" s="109"/>
      <c r="BM640" s="109"/>
      <c r="BN640" s="109"/>
    </row>
    <row r="641" ht="30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45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  <c r="BM641" s="109"/>
      <c r="BN641" s="109"/>
    </row>
    <row r="642" ht="30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45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  <c r="BM642" s="109"/>
      <c r="BN642" s="109"/>
    </row>
    <row r="643" ht="30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45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  <c r="BM643" s="109"/>
      <c r="BN643" s="109"/>
    </row>
    <row r="644" ht="30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45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  <c r="BM644" s="109"/>
      <c r="BN644" s="109"/>
    </row>
    <row r="645" ht="30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45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  <c r="BL645" s="109"/>
      <c r="BM645" s="109"/>
      <c r="BN645" s="109"/>
    </row>
    <row r="646" ht="30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45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  <c r="BL646" s="109"/>
      <c r="BM646" s="109"/>
      <c r="BN646" s="109"/>
    </row>
    <row r="647" ht="30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45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  <c r="BL647" s="109"/>
      <c r="BM647" s="109"/>
      <c r="BN647" s="109"/>
    </row>
    <row r="648" ht="30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45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  <c r="BL648" s="109"/>
      <c r="BM648" s="109"/>
      <c r="BN648" s="109"/>
    </row>
    <row r="649" ht="30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45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  <c r="BL649" s="109"/>
      <c r="BM649" s="109"/>
      <c r="BN649" s="109"/>
    </row>
    <row r="650" ht="30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45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  <c r="BM650" s="109"/>
      <c r="BN650" s="109"/>
    </row>
    <row r="651" ht="30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45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  <c r="BM651" s="109"/>
      <c r="BN651" s="109"/>
    </row>
    <row r="652" ht="30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45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  <c r="BM652" s="109"/>
      <c r="BN652" s="109"/>
    </row>
    <row r="653" ht="30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45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  <c r="BM653" s="109"/>
      <c r="BN653" s="109"/>
    </row>
    <row r="654" ht="30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45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  <c r="BM654" s="109"/>
      <c r="BN654" s="109"/>
    </row>
    <row r="655" ht="30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45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  <c r="BL655" s="109"/>
      <c r="BM655" s="109"/>
      <c r="BN655" s="109"/>
    </row>
    <row r="656" ht="30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45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  <c r="BL656" s="109"/>
      <c r="BM656" s="109"/>
      <c r="BN656" s="109"/>
    </row>
    <row r="657" ht="30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45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  <c r="BL657" s="109"/>
      <c r="BM657" s="109"/>
      <c r="BN657" s="109"/>
    </row>
    <row r="658" ht="30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45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  <c r="BL658" s="109"/>
      <c r="BM658" s="109"/>
      <c r="BN658" s="109"/>
    </row>
    <row r="659" ht="30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45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  <c r="BL659" s="109"/>
      <c r="BM659" s="109"/>
      <c r="BN659" s="109"/>
    </row>
    <row r="660" ht="30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45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  <c r="BL660" s="109"/>
      <c r="BM660" s="109"/>
      <c r="BN660" s="109"/>
    </row>
    <row r="661" ht="30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45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  <c r="BL661" s="109"/>
      <c r="BM661" s="109"/>
      <c r="BN661" s="109"/>
    </row>
    <row r="662" ht="30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45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  <c r="BL662" s="109"/>
      <c r="BM662" s="109"/>
      <c r="BN662" s="109"/>
    </row>
    <row r="663" ht="30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45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  <c r="BL663" s="109"/>
      <c r="BM663" s="109"/>
      <c r="BN663" s="109"/>
    </row>
    <row r="664" ht="30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45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  <c r="BL664" s="109"/>
      <c r="BM664" s="109"/>
      <c r="BN664" s="109"/>
    </row>
    <row r="665" ht="30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45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  <c r="BL665" s="109"/>
      <c r="BM665" s="109"/>
      <c r="BN665" s="109"/>
    </row>
    <row r="666" ht="30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45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  <c r="BL666" s="109"/>
      <c r="BM666" s="109"/>
      <c r="BN666" s="109"/>
    </row>
    <row r="667" ht="30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45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  <c r="BL667" s="109"/>
      <c r="BM667" s="109"/>
      <c r="BN667" s="109"/>
    </row>
    <row r="668" ht="30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45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  <c r="BL668" s="109"/>
      <c r="BM668" s="109"/>
      <c r="BN668" s="109"/>
    </row>
    <row r="669" ht="30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45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  <c r="BL669" s="109"/>
      <c r="BM669" s="109"/>
      <c r="BN669" s="109"/>
    </row>
    <row r="670" ht="30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45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  <c r="BL670" s="109"/>
      <c r="BM670" s="109"/>
      <c r="BN670" s="109"/>
    </row>
    <row r="671" ht="30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45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  <c r="BL671" s="109"/>
      <c r="BM671" s="109"/>
      <c r="BN671" s="109"/>
    </row>
    <row r="672" ht="30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45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  <c r="BL672" s="109"/>
      <c r="BM672" s="109"/>
      <c r="BN672" s="109"/>
    </row>
    <row r="673" ht="30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45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  <c r="BL673" s="109"/>
      <c r="BM673" s="109"/>
      <c r="BN673" s="109"/>
    </row>
    <row r="674" ht="30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45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  <c r="BL674" s="109"/>
      <c r="BM674" s="109"/>
      <c r="BN674" s="109"/>
    </row>
    <row r="675" ht="30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45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  <c r="BL675" s="109"/>
      <c r="BM675" s="109"/>
      <c r="BN675" s="109"/>
    </row>
    <row r="676" ht="30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45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  <c r="BL676" s="109"/>
      <c r="BM676" s="109"/>
      <c r="BN676" s="109"/>
    </row>
    <row r="677" ht="30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45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  <c r="BL677" s="109"/>
      <c r="BM677" s="109"/>
      <c r="BN677" s="109"/>
    </row>
    <row r="678" ht="30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45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  <c r="BL678" s="109"/>
      <c r="BM678" s="109"/>
      <c r="BN678" s="109"/>
    </row>
    <row r="679" ht="30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45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  <c r="BL679" s="109"/>
      <c r="BM679" s="109"/>
      <c r="BN679" s="109"/>
    </row>
    <row r="680" ht="30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45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  <c r="BL680" s="109"/>
      <c r="BM680" s="109"/>
      <c r="BN680" s="109"/>
    </row>
    <row r="681" ht="30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45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  <c r="BL681" s="109"/>
      <c r="BM681" s="109"/>
      <c r="BN681" s="109"/>
    </row>
    <row r="682" ht="30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45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  <c r="BL682" s="109"/>
      <c r="BM682" s="109"/>
      <c r="BN682" s="109"/>
    </row>
    <row r="683" ht="30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45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  <c r="BL683" s="109"/>
      <c r="BM683" s="109"/>
      <c r="BN683" s="109"/>
    </row>
    <row r="684" ht="30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45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  <c r="BM684" s="109"/>
      <c r="BN684" s="109"/>
    </row>
    <row r="685" ht="30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45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  <c r="BM685" s="109"/>
      <c r="BN685" s="109"/>
    </row>
    <row r="686" ht="30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45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  <c r="BL686" s="109"/>
      <c r="BM686" s="109"/>
      <c r="BN686" s="109"/>
    </row>
    <row r="687" ht="30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45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  <c r="BL687" s="109"/>
      <c r="BM687" s="109"/>
      <c r="BN687" s="109"/>
    </row>
    <row r="688" ht="30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45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  <c r="BL688" s="109"/>
      <c r="BM688" s="109"/>
      <c r="BN688" s="109"/>
    </row>
    <row r="689" ht="30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45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  <c r="BL689" s="109"/>
      <c r="BM689" s="109"/>
      <c r="BN689" s="109"/>
    </row>
    <row r="690" ht="30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45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  <c r="BL690" s="109"/>
      <c r="BM690" s="109"/>
      <c r="BN690" s="109"/>
    </row>
    <row r="691" ht="30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45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  <c r="BL691" s="109"/>
      <c r="BM691" s="109"/>
      <c r="BN691" s="109"/>
    </row>
    <row r="692" ht="30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45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  <c r="BL692" s="109"/>
      <c r="BM692" s="109"/>
      <c r="BN692" s="109"/>
    </row>
    <row r="693" ht="30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45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  <c r="BL693" s="109"/>
      <c r="BM693" s="109"/>
      <c r="BN693" s="109"/>
    </row>
    <row r="694" ht="30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45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  <c r="BL694" s="109"/>
      <c r="BM694" s="109"/>
      <c r="BN694" s="109"/>
    </row>
    <row r="695" ht="30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45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  <c r="BL695" s="109"/>
      <c r="BM695" s="109"/>
      <c r="BN695" s="109"/>
    </row>
    <row r="696" ht="30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45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  <c r="BL696" s="109"/>
      <c r="BM696" s="109"/>
      <c r="BN696" s="109"/>
    </row>
    <row r="697" ht="30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45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  <c r="BL697" s="109"/>
      <c r="BM697" s="109"/>
      <c r="BN697" s="109"/>
    </row>
    <row r="698" ht="30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45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  <c r="BL698" s="109"/>
      <c r="BM698" s="109"/>
      <c r="BN698" s="109"/>
    </row>
    <row r="699" ht="30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45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  <c r="BL699" s="109"/>
      <c r="BM699" s="109"/>
      <c r="BN699" s="109"/>
    </row>
    <row r="700" ht="30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45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  <c r="BL700" s="109"/>
      <c r="BM700" s="109"/>
      <c r="BN700" s="109"/>
    </row>
    <row r="701" ht="30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45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  <c r="BL701" s="109"/>
      <c r="BM701" s="109"/>
      <c r="BN701" s="109"/>
    </row>
    <row r="702" ht="30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45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  <c r="BL702" s="109"/>
      <c r="BM702" s="109"/>
      <c r="BN702" s="109"/>
    </row>
    <row r="703" ht="30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45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  <c r="BL703" s="109"/>
      <c r="BM703" s="109"/>
      <c r="BN703" s="109"/>
    </row>
    <row r="704" ht="30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45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  <c r="BL704" s="109"/>
      <c r="BM704" s="109"/>
      <c r="BN704" s="109"/>
    </row>
    <row r="705" ht="30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45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  <c r="BM705" s="109"/>
      <c r="BN705" s="109"/>
    </row>
    <row r="706" ht="30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45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  <c r="BL706" s="109"/>
      <c r="BM706" s="109"/>
      <c r="BN706" s="109"/>
    </row>
    <row r="707" ht="30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45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  <c r="BL707" s="109"/>
      <c r="BM707" s="109"/>
      <c r="BN707" s="109"/>
    </row>
    <row r="708" ht="30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45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  <c r="BL708" s="109"/>
      <c r="BM708" s="109"/>
      <c r="BN708" s="109"/>
    </row>
    <row r="709" ht="30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45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  <c r="BL709" s="109"/>
      <c r="BM709" s="109"/>
      <c r="BN709" s="109"/>
    </row>
    <row r="710" ht="30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45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  <c r="BL710" s="109"/>
      <c r="BM710" s="109"/>
      <c r="BN710" s="109"/>
    </row>
    <row r="711" ht="30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45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  <c r="BL711" s="109"/>
      <c r="BM711" s="109"/>
      <c r="BN711" s="109"/>
    </row>
    <row r="712" ht="30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45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  <c r="BL712" s="109"/>
      <c r="BM712" s="109"/>
      <c r="BN712" s="109"/>
    </row>
    <row r="713" ht="30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45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  <c r="BL713" s="109"/>
      <c r="BM713" s="109"/>
      <c r="BN713" s="109"/>
    </row>
    <row r="714" ht="30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45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  <c r="BL714" s="109"/>
      <c r="BM714" s="109"/>
      <c r="BN714" s="109"/>
    </row>
    <row r="715" ht="30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45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  <c r="BL715" s="109"/>
      <c r="BM715" s="109"/>
      <c r="BN715" s="109"/>
    </row>
    <row r="716" ht="30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45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  <c r="BL716" s="109"/>
      <c r="BM716" s="109"/>
      <c r="BN716" s="109"/>
    </row>
    <row r="717" ht="30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45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  <c r="BL717" s="109"/>
      <c r="BM717" s="109"/>
      <c r="BN717" s="109"/>
    </row>
    <row r="718" ht="30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45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  <c r="BL718" s="109"/>
      <c r="BM718" s="109"/>
      <c r="BN718" s="109"/>
    </row>
    <row r="719" ht="30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45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  <c r="BL719" s="109"/>
      <c r="BM719" s="109"/>
      <c r="BN719" s="109"/>
    </row>
    <row r="720" ht="30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45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  <c r="BL720" s="109"/>
      <c r="BM720" s="109"/>
      <c r="BN720" s="109"/>
    </row>
    <row r="721" ht="30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45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  <c r="BL721" s="109"/>
      <c r="BM721" s="109"/>
      <c r="BN721" s="109"/>
    </row>
    <row r="722" ht="30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45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  <c r="BL722" s="109"/>
      <c r="BM722" s="109"/>
      <c r="BN722" s="109"/>
    </row>
    <row r="723" ht="30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45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  <c r="BL723" s="109"/>
      <c r="BM723" s="109"/>
      <c r="BN723" s="109"/>
    </row>
    <row r="724" ht="30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45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  <c r="BL724" s="109"/>
      <c r="BM724" s="109"/>
      <c r="BN724" s="109"/>
    </row>
    <row r="725" ht="30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45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  <c r="BL725" s="109"/>
      <c r="BM725" s="109"/>
      <c r="BN725" s="109"/>
    </row>
    <row r="726" ht="30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45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  <c r="BL726" s="109"/>
      <c r="BM726" s="109"/>
      <c r="BN726" s="109"/>
    </row>
    <row r="727" ht="30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45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  <c r="BL727" s="109"/>
      <c r="BM727" s="109"/>
      <c r="BN727" s="109"/>
    </row>
    <row r="728" ht="30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45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  <c r="BL728" s="109"/>
      <c r="BM728" s="109"/>
      <c r="BN728" s="109"/>
    </row>
    <row r="729" ht="30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45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  <c r="BL729" s="109"/>
      <c r="BM729" s="109"/>
      <c r="BN729" s="109"/>
    </row>
    <row r="730" ht="30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45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  <c r="BL730" s="109"/>
      <c r="BM730" s="109"/>
      <c r="BN730" s="109"/>
    </row>
    <row r="731" ht="30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45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  <c r="BL731" s="109"/>
      <c r="BM731" s="109"/>
      <c r="BN731" s="109"/>
    </row>
    <row r="732" ht="30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45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  <c r="BL732" s="109"/>
      <c r="BM732" s="109"/>
      <c r="BN732" s="109"/>
    </row>
    <row r="733" ht="30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45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  <c r="BL733" s="109"/>
      <c r="BM733" s="109"/>
      <c r="BN733" s="109"/>
    </row>
    <row r="734" ht="30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45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  <c r="BL734" s="109"/>
      <c r="BM734" s="109"/>
      <c r="BN734" s="109"/>
    </row>
    <row r="735" ht="30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45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  <c r="BL735" s="109"/>
      <c r="BM735" s="109"/>
      <c r="BN735" s="109"/>
    </row>
    <row r="736" ht="30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45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  <c r="BL736" s="109"/>
      <c r="BM736" s="109"/>
      <c r="BN736" s="109"/>
    </row>
    <row r="737" ht="30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45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  <c r="BL737" s="109"/>
      <c r="BM737" s="109"/>
      <c r="BN737" s="109"/>
    </row>
    <row r="738" ht="30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45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  <c r="BL738" s="109"/>
      <c r="BM738" s="109"/>
      <c r="BN738" s="109"/>
    </row>
    <row r="739" ht="30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45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  <c r="BL739" s="109"/>
      <c r="BM739" s="109"/>
      <c r="BN739" s="109"/>
    </row>
    <row r="740" ht="30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45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  <c r="BL740" s="109"/>
      <c r="BM740" s="109"/>
      <c r="BN740" s="109"/>
    </row>
    <row r="741" ht="30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45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  <c r="BL741" s="109"/>
      <c r="BM741" s="109"/>
      <c r="BN741" s="109"/>
    </row>
    <row r="742" ht="30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45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  <c r="BL742" s="109"/>
      <c r="BM742" s="109"/>
      <c r="BN742" s="109"/>
    </row>
    <row r="743" ht="30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45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  <c r="BL743" s="109"/>
      <c r="BM743" s="109"/>
      <c r="BN743" s="109"/>
    </row>
    <row r="744" ht="30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45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  <c r="BL744" s="109"/>
      <c r="BM744" s="109"/>
      <c r="BN744" s="109"/>
    </row>
    <row r="745" ht="30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45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  <c r="BL745" s="109"/>
      <c r="BM745" s="109"/>
      <c r="BN745" s="109"/>
    </row>
    <row r="746" ht="30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45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  <c r="BL746" s="109"/>
      <c r="BM746" s="109"/>
      <c r="BN746" s="109"/>
    </row>
    <row r="747" ht="30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45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  <c r="BL747" s="109"/>
      <c r="BM747" s="109"/>
      <c r="BN747" s="109"/>
    </row>
    <row r="748" ht="30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45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  <c r="BL748" s="109"/>
      <c r="BM748" s="109"/>
      <c r="BN748" s="109"/>
    </row>
    <row r="749" ht="30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45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  <c r="BL749" s="109"/>
      <c r="BM749" s="109"/>
      <c r="BN749" s="109"/>
    </row>
    <row r="750" ht="30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45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  <c r="BL750" s="109"/>
      <c r="BM750" s="109"/>
      <c r="BN750" s="109"/>
    </row>
    <row r="751" ht="30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45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  <c r="BL751" s="109"/>
      <c r="BM751" s="109"/>
      <c r="BN751" s="109"/>
    </row>
    <row r="752" ht="30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45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  <c r="BL752" s="109"/>
      <c r="BM752" s="109"/>
      <c r="BN752" s="109"/>
    </row>
    <row r="753" ht="30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45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  <c r="BL753" s="109"/>
      <c r="BM753" s="109"/>
      <c r="BN753" s="109"/>
    </row>
    <row r="754" ht="30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45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  <c r="BL754" s="109"/>
      <c r="BM754" s="109"/>
      <c r="BN754" s="109"/>
    </row>
    <row r="755" ht="30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45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  <c r="BL755" s="109"/>
      <c r="BM755" s="109"/>
      <c r="BN755" s="109"/>
    </row>
    <row r="756" ht="30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45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  <c r="BL756" s="109"/>
      <c r="BM756" s="109"/>
      <c r="BN756" s="109"/>
    </row>
    <row r="757" ht="30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45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  <c r="BL757" s="109"/>
      <c r="BM757" s="109"/>
      <c r="BN757" s="109"/>
    </row>
    <row r="758" ht="30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45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  <c r="BL758" s="109"/>
      <c r="BM758" s="109"/>
      <c r="BN758" s="109"/>
    </row>
    <row r="759" ht="30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45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  <c r="BL759" s="109"/>
      <c r="BM759" s="109"/>
      <c r="BN759" s="109"/>
    </row>
    <row r="760" ht="30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45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  <c r="BL760" s="109"/>
      <c r="BM760" s="109"/>
      <c r="BN760" s="109"/>
    </row>
    <row r="761" ht="30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45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  <c r="BL761" s="109"/>
      <c r="BM761" s="109"/>
      <c r="BN761" s="109"/>
    </row>
    <row r="762" ht="30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45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  <c r="BL762" s="109"/>
      <c r="BM762" s="109"/>
      <c r="BN762" s="109"/>
    </row>
    <row r="763" ht="30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45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  <c r="BL763" s="109"/>
      <c r="BM763" s="109"/>
      <c r="BN763" s="109"/>
    </row>
    <row r="764" ht="30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45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  <c r="BL764" s="109"/>
      <c r="BM764" s="109"/>
      <c r="BN764" s="109"/>
    </row>
    <row r="765" ht="30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45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  <c r="BL765" s="109"/>
      <c r="BM765" s="109"/>
      <c r="BN765" s="109"/>
    </row>
    <row r="766" ht="30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45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  <c r="BL766" s="109"/>
      <c r="BM766" s="109"/>
      <c r="BN766" s="109"/>
    </row>
    <row r="767" ht="30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45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  <c r="BL767" s="109"/>
      <c r="BM767" s="109"/>
      <c r="BN767" s="109"/>
    </row>
    <row r="768" ht="30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45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  <c r="BL768" s="109"/>
      <c r="BM768" s="109"/>
      <c r="BN768" s="109"/>
    </row>
    <row r="769" ht="30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45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  <c r="BL769" s="109"/>
      <c r="BM769" s="109"/>
      <c r="BN769" s="109"/>
    </row>
    <row r="770" ht="30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45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  <c r="BL770" s="109"/>
      <c r="BM770" s="109"/>
      <c r="BN770" s="109"/>
    </row>
    <row r="771" ht="30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45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  <c r="BL771" s="109"/>
      <c r="BM771" s="109"/>
      <c r="BN771" s="109"/>
    </row>
    <row r="772" ht="30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45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  <c r="BL772" s="109"/>
      <c r="BM772" s="109"/>
      <c r="BN772" s="109"/>
    </row>
    <row r="773" ht="30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45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  <c r="BL773" s="109"/>
      <c r="BM773" s="109"/>
      <c r="BN773" s="109"/>
    </row>
    <row r="774" ht="30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45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  <c r="BL774" s="109"/>
      <c r="BM774" s="109"/>
      <c r="BN774" s="109"/>
    </row>
    <row r="775" ht="30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45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  <c r="BL775" s="109"/>
      <c r="BM775" s="109"/>
      <c r="BN775" s="109"/>
    </row>
    <row r="776" ht="30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45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  <c r="BL776" s="109"/>
      <c r="BM776" s="109"/>
      <c r="BN776" s="109"/>
    </row>
    <row r="777" ht="30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45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  <c r="BL777" s="109"/>
      <c r="BM777" s="109"/>
      <c r="BN777" s="109"/>
    </row>
    <row r="778" ht="30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45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  <c r="BL778" s="109"/>
      <c r="BM778" s="109"/>
      <c r="BN778" s="109"/>
    </row>
    <row r="779" ht="30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45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  <c r="BL779" s="109"/>
      <c r="BM779" s="109"/>
      <c r="BN779" s="109"/>
    </row>
    <row r="780" ht="30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45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  <c r="BL780" s="109"/>
      <c r="BM780" s="109"/>
      <c r="BN780" s="109"/>
    </row>
    <row r="781" ht="30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45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  <c r="BL781" s="109"/>
      <c r="BM781" s="109"/>
      <c r="BN781" s="109"/>
    </row>
    <row r="782" ht="30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45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  <c r="BL782" s="109"/>
      <c r="BM782" s="109"/>
      <c r="BN782" s="109"/>
    </row>
    <row r="783" ht="30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45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  <c r="BL783" s="109"/>
      <c r="BM783" s="109"/>
      <c r="BN783" s="109"/>
    </row>
    <row r="784" ht="30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45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  <c r="BL784" s="109"/>
      <c r="BM784" s="109"/>
      <c r="BN784" s="109"/>
    </row>
    <row r="785" ht="30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45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  <c r="BL785" s="109"/>
      <c r="BM785" s="109"/>
      <c r="BN785" s="109"/>
    </row>
    <row r="786" ht="30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45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  <c r="BL786" s="109"/>
      <c r="BM786" s="109"/>
      <c r="BN786" s="109"/>
    </row>
    <row r="787" ht="30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45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  <c r="BL787" s="109"/>
      <c r="BM787" s="109"/>
      <c r="BN787" s="109"/>
    </row>
    <row r="788" ht="30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45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  <c r="BL788" s="109"/>
      <c r="BM788" s="109"/>
      <c r="BN788" s="109"/>
    </row>
    <row r="789" ht="30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45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  <c r="BL789" s="109"/>
      <c r="BM789" s="109"/>
      <c r="BN789" s="109"/>
    </row>
    <row r="790" ht="30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45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  <c r="BL790" s="109"/>
      <c r="BM790" s="109"/>
      <c r="BN790" s="109"/>
    </row>
    <row r="791" ht="30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45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  <c r="BL791" s="109"/>
      <c r="BM791" s="109"/>
      <c r="BN791" s="109"/>
    </row>
    <row r="792" ht="30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45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  <c r="BL792" s="109"/>
      <c r="BM792" s="109"/>
      <c r="BN792" s="109"/>
    </row>
    <row r="793" ht="30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45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  <c r="BL793" s="109"/>
      <c r="BM793" s="109"/>
      <c r="BN793" s="109"/>
    </row>
    <row r="794" ht="30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45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  <c r="BL794" s="109"/>
      <c r="BM794" s="109"/>
      <c r="BN794" s="109"/>
    </row>
    <row r="795" ht="30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45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  <c r="BL795" s="109"/>
      <c r="BM795" s="109"/>
      <c r="BN795" s="109"/>
    </row>
    <row r="796" ht="30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45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  <c r="BL796" s="109"/>
      <c r="BM796" s="109"/>
      <c r="BN796" s="109"/>
    </row>
    <row r="797" ht="30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45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  <c r="BL797" s="109"/>
      <c r="BM797" s="109"/>
      <c r="BN797" s="109"/>
    </row>
    <row r="798" ht="30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45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  <c r="BL798" s="109"/>
      <c r="BM798" s="109"/>
      <c r="BN798" s="109"/>
    </row>
    <row r="799" ht="30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45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  <c r="BL799" s="109"/>
      <c r="BM799" s="109"/>
      <c r="BN799" s="109"/>
    </row>
    <row r="800" ht="30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45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  <c r="BL800" s="109"/>
      <c r="BM800" s="109"/>
      <c r="BN800" s="109"/>
    </row>
    <row r="801" ht="30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45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  <c r="BL801" s="109"/>
      <c r="BM801" s="109"/>
      <c r="BN801" s="109"/>
    </row>
    <row r="802" ht="30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45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  <c r="BL802" s="109"/>
      <c r="BM802" s="109"/>
      <c r="BN802" s="109"/>
    </row>
    <row r="803" ht="30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45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  <c r="BL803" s="109"/>
      <c r="BM803" s="109"/>
      <c r="BN803" s="109"/>
    </row>
    <row r="804" ht="30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45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  <c r="BL804" s="109"/>
      <c r="BM804" s="109"/>
      <c r="BN804" s="109"/>
    </row>
    <row r="805" ht="30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45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  <c r="BL805" s="109"/>
      <c r="BM805" s="109"/>
      <c r="BN805" s="109"/>
    </row>
    <row r="806" ht="30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45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  <c r="BL806" s="109"/>
      <c r="BM806" s="109"/>
      <c r="BN806" s="109"/>
    </row>
    <row r="807" ht="30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45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  <c r="BL807" s="109"/>
      <c r="BM807" s="109"/>
      <c r="BN807" s="109"/>
    </row>
    <row r="808" ht="30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45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  <c r="BL808" s="109"/>
      <c r="BM808" s="109"/>
      <c r="BN808" s="109"/>
    </row>
    <row r="809" ht="30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45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  <c r="BL809" s="109"/>
      <c r="BM809" s="109"/>
      <c r="BN809" s="109"/>
    </row>
    <row r="810" ht="30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45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  <c r="BL810" s="109"/>
      <c r="BM810" s="109"/>
      <c r="BN810" s="109"/>
    </row>
    <row r="811" ht="30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45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  <c r="BL811" s="109"/>
      <c r="BM811" s="109"/>
      <c r="BN811" s="109"/>
    </row>
    <row r="812" ht="30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45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  <c r="BL812" s="109"/>
      <c r="BM812" s="109"/>
      <c r="BN812" s="109"/>
    </row>
    <row r="813" ht="30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45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  <c r="BL813" s="109"/>
      <c r="BM813" s="109"/>
      <c r="BN813" s="109"/>
    </row>
    <row r="814" ht="30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45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  <c r="BL814" s="109"/>
      <c r="BM814" s="109"/>
      <c r="BN814" s="109"/>
    </row>
    <row r="815" ht="30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45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  <c r="BL815" s="109"/>
      <c r="BM815" s="109"/>
      <c r="BN815" s="109"/>
    </row>
    <row r="816" ht="30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45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  <c r="BL816" s="109"/>
      <c r="BM816" s="109"/>
      <c r="BN816" s="109"/>
    </row>
    <row r="817" ht="30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45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  <c r="BL817" s="109"/>
      <c r="BM817" s="109"/>
      <c r="BN817" s="109"/>
    </row>
    <row r="818" ht="30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45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  <c r="BL818" s="109"/>
      <c r="BM818" s="109"/>
      <c r="BN818" s="109"/>
    </row>
    <row r="819" ht="30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45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  <c r="BL819" s="109"/>
      <c r="BM819" s="109"/>
      <c r="BN819" s="109"/>
    </row>
    <row r="820" ht="30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45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  <c r="BL820" s="109"/>
      <c r="BM820" s="109"/>
      <c r="BN820" s="109"/>
    </row>
    <row r="821" ht="30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45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  <c r="BL821" s="109"/>
      <c r="BM821" s="109"/>
      <c r="BN821" s="109"/>
    </row>
    <row r="822" ht="30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45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  <c r="BL822" s="109"/>
      <c r="BM822" s="109"/>
      <c r="BN822" s="109"/>
    </row>
    <row r="823" ht="30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45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  <c r="BL823" s="109"/>
      <c r="BM823" s="109"/>
      <c r="BN823" s="109"/>
    </row>
    <row r="824" ht="30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45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  <c r="BL824" s="109"/>
      <c r="BM824" s="109"/>
      <c r="BN824" s="109"/>
    </row>
    <row r="825" ht="30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45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  <c r="BL825" s="109"/>
      <c r="BM825" s="109"/>
      <c r="BN825" s="109"/>
    </row>
    <row r="826" ht="30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45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  <c r="BL826" s="109"/>
      <c r="BM826" s="109"/>
      <c r="BN826" s="109"/>
    </row>
    <row r="827" ht="30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45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  <c r="BL827" s="109"/>
      <c r="BM827" s="109"/>
      <c r="BN827" s="109"/>
    </row>
    <row r="828" ht="30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45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  <c r="BL828" s="109"/>
      <c r="BM828" s="109"/>
      <c r="BN828" s="109"/>
    </row>
    <row r="829" ht="30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45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  <c r="BL829" s="109"/>
      <c r="BM829" s="109"/>
      <c r="BN829" s="109"/>
    </row>
    <row r="830" ht="30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45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  <c r="BM830" s="109"/>
      <c r="BN830" s="109"/>
    </row>
    <row r="831" ht="30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45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  <c r="BL831" s="109"/>
      <c r="BM831" s="109"/>
      <c r="BN831" s="109"/>
    </row>
    <row r="832" ht="30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45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  <c r="BL832" s="109"/>
      <c r="BM832" s="109"/>
      <c r="BN832" s="109"/>
    </row>
    <row r="833" ht="30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45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  <c r="BL833" s="109"/>
      <c r="BM833" s="109"/>
      <c r="BN833" s="109"/>
    </row>
    <row r="834" ht="30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45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  <c r="BL834" s="109"/>
      <c r="BM834" s="109"/>
      <c r="BN834" s="109"/>
    </row>
    <row r="835" ht="30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45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  <c r="BL835" s="109"/>
      <c r="BM835" s="109"/>
      <c r="BN835" s="109"/>
    </row>
    <row r="836" ht="30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45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  <c r="BL836" s="109"/>
      <c r="BM836" s="109"/>
      <c r="BN836" s="109"/>
    </row>
    <row r="837" ht="30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45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  <c r="BL837" s="109"/>
      <c r="BM837" s="109"/>
      <c r="BN837" s="109"/>
    </row>
    <row r="838" ht="30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45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  <c r="BL838" s="109"/>
      <c r="BM838" s="109"/>
      <c r="BN838" s="109"/>
    </row>
    <row r="839" ht="30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45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  <c r="BL839" s="109"/>
      <c r="BM839" s="109"/>
      <c r="BN839" s="109"/>
    </row>
    <row r="840" ht="30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45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  <c r="BL840" s="109"/>
      <c r="BM840" s="109"/>
      <c r="BN840" s="109"/>
    </row>
    <row r="841" ht="30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45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  <c r="BL841" s="109"/>
      <c r="BM841" s="109"/>
      <c r="BN841" s="109"/>
    </row>
    <row r="842" ht="30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45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  <c r="BL842" s="109"/>
      <c r="BM842" s="109"/>
      <c r="BN842" s="109"/>
    </row>
    <row r="843" ht="30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45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  <c r="BL843" s="109"/>
      <c r="BM843" s="109"/>
      <c r="BN843" s="109"/>
    </row>
    <row r="844" ht="30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45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  <c r="BL844" s="109"/>
      <c r="BM844" s="109"/>
      <c r="BN844" s="109"/>
    </row>
    <row r="845" ht="30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45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  <c r="BL845" s="109"/>
      <c r="BM845" s="109"/>
      <c r="BN845" s="109"/>
    </row>
    <row r="846" ht="30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45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  <c r="BL846" s="109"/>
      <c r="BM846" s="109"/>
      <c r="BN846" s="109"/>
    </row>
    <row r="847" ht="30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45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  <c r="BL847" s="109"/>
      <c r="BM847" s="109"/>
      <c r="BN847" s="109"/>
    </row>
    <row r="848" ht="30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45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  <c r="BL848" s="109"/>
      <c r="BM848" s="109"/>
      <c r="BN848" s="109"/>
    </row>
    <row r="849" ht="30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45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  <c r="BL849" s="109"/>
      <c r="BM849" s="109"/>
      <c r="BN849" s="109"/>
    </row>
    <row r="850" ht="30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45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  <c r="BL850" s="109"/>
      <c r="BM850" s="109"/>
      <c r="BN850" s="109"/>
    </row>
    <row r="851" ht="30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45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  <c r="BL851" s="109"/>
      <c r="BM851" s="109"/>
      <c r="BN851" s="109"/>
    </row>
    <row r="852" ht="30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45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  <c r="BL852" s="109"/>
      <c r="BM852" s="109"/>
      <c r="BN852" s="109"/>
    </row>
    <row r="853" ht="30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45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  <c r="BL853" s="109"/>
      <c r="BM853" s="109"/>
      <c r="BN853" s="109"/>
    </row>
    <row r="854" ht="30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45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  <c r="BL854" s="109"/>
      <c r="BM854" s="109"/>
      <c r="BN854" s="109"/>
    </row>
    <row r="855" ht="30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45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  <c r="BL855" s="109"/>
      <c r="BM855" s="109"/>
      <c r="BN855" s="109"/>
    </row>
    <row r="856" ht="30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45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  <c r="BL856" s="109"/>
      <c r="BM856" s="109"/>
      <c r="BN856" s="109"/>
    </row>
    <row r="857" ht="30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45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  <c r="BL857" s="109"/>
      <c r="BM857" s="109"/>
      <c r="BN857" s="109"/>
    </row>
    <row r="858" ht="30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45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  <c r="BL858" s="109"/>
      <c r="BM858" s="109"/>
      <c r="BN858" s="109"/>
    </row>
    <row r="859" ht="30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45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  <c r="BL859" s="109"/>
      <c r="BM859" s="109"/>
      <c r="BN859" s="109"/>
    </row>
    <row r="860" ht="30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45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  <c r="BL860" s="109"/>
      <c r="BM860" s="109"/>
      <c r="BN860" s="109"/>
    </row>
    <row r="861" ht="30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45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  <c r="BL861" s="109"/>
      <c r="BM861" s="109"/>
      <c r="BN861" s="109"/>
    </row>
    <row r="862" ht="30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45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  <c r="BL862" s="109"/>
      <c r="BM862" s="109"/>
      <c r="BN862" s="109"/>
    </row>
    <row r="863" ht="30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45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  <c r="BL863" s="109"/>
      <c r="BM863" s="109"/>
      <c r="BN863" s="109"/>
    </row>
    <row r="864" ht="30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45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  <c r="BL864" s="109"/>
      <c r="BM864" s="109"/>
      <c r="BN864" s="109"/>
    </row>
    <row r="865" ht="30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45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  <c r="BL865" s="109"/>
      <c r="BM865" s="109"/>
      <c r="BN865" s="109"/>
    </row>
    <row r="866" ht="30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45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  <c r="BL866" s="109"/>
      <c r="BM866" s="109"/>
      <c r="BN866" s="109"/>
    </row>
    <row r="867" ht="30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45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  <c r="BL867" s="109"/>
      <c r="BM867" s="109"/>
      <c r="BN867" s="109"/>
    </row>
    <row r="868" ht="30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45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  <c r="BL868" s="109"/>
      <c r="BM868" s="109"/>
      <c r="BN868" s="109"/>
    </row>
    <row r="869" ht="30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45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  <c r="BL869" s="109"/>
      <c r="BM869" s="109"/>
      <c r="BN869" s="109"/>
    </row>
    <row r="870" ht="30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45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  <c r="BL870" s="109"/>
      <c r="BM870" s="109"/>
      <c r="BN870" s="109"/>
    </row>
    <row r="871" ht="30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45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  <c r="BL871" s="109"/>
      <c r="BM871" s="109"/>
      <c r="BN871" s="109"/>
    </row>
    <row r="872" ht="30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45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  <c r="BL872" s="109"/>
      <c r="BM872" s="109"/>
      <c r="BN872" s="109"/>
    </row>
    <row r="873" ht="30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45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  <c r="BL873" s="109"/>
      <c r="BM873" s="109"/>
      <c r="BN873" s="109"/>
    </row>
    <row r="874" ht="30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45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  <c r="BL874" s="109"/>
      <c r="BM874" s="109"/>
      <c r="BN874" s="109"/>
    </row>
    <row r="875" ht="30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45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  <c r="BL875" s="109"/>
      <c r="BM875" s="109"/>
      <c r="BN875" s="109"/>
    </row>
    <row r="876" ht="30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45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  <c r="BL876" s="109"/>
      <c r="BM876" s="109"/>
      <c r="BN876" s="109"/>
    </row>
    <row r="877" ht="30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45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  <c r="BL877" s="109"/>
      <c r="BM877" s="109"/>
      <c r="BN877" s="109"/>
    </row>
    <row r="878" ht="30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45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  <c r="BL878" s="109"/>
      <c r="BM878" s="109"/>
      <c r="BN878" s="109"/>
    </row>
    <row r="879" ht="30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45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  <c r="BL879" s="109"/>
      <c r="BM879" s="109"/>
      <c r="BN879" s="109"/>
    </row>
    <row r="880" ht="30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45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  <c r="BL880" s="109"/>
      <c r="BM880" s="109"/>
      <c r="BN880" s="109"/>
    </row>
    <row r="881" ht="30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45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  <c r="BL881" s="109"/>
      <c r="BM881" s="109"/>
      <c r="BN881" s="109"/>
    </row>
    <row r="882" ht="30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45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  <c r="BL882" s="109"/>
      <c r="BM882" s="109"/>
      <c r="BN882" s="109"/>
    </row>
    <row r="883" ht="30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45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  <c r="BL883" s="109"/>
      <c r="BM883" s="109"/>
      <c r="BN883" s="109"/>
    </row>
    <row r="884" ht="30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45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  <c r="BL884" s="109"/>
      <c r="BM884" s="109"/>
      <c r="BN884" s="109"/>
    </row>
    <row r="885" ht="30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45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  <c r="BL885" s="109"/>
      <c r="BM885" s="109"/>
      <c r="BN885" s="109"/>
    </row>
    <row r="886" ht="30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45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  <c r="BL886" s="109"/>
      <c r="BM886" s="109"/>
      <c r="BN886" s="109"/>
    </row>
    <row r="887" ht="30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45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  <c r="BL887" s="109"/>
      <c r="BM887" s="109"/>
      <c r="BN887" s="109"/>
    </row>
    <row r="888" ht="30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45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  <c r="BL888" s="109"/>
      <c r="BM888" s="109"/>
      <c r="BN888" s="109"/>
    </row>
    <row r="889" ht="30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45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  <c r="BL889" s="109"/>
      <c r="BM889" s="109"/>
      <c r="BN889" s="109"/>
    </row>
    <row r="890" ht="30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45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  <c r="BL890" s="109"/>
      <c r="BM890" s="109"/>
      <c r="BN890" s="109"/>
    </row>
    <row r="891" ht="30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45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  <c r="BL891" s="109"/>
      <c r="BM891" s="109"/>
      <c r="BN891" s="109"/>
    </row>
    <row r="892" ht="30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45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  <c r="BL892" s="109"/>
      <c r="BM892" s="109"/>
      <c r="BN892" s="109"/>
    </row>
    <row r="893" ht="30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45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  <c r="BL893" s="109"/>
      <c r="BM893" s="109"/>
      <c r="BN893" s="109"/>
    </row>
    <row r="894" ht="30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45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  <c r="BL894" s="109"/>
      <c r="BM894" s="109"/>
      <c r="BN894" s="109"/>
    </row>
    <row r="895" ht="30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45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  <c r="BL895" s="109"/>
      <c r="BM895" s="109"/>
      <c r="BN895" s="109"/>
    </row>
    <row r="896" ht="30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45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  <c r="BL896" s="109"/>
      <c r="BM896" s="109"/>
      <c r="BN896" s="109"/>
    </row>
    <row r="897" ht="30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45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  <c r="BL897" s="109"/>
      <c r="BM897" s="109"/>
      <c r="BN897" s="109"/>
    </row>
    <row r="898" ht="30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45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  <c r="BL898" s="109"/>
      <c r="BM898" s="109"/>
      <c r="BN898" s="109"/>
    </row>
    <row r="899" ht="30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45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  <c r="BL899" s="109"/>
      <c r="BM899" s="109"/>
      <c r="BN899" s="109"/>
    </row>
    <row r="900" ht="30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45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  <c r="BL900" s="109"/>
      <c r="BM900" s="109"/>
      <c r="BN900" s="109"/>
    </row>
    <row r="901" ht="30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45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  <c r="BL901" s="109"/>
      <c r="BM901" s="109"/>
      <c r="BN901" s="109"/>
    </row>
    <row r="902" ht="30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45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  <c r="BL902" s="109"/>
      <c r="BM902" s="109"/>
      <c r="BN902" s="109"/>
    </row>
    <row r="903" ht="30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45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  <c r="BL903" s="109"/>
      <c r="BM903" s="109"/>
      <c r="BN903" s="109"/>
    </row>
    <row r="904" ht="30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45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  <c r="BL904" s="109"/>
      <c r="BM904" s="109"/>
      <c r="BN904" s="109"/>
    </row>
    <row r="905" ht="30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45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  <c r="BL905" s="109"/>
      <c r="BM905" s="109"/>
      <c r="BN905" s="109"/>
    </row>
    <row r="906" ht="30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45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  <c r="BL906" s="109"/>
      <c r="BM906" s="109"/>
      <c r="BN906" s="109"/>
    </row>
    <row r="907" ht="30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45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  <c r="BL907" s="109"/>
      <c r="BM907" s="109"/>
      <c r="BN907" s="109"/>
    </row>
    <row r="908" ht="30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45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  <c r="BL908" s="109"/>
      <c r="BM908" s="109"/>
      <c r="BN908" s="109"/>
    </row>
    <row r="909" ht="30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45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  <c r="BL909" s="109"/>
      <c r="BM909" s="109"/>
      <c r="BN909" s="109"/>
    </row>
    <row r="910" ht="30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45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  <c r="BL910" s="109"/>
      <c r="BM910" s="109"/>
      <c r="BN910" s="109"/>
    </row>
    <row r="911" ht="30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45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  <c r="BL911" s="109"/>
      <c r="BM911" s="109"/>
      <c r="BN911" s="109"/>
    </row>
    <row r="912" ht="30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45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  <c r="BL912" s="109"/>
      <c r="BM912" s="109"/>
      <c r="BN912" s="109"/>
    </row>
    <row r="913" ht="30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45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  <c r="BL913" s="109"/>
      <c r="BM913" s="109"/>
      <c r="BN913" s="109"/>
    </row>
    <row r="914" ht="30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45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  <c r="BL914" s="109"/>
      <c r="BM914" s="109"/>
      <c r="BN914" s="109"/>
    </row>
    <row r="915" ht="30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45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  <c r="BL915" s="109"/>
      <c r="BM915" s="109"/>
      <c r="BN915" s="109"/>
    </row>
    <row r="916" ht="30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45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  <c r="BL916" s="109"/>
      <c r="BM916" s="109"/>
      <c r="BN916" s="109"/>
    </row>
    <row r="917" ht="30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45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  <c r="BL917" s="109"/>
      <c r="BM917" s="109"/>
      <c r="BN917" s="109"/>
    </row>
    <row r="918" ht="30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45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  <c r="BL918" s="109"/>
      <c r="BM918" s="109"/>
      <c r="BN918" s="109"/>
    </row>
    <row r="919" ht="30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45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  <c r="BL919" s="109"/>
      <c r="BM919" s="109"/>
      <c r="BN919" s="109"/>
    </row>
    <row r="920" ht="30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45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  <c r="BL920" s="109"/>
      <c r="BM920" s="109"/>
      <c r="BN920" s="109"/>
    </row>
    <row r="921" ht="30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45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  <c r="BL921" s="109"/>
      <c r="BM921" s="109"/>
      <c r="BN921" s="109"/>
    </row>
    <row r="922" ht="30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45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  <c r="BL922" s="109"/>
      <c r="BM922" s="109"/>
      <c r="BN922" s="109"/>
    </row>
    <row r="923" ht="30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45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  <c r="BL923" s="109"/>
      <c r="BM923" s="109"/>
      <c r="BN923" s="109"/>
    </row>
    <row r="924" ht="30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45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  <c r="BL924" s="109"/>
      <c r="BM924" s="109"/>
      <c r="BN924" s="109"/>
    </row>
    <row r="925" ht="30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45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  <c r="BL925" s="109"/>
      <c r="BM925" s="109"/>
      <c r="BN925" s="109"/>
    </row>
    <row r="926" ht="30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45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  <c r="BL926" s="109"/>
      <c r="BM926" s="109"/>
      <c r="BN926" s="109"/>
    </row>
    <row r="927" ht="30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45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  <c r="BL927" s="109"/>
      <c r="BM927" s="109"/>
      <c r="BN927" s="109"/>
    </row>
    <row r="928" ht="30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45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  <c r="BL928" s="109"/>
      <c r="BM928" s="109"/>
      <c r="BN928" s="109"/>
    </row>
    <row r="929" ht="30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45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  <c r="BL929" s="109"/>
      <c r="BM929" s="109"/>
      <c r="BN929" s="109"/>
    </row>
    <row r="930" ht="30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45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  <c r="BL930" s="109"/>
      <c r="BM930" s="109"/>
      <c r="BN930" s="109"/>
    </row>
    <row r="931" ht="30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45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  <c r="BL931" s="109"/>
      <c r="BM931" s="109"/>
      <c r="BN931" s="109"/>
    </row>
    <row r="932" ht="30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45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  <c r="BL932" s="109"/>
      <c r="BM932" s="109"/>
      <c r="BN932" s="109"/>
    </row>
    <row r="933" ht="30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45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  <c r="BL933" s="109"/>
      <c r="BM933" s="109"/>
      <c r="BN933" s="109"/>
    </row>
    <row r="934" ht="30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45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  <c r="BL934" s="109"/>
      <c r="BM934" s="109"/>
      <c r="BN934" s="109"/>
    </row>
    <row r="935" ht="30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45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  <c r="BL935" s="109"/>
      <c r="BM935" s="109"/>
      <c r="BN935" s="109"/>
    </row>
    <row r="936" ht="30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45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  <c r="BL936" s="109"/>
      <c r="BM936" s="109"/>
      <c r="BN936" s="109"/>
    </row>
    <row r="937" ht="30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45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  <c r="BL937" s="109"/>
      <c r="BM937" s="109"/>
      <c r="BN937" s="109"/>
    </row>
    <row r="938" ht="30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45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  <c r="BL938" s="109"/>
      <c r="BM938" s="109"/>
      <c r="BN938" s="109"/>
    </row>
    <row r="939" ht="30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45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  <c r="BL939" s="109"/>
      <c r="BM939" s="109"/>
      <c r="BN939" s="109"/>
    </row>
    <row r="940" ht="30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45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  <c r="BL940" s="109"/>
      <c r="BM940" s="109"/>
      <c r="BN940" s="109"/>
    </row>
    <row r="941" ht="30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45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  <c r="BL941" s="109"/>
      <c r="BM941" s="109"/>
      <c r="BN941" s="109"/>
    </row>
    <row r="942" ht="30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45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  <c r="BL942" s="109"/>
      <c r="BM942" s="109"/>
      <c r="BN942" s="109"/>
    </row>
    <row r="943" ht="30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45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  <c r="BL943" s="109"/>
      <c r="BM943" s="109"/>
      <c r="BN943" s="109"/>
    </row>
    <row r="944" ht="30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45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  <c r="BL944" s="109"/>
      <c r="BM944" s="109"/>
      <c r="BN944" s="109"/>
    </row>
    <row r="945" ht="30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45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  <c r="BL945" s="109"/>
      <c r="BM945" s="109"/>
      <c r="BN945" s="109"/>
    </row>
    <row r="946" ht="30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45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  <c r="BL946" s="109"/>
      <c r="BM946" s="109"/>
      <c r="BN946" s="109"/>
    </row>
    <row r="947" ht="30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45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  <c r="BL947" s="109"/>
      <c r="BM947" s="109"/>
      <c r="BN947" s="109"/>
    </row>
    <row r="948" ht="30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45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  <c r="BL948" s="109"/>
      <c r="BM948" s="109"/>
      <c r="BN948" s="109"/>
    </row>
    <row r="949" ht="30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45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  <c r="BL949" s="109"/>
      <c r="BM949" s="109"/>
      <c r="BN949" s="109"/>
    </row>
    <row r="950" ht="30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45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  <c r="BL950" s="109"/>
      <c r="BM950" s="109"/>
      <c r="BN950" s="109"/>
    </row>
    <row r="951" ht="30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45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  <c r="BL951" s="109"/>
      <c r="BM951" s="109"/>
      <c r="BN951" s="109"/>
    </row>
    <row r="952" ht="30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45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  <c r="BL952" s="109"/>
      <c r="BM952" s="109"/>
      <c r="BN952" s="109"/>
    </row>
    <row r="953" ht="30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45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  <c r="BL953" s="109"/>
      <c r="BM953" s="109"/>
      <c r="BN953" s="109"/>
    </row>
    <row r="954" ht="30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45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  <c r="BL954" s="109"/>
      <c r="BM954" s="109"/>
      <c r="BN954" s="109"/>
    </row>
    <row r="955" ht="30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45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  <c r="BL955" s="109"/>
      <c r="BM955" s="109"/>
      <c r="BN955" s="109"/>
    </row>
    <row r="956" ht="30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45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  <c r="BL956" s="109"/>
      <c r="BM956" s="109"/>
      <c r="BN956" s="109"/>
    </row>
    <row r="957" ht="30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45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  <c r="BL957" s="109"/>
      <c r="BM957" s="109"/>
      <c r="BN957" s="109"/>
    </row>
    <row r="958" ht="30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45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  <c r="BL958" s="109"/>
      <c r="BM958" s="109"/>
      <c r="BN958" s="109"/>
    </row>
    <row r="959" ht="30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45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  <c r="BL959" s="109"/>
      <c r="BM959" s="109"/>
      <c r="BN959" s="109"/>
    </row>
    <row r="960" ht="30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45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  <c r="BL960" s="109"/>
      <c r="BM960" s="109"/>
      <c r="BN960" s="109"/>
    </row>
    <row r="961" ht="30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45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  <c r="BL961" s="109"/>
      <c r="BM961" s="109"/>
      <c r="BN961" s="109"/>
    </row>
    <row r="962" ht="30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45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  <c r="BL962" s="109"/>
      <c r="BM962" s="109"/>
      <c r="BN962" s="109"/>
    </row>
    <row r="963" ht="30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45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  <c r="BL963" s="109"/>
      <c r="BM963" s="109"/>
      <c r="BN963" s="109"/>
    </row>
    <row r="964" ht="30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45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  <c r="BL964" s="109"/>
      <c r="BM964" s="109"/>
      <c r="BN964" s="109"/>
    </row>
    <row r="965" ht="30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45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  <c r="BL965" s="109"/>
      <c r="BM965" s="109"/>
      <c r="BN965" s="109"/>
    </row>
    <row r="966" ht="30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45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  <c r="BL966" s="109"/>
      <c r="BM966" s="109"/>
      <c r="BN966" s="109"/>
    </row>
    <row r="967" ht="30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45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  <c r="BL967" s="109"/>
      <c r="BM967" s="109"/>
      <c r="BN967" s="109"/>
    </row>
    <row r="968" ht="30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45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  <c r="BL968" s="109"/>
      <c r="BM968" s="109"/>
      <c r="BN968" s="109"/>
    </row>
    <row r="969" ht="30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45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  <c r="BL969" s="109"/>
      <c r="BM969" s="109"/>
      <c r="BN969" s="109"/>
    </row>
    <row r="970" ht="30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45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  <c r="BL970" s="109"/>
      <c r="BM970" s="109"/>
      <c r="BN970" s="109"/>
    </row>
    <row r="971" ht="30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45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  <c r="BL971" s="109"/>
      <c r="BM971" s="109"/>
      <c r="BN971" s="109"/>
    </row>
    <row r="972" ht="30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45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  <c r="BL972" s="109"/>
      <c r="BM972" s="109"/>
      <c r="BN972" s="109"/>
    </row>
    <row r="973" ht="30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45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  <c r="BL973" s="109"/>
      <c r="BM973" s="109"/>
      <c r="BN973" s="109"/>
    </row>
    <row r="974" ht="30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45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  <c r="BL974" s="109"/>
      <c r="BM974" s="109"/>
      <c r="BN974" s="109"/>
    </row>
    <row r="975" ht="30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45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  <c r="BL975" s="109"/>
      <c r="BM975" s="109"/>
      <c r="BN975" s="109"/>
    </row>
    <row r="976" ht="30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45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  <c r="BL976" s="109"/>
      <c r="BM976" s="109"/>
      <c r="BN976" s="109"/>
    </row>
    <row r="977" ht="30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45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  <c r="BL977" s="109"/>
      <c r="BM977" s="109"/>
      <c r="BN977" s="109"/>
    </row>
    <row r="978" ht="30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45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  <c r="BL978" s="109"/>
      <c r="BM978" s="109"/>
      <c r="BN978" s="109"/>
    </row>
    <row r="979" ht="30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45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  <c r="BL979" s="109"/>
      <c r="BM979" s="109"/>
      <c r="BN979" s="109"/>
    </row>
    <row r="980" ht="30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45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  <c r="BL980" s="109"/>
      <c r="BM980" s="109"/>
      <c r="BN980" s="109"/>
    </row>
    <row r="981" ht="30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45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  <c r="AO981" s="109"/>
      <c r="AP981" s="109"/>
      <c r="AQ981" s="109"/>
      <c r="AR981" s="109"/>
      <c r="AS981" s="109"/>
      <c r="AT981" s="109"/>
      <c r="AU981" s="109"/>
      <c r="AV981" s="109"/>
      <c r="AW981" s="109"/>
      <c r="AX981" s="109"/>
      <c r="AY981" s="109"/>
      <c r="AZ981" s="109"/>
      <c r="BA981" s="109"/>
      <c r="BB981" s="109"/>
      <c r="BC981" s="109"/>
      <c r="BD981" s="109"/>
      <c r="BE981" s="109"/>
      <c r="BF981" s="109"/>
      <c r="BG981" s="109"/>
      <c r="BH981" s="109"/>
      <c r="BI981" s="109"/>
      <c r="BJ981" s="109"/>
      <c r="BK981" s="109"/>
      <c r="BL981" s="109"/>
      <c r="BM981" s="109"/>
      <c r="BN981" s="109"/>
    </row>
    <row r="982" ht="30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45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  <c r="AO982" s="109"/>
      <c r="AP982" s="109"/>
      <c r="AQ982" s="109"/>
      <c r="AR982" s="109"/>
      <c r="AS982" s="109"/>
      <c r="AT982" s="109"/>
      <c r="AU982" s="109"/>
      <c r="AV982" s="109"/>
      <c r="AW982" s="109"/>
      <c r="AX982" s="109"/>
      <c r="AY982" s="109"/>
      <c r="AZ982" s="109"/>
      <c r="BA982" s="109"/>
      <c r="BB982" s="109"/>
      <c r="BC982" s="109"/>
      <c r="BD982" s="109"/>
      <c r="BE982" s="109"/>
      <c r="BF982" s="109"/>
      <c r="BG982" s="109"/>
      <c r="BH982" s="109"/>
      <c r="BI982" s="109"/>
      <c r="BJ982" s="109"/>
      <c r="BK982" s="109"/>
      <c r="BL982" s="109"/>
      <c r="BM982" s="109"/>
      <c r="BN982" s="109"/>
    </row>
    <row r="983" ht="30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45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  <c r="AO983" s="109"/>
      <c r="AP983" s="109"/>
      <c r="AQ983" s="109"/>
      <c r="AR983" s="109"/>
      <c r="AS983" s="109"/>
      <c r="AT983" s="109"/>
      <c r="AU983" s="109"/>
      <c r="AV983" s="109"/>
      <c r="AW983" s="109"/>
      <c r="AX983" s="109"/>
      <c r="AY983" s="109"/>
      <c r="AZ983" s="109"/>
      <c r="BA983" s="109"/>
      <c r="BB983" s="109"/>
      <c r="BC983" s="109"/>
      <c r="BD983" s="109"/>
      <c r="BE983" s="109"/>
      <c r="BF983" s="109"/>
      <c r="BG983" s="109"/>
      <c r="BH983" s="109"/>
      <c r="BI983" s="109"/>
      <c r="BJ983" s="109"/>
      <c r="BK983" s="109"/>
      <c r="BL983" s="109"/>
      <c r="BM983" s="109"/>
      <c r="BN983" s="109"/>
    </row>
    <row r="984" ht="30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45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  <c r="AO984" s="109"/>
      <c r="AP984" s="109"/>
      <c r="AQ984" s="109"/>
      <c r="AR984" s="109"/>
      <c r="AS984" s="109"/>
      <c r="AT984" s="109"/>
      <c r="AU984" s="109"/>
      <c r="AV984" s="109"/>
      <c r="AW984" s="109"/>
      <c r="AX984" s="109"/>
      <c r="AY984" s="109"/>
      <c r="AZ984" s="109"/>
      <c r="BA984" s="109"/>
      <c r="BB984" s="109"/>
      <c r="BC984" s="109"/>
      <c r="BD984" s="109"/>
      <c r="BE984" s="109"/>
      <c r="BF984" s="109"/>
      <c r="BG984" s="109"/>
      <c r="BH984" s="109"/>
      <c r="BI984" s="109"/>
      <c r="BJ984" s="109"/>
      <c r="BK984" s="109"/>
      <c r="BL984" s="109"/>
      <c r="BM984" s="109"/>
      <c r="BN984" s="109"/>
    </row>
    <row r="985" ht="30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45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  <c r="AO985" s="109"/>
      <c r="AP985" s="109"/>
      <c r="AQ985" s="109"/>
      <c r="AR985" s="109"/>
      <c r="AS985" s="109"/>
      <c r="AT985" s="109"/>
      <c r="AU985" s="109"/>
      <c r="AV985" s="109"/>
      <c r="AW985" s="109"/>
      <c r="AX985" s="109"/>
      <c r="AY985" s="109"/>
      <c r="AZ985" s="109"/>
      <c r="BA985" s="109"/>
      <c r="BB985" s="109"/>
      <c r="BC985" s="109"/>
      <c r="BD985" s="109"/>
      <c r="BE985" s="109"/>
      <c r="BF985" s="109"/>
      <c r="BG985" s="109"/>
      <c r="BH985" s="109"/>
      <c r="BI985" s="109"/>
      <c r="BJ985" s="109"/>
      <c r="BK985" s="109"/>
      <c r="BL985" s="109"/>
      <c r="BM985" s="109"/>
      <c r="BN985" s="109"/>
    </row>
    <row r="986" ht="30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45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  <c r="AO986" s="109"/>
      <c r="AP986" s="109"/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/>
      <c r="BH986" s="109"/>
      <c r="BI986" s="109"/>
      <c r="BJ986" s="109"/>
      <c r="BK986" s="109"/>
      <c r="BL986" s="109"/>
      <c r="BM986" s="109"/>
      <c r="BN986" s="109"/>
    </row>
    <row r="987" ht="30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45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  <c r="AO987" s="109"/>
      <c r="AP987" s="109"/>
      <c r="AQ987" s="109"/>
      <c r="AR987" s="109"/>
      <c r="AS987" s="109"/>
      <c r="AT987" s="109"/>
      <c r="AU987" s="109"/>
      <c r="AV987" s="109"/>
      <c r="AW987" s="109"/>
      <c r="AX987" s="109"/>
      <c r="AY987" s="109"/>
      <c r="AZ987" s="109"/>
      <c r="BA987" s="109"/>
      <c r="BB987" s="109"/>
      <c r="BC987" s="109"/>
      <c r="BD987" s="109"/>
      <c r="BE987" s="109"/>
      <c r="BF987" s="109"/>
      <c r="BG987" s="109"/>
      <c r="BH987" s="109"/>
      <c r="BI987" s="109"/>
      <c r="BJ987" s="109"/>
      <c r="BK987" s="109"/>
      <c r="BL987" s="109"/>
      <c r="BM987" s="109"/>
      <c r="BN987" s="109"/>
    </row>
    <row r="988" ht="30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45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  <c r="AO988" s="109"/>
      <c r="AP988" s="109"/>
      <c r="AQ988" s="109"/>
      <c r="AR988" s="109"/>
      <c r="AS988" s="109"/>
      <c r="AT988" s="109"/>
      <c r="AU988" s="109"/>
      <c r="AV988" s="109"/>
      <c r="AW988" s="109"/>
      <c r="AX988" s="109"/>
      <c r="AY988" s="109"/>
      <c r="AZ988" s="109"/>
      <c r="BA988" s="109"/>
      <c r="BB988" s="109"/>
      <c r="BC988" s="109"/>
      <c r="BD988" s="109"/>
      <c r="BE988" s="109"/>
      <c r="BF988" s="109"/>
      <c r="BG988" s="109"/>
      <c r="BH988" s="109"/>
      <c r="BI988" s="109"/>
      <c r="BJ988" s="109"/>
      <c r="BK988" s="109"/>
      <c r="BL988" s="109"/>
      <c r="BM988" s="109"/>
      <c r="BN988" s="109"/>
    </row>
    <row r="989" ht="30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45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  <c r="AO989" s="109"/>
      <c r="AP989" s="109"/>
      <c r="AQ989" s="109"/>
      <c r="AR989" s="109"/>
      <c r="AS989" s="109"/>
      <c r="AT989" s="109"/>
      <c r="AU989" s="109"/>
      <c r="AV989" s="109"/>
      <c r="AW989" s="109"/>
      <c r="AX989" s="109"/>
      <c r="AY989" s="109"/>
      <c r="AZ989" s="109"/>
      <c r="BA989" s="109"/>
      <c r="BB989" s="109"/>
      <c r="BC989" s="109"/>
      <c r="BD989" s="109"/>
      <c r="BE989" s="109"/>
      <c r="BF989" s="109"/>
      <c r="BG989" s="109"/>
      <c r="BH989" s="109"/>
      <c r="BI989" s="109"/>
      <c r="BJ989" s="109"/>
      <c r="BK989" s="109"/>
      <c r="BL989" s="109"/>
      <c r="BM989" s="109"/>
      <c r="BN989" s="109"/>
    </row>
    <row r="990" ht="30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45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  <c r="AO990" s="109"/>
      <c r="AP990" s="109"/>
      <c r="AQ990" s="109"/>
      <c r="AR990" s="109"/>
      <c r="AS990" s="109"/>
      <c r="AT990" s="109"/>
      <c r="AU990" s="109"/>
      <c r="AV990" s="109"/>
      <c r="AW990" s="109"/>
      <c r="AX990" s="109"/>
      <c r="AY990" s="109"/>
      <c r="AZ990" s="109"/>
      <c r="BA990" s="109"/>
      <c r="BB990" s="109"/>
      <c r="BC990" s="109"/>
      <c r="BD990" s="109"/>
      <c r="BE990" s="109"/>
      <c r="BF990" s="109"/>
      <c r="BG990" s="109"/>
      <c r="BH990" s="109"/>
      <c r="BI990" s="109"/>
      <c r="BJ990" s="109"/>
      <c r="BK990" s="109"/>
      <c r="BL990" s="109"/>
      <c r="BM990" s="109"/>
      <c r="BN990" s="109"/>
    </row>
    <row r="991" ht="30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45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  <c r="AO991" s="109"/>
      <c r="AP991" s="109"/>
      <c r="AQ991" s="109"/>
      <c r="AR991" s="109"/>
      <c r="AS991" s="109"/>
      <c r="AT991" s="109"/>
      <c r="AU991" s="109"/>
      <c r="AV991" s="109"/>
      <c r="AW991" s="109"/>
      <c r="AX991" s="109"/>
      <c r="AY991" s="109"/>
      <c r="AZ991" s="109"/>
      <c r="BA991" s="109"/>
      <c r="BB991" s="109"/>
      <c r="BC991" s="109"/>
      <c r="BD991" s="109"/>
      <c r="BE991" s="109"/>
      <c r="BF991" s="109"/>
      <c r="BG991" s="109"/>
      <c r="BH991" s="109"/>
      <c r="BI991" s="109"/>
      <c r="BJ991" s="109"/>
      <c r="BK991" s="109"/>
      <c r="BL991" s="109"/>
      <c r="BM991" s="109"/>
      <c r="BN991" s="109"/>
    </row>
    <row r="992" ht="30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45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  <c r="AP992" s="109"/>
      <c r="AQ992" s="109"/>
      <c r="AR992" s="109"/>
      <c r="AS992" s="109"/>
      <c r="AT992" s="109"/>
      <c r="AU992" s="109"/>
      <c r="AV992" s="109"/>
      <c r="AW992" s="109"/>
      <c r="AX992" s="109"/>
      <c r="AY992" s="109"/>
      <c r="AZ992" s="109"/>
      <c r="BA992" s="109"/>
      <c r="BB992" s="109"/>
      <c r="BC992" s="109"/>
      <c r="BD992" s="109"/>
      <c r="BE992" s="109"/>
      <c r="BF992" s="109"/>
      <c r="BG992" s="109"/>
      <c r="BH992" s="109"/>
      <c r="BI992" s="109"/>
      <c r="BJ992" s="109"/>
      <c r="BK992" s="109"/>
      <c r="BL992" s="109"/>
      <c r="BM992" s="109"/>
      <c r="BN992" s="109"/>
    </row>
    <row r="993" ht="30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45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  <c r="AP993" s="109"/>
      <c r="AQ993" s="109"/>
      <c r="AR993" s="109"/>
      <c r="AS993" s="109"/>
      <c r="AT993" s="109"/>
      <c r="AU993" s="109"/>
      <c r="AV993" s="109"/>
      <c r="AW993" s="109"/>
      <c r="AX993" s="109"/>
      <c r="AY993" s="109"/>
      <c r="AZ993" s="109"/>
      <c r="BA993" s="109"/>
      <c r="BB993" s="109"/>
      <c r="BC993" s="109"/>
      <c r="BD993" s="109"/>
      <c r="BE993" s="109"/>
      <c r="BF993" s="109"/>
      <c r="BG993" s="109"/>
      <c r="BH993" s="109"/>
      <c r="BI993" s="109"/>
      <c r="BJ993" s="109"/>
      <c r="BK993" s="109"/>
      <c r="BL993" s="109"/>
      <c r="BM993" s="109"/>
      <c r="BN993" s="109"/>
    </row>
    <row r="994" ht="30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45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  <c r="AP994" s="109"/>
      <c r="AQ994" s="109"/>
      <c r="AR994" s="109"/>
      <c r="AS994" s="109"/>
      <c r="AT994" s="109"/>
      <c r="AU994" s="109"/>
      <c r="AV994" s="109"/>
      <c r="AW994" s="109"/>
      <c r="AX994" s="109"/>
      <c r="AY994" s="109"/>
      <c r="AZ994" s="109"/>
      <c r="BA994" s="109"/>
      <c r="BB994" s="109"/>
      <c r="BC994" s="109"/>
      <c r="BD994" s="109"/>
      <c r="BE994" s="109"/>
      <c r="BF994" s="109"/>
      <c r="BG994" s="109"/>
      <c r="BH994" s="109"/>
      <c r="BI994" s="109"/>
      <c r="BJ994" s="109"/>
      <c r="BK994" s="109"/>
      <c r="BL994" s="109"/>
      <c r="BM994" s="109"/>
      <c r="BN994" s="109"/>
    </row>
    <row r="995" ht="30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45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  <c r="AP995" s="109"/>
      <c r="AQ995" s="109"/>
      <c r="AR995" s="109"/>
      <c r="AS995" s="109"/>
      <c r="AT995" s="109"/>
      <c r="AU995" s="109"/>
      <c r="AV995" s="109"/>
      <c r="AW995" s="109"/>
      <c r="AX995" s="109"/>
      <c r="AY995" s="109"/>
      <c r="AZ995" s="109"/>
      <c r="BA995" s="109"/>
      <c r="BB995" s="109"/>
      <c r="BC995" s="109"/>
      <c r="BD995" s="109"/>
      <c r="BE995" s="109"/>
      <c r="BF995" s="109"/>
      <c r="BG995" s="109"/>
      <c r="BH995" s="109"/>
      <c r="BI995" s="109"/>
      <c r="BJ995" s="109"/>
      <c r="BK995" s="109"/>
      <c r="BL995" s="109"/>
      <c r="BM995" s="109"/>
      <c r="BN995" s="109"/>
    </row>
    <row r="996" ht="30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45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  <c r="AP996" s="109"/>
      <c r="AQ996" s="109"/>
      <c r="AR996" s="109"/>
      <c r="AS996" s="109"/>
      <c r="AT996" s="109"/>
      <c r="AU996" s="109"/>
      <c r="AV996" s="109"/>
      <c r="AW996" s="109"/>
      <c r="AX996" s="109"/>
      <c r="AY996" s="109"/>
      <c r="AZ996" s="109"/>
      <c r="BA996" s="109"/>
      <c r="BB996" s="109"/>
      <c r="BC996" s="109"/>
      <c r="BD996" s="109"/>
      <c r="BE996" s="109"/>
      <c r="BF996" s="109"/>
      <c r="BG996" s="109"/>
      <c r="BH996" s="109"/>
      <c r="BI996" s="109"/>
      <c r="BJ996" s="109"/>
      <c r="BK996" s="109"/>
      <c r="BL996" s="109"/>
      <c r="BM996" s="109"/>
      <c r="BN996" s="109"/>
    </row>
    <row r="997" ht="30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45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  <c r="AP997" s="109"/>
      <c r="AQ997" s="109"/>
      <c r="AR997" s="109"/>
      <c r="AS997" s="109"/>
      <c r="AT997" s="109"/>
      <c r="AU997" s="109"/>
      <c r="AV997" s="109"/>
      <c r="AW997" s="109"/>
      <c r="AX997" s="109"/>
      <c r="AY997" s="109"/>
      <c r="AZ997" s="109"/>
      <c r="BA997" s="109"/>
      <c r="BB997" s="109"/>
      <c r="BC997" s="109"/>
      <c r="BD997" s="109"/>
      <c r="BE997" s="109"/>
      <c r="BF997" s="109"/>
      <c r="BG997" s="109"/>
      <c r="BH997" s="109"/>
      <c r="BI997" s="109"/>
      <c r="BJ997" s="109"/>
      <c r="BK997" s="109"/>
      <c r="BL997" s="109"/>
      <c r="BM997" s="109"/>
      <c r="BN997" s="109"/>
    </row>
  </sheetData>
  <mergeCells count="54"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O2:AP2"/>
    <mergeCell ref="AQ2:AR2"/>
    <mergeCell ref="AS2:AT2"/>
    <mergeCell ref="AU2:AV2"/>
    <mergeCell ref="AW2:AX2"/>
    <mergeCell ref="AY2:AZ2"/>
    <mergeCell ref="E1:U1"/>
    <mergeCell ref="AB1:BC1"/>
    <mergeCell ref="B2:B3"/>
    <mergeCell ref="C2:C3"/>
    <mergeCell ref="D2:D3"/>
    <mergeCell ref="E2:E3"/>
    <mergeCell ref="F2:F3"/>
    <mergeCell ref="BI2:BI3"/>
    <mergeCell ref="BJ2:BJ3"/>
    <mergeCell ref="BK2:BK3"/>
    <mergeCell ref="BL2:BL3"/>
    <mergeCell ref="BM2:BM3"/>
    <mergeCell ref="BN2:BN3"/>
    <mergeCell ref="BA2:BB2"/>
    <mergeCell ref="BC2:BC3"/>
    <mergeCell ref="BD2:BD3"/>
    <mergeCell ref="BE2:BE3"/>
    <mergeCell ref="BF2:BF3"/>
    <mergeCell ref="BG2:BG3"/>
    <mergeCell ref="BH2:BH3"/>
    <mergeCell ref="U2:U3"/>
    <mergeCell ref="V2:V3"/>
    <mergeCell ref="W2:W3"/>
    <mergeCell ref="X2:X3"/>
    <mergeCell ref="Y2:Y3"/>
    <mergeCell ref="Z2:Z3"/>
    <mergeCell ref="AA2:AA3"/>
    <mergeCell ref="AB2:AB3"/>
    <mergeCell ref="AC2:AD2"/>
    <mergeCell ref="AE2:AF2"/>
    <mergeCell ref="AG2:AH2"/>
    <mergeCell ref="AI2:AJ2"/>
    <mergeCell ref="AK2:AL2"/>
    <mergeCell ref="AM2:AN2"/>
  </mergeCells>
  <conditionalFormatting sqref="BF28:BF30 BF385:BF466">
    <cfRule type="cellIs" dxfId="4" priority="1" operator="lessThanOrEqual">
      <formula>$BK$4</formula>
    </cfRule>
  </conditionalFormatting>
  <dataValidations>
    <dataValidation type="list" allowBlank="1" showErrorMessage="1" sqref="C4:C30">
      <formula1>"ต้องการ,ไม่ต้องการ"</formula1>
    </dataValidation>
    <dataValidation type="list" allowBlank="1" showErrorMessage="1" sqref="B4:B466">
      <formula1>"มาใหม่,สูญหาย,ถูกต้องแล้ว,ย้าย"</formula1>
    </dataValidation>
  </dataValidations>
  <hyperlinks>
    <hyperlink r:id="rId2" ref="BN4"/>
    <hyperlink r:id="rId3" ref="BN6"/>
    <hyperlink r:id="rId4" ref="BN8"/>
  </hyperlinks>
  <printOptions/>
  <pageMargins bottom="0.75" footer="0.0" header="0.0" left="0.7" right="0.7" top="0.75"/>
  <pageSetup orientation="landscape"/>
  <drawing r:id="rId5"/>
  <legacyDrawing r:id="rId6"/>
  <tableParts count="2">
    <tablePart r:id="rId9"/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86"/>
    <col customWidth="1" min="2" max="2" width="25.43"/>
    <col customWidth="1" min="3" max="3" width="20.57"/>
    <col customWidth="1" min="4" max="4" width="14.29"/>
    <col customWidth="1" min="5" max="5" width="12.14"/>
    <col customWidth="1" min="6" max="6" width="22.0"/>
    <col customWidth="1" min="7" max="7" width="38.29"/>
    <col customWidth="1" min="8" max="8" width="10.86"/>
    <col customWidth="1" min="9" max="9" width="15.29"/>
    <col customWidth="1" hidden="1" min="10" max="10" width="14.0"/>
    <col customWidth="1" min="11" max="11" width="82.71"/>
    <col customWidth="1" min="12" max="12" width="15.14"/>
    <col customWidth="1" min="13" max="13" width="12.57"/>
    <col customWidth="1" min="14" max="14" width="22.71"/>
    <col customWidth="1" min="15" max="15" width="31.71"/>
    <col customWidth="1" min="16" max="16" width="18.14"/>
    <col customWidth="1" min="17" max="17" width="20.0"/>
    <col customWidth="1" min="18" max="18" width="19.14"/>
    <col customWidth="1" min="19" max="19" width="21.57"/>
    <col customWidth="1" min="20" max="20" width="10.29"/>
    <col customWidth="1" min="21" max="21" width="23.71"/>
    <col customWidth="1" min="22" max="22" width="35.71"/>
    <col customWidth="1" min="23" max="23" width="46.57"/>
    <col customWidth="1" min="24" max="24" width="58.71"/>
    <col customWidth="1" min="25" max="25" width="42.57"/>
    <col customWidth="1" min="26" max="26" width="58.29"/>
    <col customWidth="1" min="27" max="27" width="101.14"/>
    <col customWidth="1" min="28" max="28" width="50.14"/>
    <col customWidth="1" min="29" max="29" width="8.43"/>
    <col customWidth="1" min="30" max="30" width="11.57"/>
    <col customWidth="1" min="31" max="31" width="5.43"/>
    <col customWidth="1" min="32" max="32" width="6.29"/>
    <col customWidth="1" min="33" max="33" width="5.43"/>
    <col customWidth="1" min="34" max="34" width="6.29"/>
    <col customWidth="1" min="35" max="35" width="5.43"/>
    <col customWidth="1" min="36" max="36" width="6.29"/>
    <col customWidth="1" min="37" max="37" width="5.43"/>
    <col customWidth="1" min="38" max="38" width="6.29"/>
    <col customWidth="1" min="39" max="39" width="5.43"/>
    <col customWidth="1" min="40" max="40" width="6.29"/>
    <col customWidth="1" min="41" max="41" width="5.43"/>
    <col customWidth="1" min="42" max="42" width="6.29"/>
    <col customWidth="1" min="43" max="43" width="5.43"/>
    <col customWidth="1" min="44" max="44" width="6.29"/>
    <col customWidth="1" min="45" max="45" width="5.43"/>
    <col customWidth="1" min="46" max="46" width="6.29"/>
    <col customWidth="1" min="47" max="47" width="5.43"/>
    <col customWidth="1" min="48" max="48" width="6.29"/>
    <col customWidth="1" min="49" max="49" width="5.43"/>
    <col customWidth="1" min="50" max="50" width="6.29"/>
    <col customWidth="1" min="51" max="51" width="5.43"/>
    <col customWidth="1" min="52" max="52" width="6.29"/>
    <col customWidth="1" min="53" max="53" width="5.43"/>
    <col customWidth="1" min="54" max="54" width="6.29"/>
    <col customWidth="1" min="55" max="55" width="17.71"/>
    <col customWidth="1" min="56" max="58" width="14.71"/>
    <col customWidth="1" min="59" max="59" width="19.57"/>
    <col customWidth="1" min="60" max="60" width="58.29"/>
    <col customWidth="1" min="61" max="61" width="23.43"/>
    <col customWidth="1" min="62" max="62" width="39.0"/>
    <col customWidth="1" min="63" max="63" width="16.86"/>
    <col customWidth="1" min="64" max="64" width="17.43"/>
    <col customWidth="1" min="65" max="66" width="14.14"/>
  </cols>
  <sheetData>
    <row r="1" ht="30.75" customHeight="1">
      <c r="A1" s="90"/>
      <c r="B1" s="90"/>
      <c r="C1" s="91"/>
      <c r="D1" s="91"/>
      <c r="E1" s="91" t="s">
        <v>47</v>
      </c>
      <c r="V1" s="90"/>
      <c r="W1" s="90"/>
      <c r="X1" s="92"/>
      <c r="Y1" s="92"/>
      <c r="Z1" s="92"/>
      <c r="AA1" s="92"/>
      <c r="AB1" s="93" t="s">
        <v>48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3" t="s">
        <v>49</v>
      </c>
      <c r="BE1" s="94"/>
      <c r="BF1" s="94"/>
      <c r="BG1" s="94"/>
      <c r="BH1" s="94"/>
      <c r="BI1" s="94"/>
      <c r="BJ1" s="94"/>
      <c r="BK1" s="94"/>
      <c r="BL1" s="94"/>
      <c r="BM1" s="95"/>
      <c r="BN1" s="95"/>
    </row>
    <row r="2" ht="30.75" customHeight="1">
      <c r="A2" s="96"/>
      <c r="B2" s="97" t="s">
        <v>50</v>
      </c>
      <c r="C2" s="98" t="s">
        <v>51</v>
      </c>
      <c r="D2" s="99" t="s">
        <v>52</v>
      </c>
      <c r="E2" s="100" t="s">
        <v>53</v>
      </c>
      <c r="F2" s="101" t="s">
        <v>54</v>
      </c>
      <c r="G2" s="101" t="s">
        <v>55</v>
      </c>
      <c r="H2" s="100" t="s">
        <v>56</v>
      </c>
      <c r="I2" s="100" t="s">
        <v>57</v>
      </c>
      <c r="J2" s="102" t="s">
        <v>58</v>
      </c>
      <c r="K2" s="100" t="s">
        <v>59</v>
      </c>
      <c r="L2" s="101" t="s">
        <v>60</v>
      </c>
      <c r="M2" s="101" t="s">
        <v>61</v>
      </c>
      <c r="N2" s="101" t="s">
        <v>62</v>
      </c>
      <c r="O2" s="101" t="s">
        <v>63</v>
      </c>
      <c r="P2" s="101" t="s">
        <v>64</v>
      </c>
      <c r="Q2" s="102" t="s">
        <v>65</v>
      </c>
      <c r="R2" s="102" t="s">
        <v>66</v>
      </c>
      <c r="S2" s="104" t="s">
        <v>67</v>
      </c>
      <c r="T2" s="101" t="s">
        <v>50</v>
      </c>
      <c r="U2" s="100" t="s">
        <v>68</v>
      </c>
      <c r="V2" s="100"/>
      <c r="W2" s="100" t="s">
        <v>69</v>
      </c>
      <c r="X2" s="100" t="s">
        <v>70</v>
      </c>
      <c r="Y2" s="100" t="s">
        <v>71</v>
      </c>
      <c r="Z2" s="100" t="s">
        <v>72</v>
      </c>
      <c r="AA2" s="100" t="s">
        <v>73</v>
      </c>
      <c r="AB2" s="100" t="s">
        <v>74</v>
      </c>
      <c r="AC2" s="105" t="s">
        <v>75</v>
      </c>
      <c r="AD2" s="106"/>
      <c r="AE2" s="105" t="s">
        <v>76</v>
      </c>
      <c r="AF2" s="106"/>
      <c r="AG2" s="105" t="s">
        <v>77</v>
      </c>
      <c r="AH2" s="106"/>
      <c r="AI2" s="105" t="s">
        <v>78</v>
      </c>
      <c r="AJ2" s="106"/>
      <c r="AK2" s="105" t="s">
        <v>79</v>
      </c>
      <c r="AL2" s="106"/>
      <c r="AM2" s="105" t="s">
        <v>80</v>
      </c>
      <c r="AN2" s="106"/>
      <c r="AO2" s="105" t="s">
        <v>81</v>
      </c>
      <c r="AP2" s="106"/>
      <c r="AQ2" s="105" t="s">
        <v>82</v>
      </c>
      <c r="AR2" s="106"/>
      <c r="AS2" s="105" t="s">
        <v>83</v>
      </c>
      <c r="AT2" s="106"/>
      <c r="AU2" s="105" t="s">
        <v>84</v>
      </c>
      <c r="AV2" s="106"/>
      <c r="AW2" s="105" t="s">
        <v>85</v>
      </c>
      <c r="AX2" s="106"/>
      <c r="AY2" s="105" t="s">
        <v>86</v>
      </c>
      <c r="AZ2" s="106"/>
      <c r="BA2" s="105" t="s">
        <v>87</v>
      </c>
      <c r="BB2" s="106"/>
      <c r="BC2" s="100" t="s">
        <v>68</v>
      </c>
      <c r="BD2" s="100" t="s">
        <v>88</v>
      </c>
      <c r="BE2" s="100" t="s">
        <v>89</v>
      </c>
      <c r="BF2" s="100" t="s">
        <v>90</v>
      </c>
      <c r="BG2" s="100" t="s">
        <v>91</v>
      </c>
      <c r="BH2" s="100" t="s">
        <v>92</v>
      </c>
      <c r="BI2" s="100" t="s">
        <v>93</v>
      </c>
      <c r="BJ2" s="100" t="s">
        <v>94</v>
      </c>
      <c r="BK2" s="100" t="s">
        <v>95</v>
      </c>
      <c r="BL2" s="100" t="s">
        <v>68</v>
      </c>
      <c r="BM2" s="107" t="s">
        <v>96</v>
      </c>
      <c r="BN2" s="107" t="s">
        <v>97</v>
      </c>
    </row>
    <row r="3" ht="30.75" customHeight="1">
      <c r="A3" s="96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0" t="s">
        <v>6</v>
      </c>
      <c r="AD3" s="100" t="s">
        <v>98</v>
      </c>
      <c r="AE3" s="100" t="s">
        <v>6</v>
      </c>
      <c r="AF3" s="100" t="s">
        <v>98</v>
      </c>
      <c r="AG3" s="100" t="s">
        <v>6</v>
      </c>
      <c r="AH3" s="100" t="s">
        <v>98</v>
      </c>
      <c r="AI3" s="100" t="s">
        <v>6</v>
      </c>
      <c r="AJ3" s="100" t="s">
        <v>98</v>
      </c>
      <c r="AK3" s="100" t="s">
        <v>6</v>
      </c>
      <c r="AL3" s="100" t="s">
        <v>98</v>
      </c>
      <c r="AM3" s="100" t="s">
        <v>6</v>
      </c>
      <c r="AN3" s="100" t="s">
        <v>98</v>
      </c>
      <c r="AO3" s="100" t="s">
        <v>6</v>
      </c>
      <c r="AP3" s="100" t="s">
        <v>98</v>
      </c>
      <c r="AQ3" s="100" t="s">
        <v>6</v>
      </c>
      <c r="AR3" s="100" t="s">
        <v>98</v>
      </c>
      <c r="AS3" s="100" t="s">
        <v>6</v>
      </c>
      <c r="AT3" s="100" t="s">
        <v>98</v>
      </c>
      <c r="AU3" s="100" t="s">
        <v>6</v>
      </c>
      <c r="AV3" s="100" t="s">
        <v>98</v>
      </c>
      <c r="AW3" s="100" t="s">
        <v>6</v>
      </c>
      <c r="AX3" s="100" t="s">
        <v>98</v>
      </c>
      <c r="AY3" s="100" t="s">
        <v>6</v>
      </c>
      <c r="AZ3" s="100" t="s">
        <v>98</v>
      </c>
      <c r="BA3" s="100" t="s">
        <v>6</v>
      </c>
      <c r="BB3" s="100" t="s">
        <v>98</v>
      </c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</row>
    <row r="4" ht="30.75" customHeight="1">
      <c r="A4" s="109"/>
      <c r="B4" s="110" t="s">
        <v>99</v>
      </c>
      <c r="C4" s="111" t="s">
        <v>100</v>
      </c>
      <c r="D4" s="173" t="s">
        <v>101</v>
      </c>
      <c r="E4" s="160">
        <v>1.0</v>
      </c>
      <c r="F4" s="112" t="s">
        <v>831</v>
      </c>
      <c r="G4" s="112" t="s">
        <v>832</v>
      </c>
      <c r="H4" s="112" t="s">
        <v>104</v>
      </c>
      <c r="I4" s="112" t="s">
        <v>833</v>
      </c>
      <c r="J4" s="112" t="s">
        <v>106</v>
      </c>
      <c r="K4" s="112" t="s">
        <v>199</v>
      </c>
      <c r="L4" s="112" t="s">
        <v>200</v>
      </c>
      <c r="M4" s="112" t="s">
        <v>201</v>
      </c>
      <c r="N4" s="160">
        <v>133082.0</v>
      </c>
      <c r="O4" s="160" t="s">
        <v>452</v>
      </c>
      <c r="P4" s="160" t="s">
        <v>111</v>
      </c>
      <c r="Q4" s="174">
        <v>237645.0</v>
      </c>
      <c r="R4" s="160" t="s">
        <v>391</v>
      </c>
      <c r="S4" s="160">
        <v>85000.0</v>
      </c>
      <c r="T4" s="160" t="s">
        <v>113</v>
      </c>
      <c r="U4" s="112"/>
      <c r="V4" s="112"/>
      <c r="W4" s="112" t="s">
        <v>834</v>
      </c>
      <c r="X4" s="110" t="s">
        <v>835</v>
      </c>
      <c r="Y4" s="112" t="s">
        <v>455</v>
      </c>
      <c r="Z4" s="110" t="s">
        <v>836</v>
      </c>
      <c r="AA4" s="112" t="s">
        <v>837</v>
      </c>
      <c r="AB4" s="112" t="s">
        <v>117</v>
      </c>
      <c r="AC4" s="162">
        <v>1.0</v>
      </c>
      <c r="AD4" s="162">
        <v>1.0</v>
      </c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>
        <v>1.0</v>
      </c>
      <c r="AP4" s="160">
        <v>1.0</v>
      </c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12">
        <v>0.0</v>
      </c>
      <c r="BD4" s="175" t="s">
        <v>118</v>
      </c>
      <c r="BE4" s="175" t="s">
        <v>118</v>
      </c>
      <c r="BF4" s="175" t="s">
        <v>119</v>
      </c>
      <c r="BG4" s="176" t="s">
        <v>838</v>
      </c>
      <c r="BH4" s="160" t="s">
        <v>7</v>
      </c>
      <c r="BI4" s="160" t="s">
        <v>7</v>
      </c>
      <c r="BJ4" s="160" t="s">
        <v>7</v>
      </c>
      <c r="BK4" s="160" t="s">
        <v>147</v>
      </c>
      <c r="BL4" s="160" t="str">
        <f t="shared" ref="BL4:BL7" si="1">U4</f>
        <v/>
      </c>
      <c r="BM4" s="175">
        <f t="shared" ref="BM4:BM15" si="2">TODAY()</f>
        <v>46171</v>
      </c>
      <c r="BN4" s="116"/>
    </row>
    <row r="5" ht="30.75" customHeight="1">
      <c r="A5" s="109"/>
      <c r="B5" s="110" t="s">
        <v>280</v>
      </c>
      <c r="C5" s="111" t="s">
        <v>314</v>
      </c>
      <c r="D5" s="173" t="s">
        <v>101</v>
      </c>
      <c r="E5" s="160">
        <v>3.0</v>
      </c>
      <c r="F5" s="112" t="s">
        <v>831</v>
      </c>
      <c r="G5" s="112" t="s">
        <v>839</v>
      </c>
      <c r="H5" s="112" t="s">
        <v>801</v>
      </c>
      <c r="I5" s="112" t="s">
        <v>840</v>
      </c>
      <c r="J5" s="112" t="s">
        <v>106</v>
      </c>
      <c r="K5" s="112" t="s">
        <v>841</v>
      </c>
      <c r="L5" s="112" t="s">
        <v>842</v>
      </c>
      <c r="M5" s="112" t="s">
        <v>843</v>
      </c>
      <c r="N5" s="160" t="s">
        <v>844</v>
      </c>
      <c r="O5" s="160" t="s">
        <v>845</v>
      </c>
      <c r="P5" s="160" t="s">
        <v>111</v>
      </c>
      <c r="Q5" s="174">
        <v>234860.0</v>
      </c>
      <c r="R5" s="160" t="s">
        <v>391</v>
      </c>
      <c r="S5" s="160">
        <v>111280.0</v>
      </c>
      <c r="T5" s="160" t="s">
        <v>113</v>
      </c>
      <c r="U5" s="112"/>
      <c r="V5" s="112"/>
      <c r="W5" s="112" t="s">
        <v>846</v>
      </c>
      <c r="X5" s="160" t="s">
        <v>7</v>
      </c>
      <c r="Y5" s="160" t="s">
        <v>7</v>
      </c>
      <c r="Z5" s="160" t="s">
        <v>7</v>
      </c>
      <c r="AA5" s="160"/>
      <c r="AB5" s="112" t="s">
        <v>175</v>
      </c>
      <c r="AC5" s="162">
        <v>1.0</v>
      </c>
      <c r="AD5" s="160" t="s">
        <v>7</v>
      </c>
      <c r="AE5" s="160" t="s">
        <v>7</v>
      </c>
      <c r="AF5" s="160" t="s">
        <v>7</v>
      </c>
      <c r="AG5" s="160" t="s">
        <v>7</v>
      </c>
      <c r="AH5" s="160" t="s">
        <v>7</v>
      </c>
      <c r="AI5" s="160" t="s">
        <v>7</v>
      </c>
      <c r="AJ5" s="160" t="s">
        <v>7</v>
      </c>
      <c r="AK5" s="160" t="s">
        <v>7</v>
      </c>
      <c r="AL5" s="160" t="s">
        <v>7</v>
      </c>
      <c r="AM5" s="160" t="s">
        <v>7</v>
      </c>
      <c r="AN5" s="160" t="s">
        <v>7</v>
      </c>
      <c r="AO5" s="160" t="s">
        <v>7</v>
      </c>
      <c r="AP5" s="160" t="s">
        <v>7</v>
      </c>
      <c r="AQ5" s="160" t="s">
        <v>7</v>
      </c>
      <c r="AR5" s="160" t="s">
        <v>7</v>
      </c>
      <c r="AS5" s="160" t="s">
        <v>7</v>
      </c>
      <c r="AT5" s="160" t="s">
        <v>7</v>
      </c>
      <c r="AU5" s="160" t="s">
        <v>7</v>
      </c>
      <c r="AV5" s="160" t="s">
        <v>7</v>
      </c>
      <c r="AW5" s="160" t="s">
        <v>7</v>
      </c>
      <c r="AX5" s="160" t="s">
        <v>7</v>
      </c>
      <c r="AY5" s="160" t="s">
        <v>7</v>
      </c>
      <c r="AZ5" s="160" t="s">
        <v>7</v>
      </c>
      <c r="BA5" s="160" t="s">
        <v>7</v>
      </c>
      <c r="BB5" s="160" t="s">
        <v>7</v>
      </c>
      <c r="BC5" s="112" t="str">
        <f t="shared" ref="BC5:BC12" si="3">U5</f>
        <v/>
      </c>
      <c r="BD5" s="175" t="s">
        <v>7</v>
      </c>
      <c r="BE5" s="175" t="s">
        <v>7</v>
      </c>
      <c r="BF5" s="175" t="str">
        <f t="shared" ref="BF5:BF12" si="4">DATE(YEAR(BD5),MONTH(BD5)+AC5,DAY(BD5))</f>
        <v>#VALUE!</v>
      </c>
      <c r="BG5" s="175" t="s">
        <v>7</v>
      </c>
      <c r="BH5" s="175" t="s">
        <v>7</v>
      </c>
      <c r="BI5" s="175" t="s">
        <v>7</v>
      </c>
      <c r="BJ5" s="175" t="s">
        <v>7</v>
      </c>
      <c r="BK5" s="160" t="s">
        <v>147</v>
      </c>
      <c r="BL5" s="160" t="str">
        <f t="shared" si="1"/>
        <v/>
      </c>
      <c r="BM5" s="175">
        <f t="shared" si="2"/>
        <v>46171</v>
      </c>
      <c r="BN5" s="116"/>
    </row>
    <row r="6" ht="30.75" customHeight="1">
      <c r="A6" s="109"/>
      <c r="B6" s="110" t="s">
        <v>239</v>
      </c>
      <c r="C6" s="111" t="s">
        <v>314</v>
      </c>
      <c r="D6" s="173" t="s">
        <v>101</v>
      </c>
      <c r="E6" s="160">
        <v>6.0</v>
      </c>
      <c r="F6" s="112" t="s">
        <v>831</v>
      </c>
      <c r="G6" s="112" t="s">
        <v>847</v>
      </c>
      <c r="H6" s="112" t="s">
        <v>104</v>
      </c>
      <c r="I6" s="112" t="s">
        <v>848</v>
      </c>
      <c r="J6" s="112" t="s">
        <v>228</v>
      </c>
      <c r="K6" s="112" t="s">
        <v>229</v>
      </c>
      <c r="L6" s="112" t="s">
        <v>849</v>
      </c>
      <c r="M6" s="112" t="s">
        <v>850</v>
      </c>
      <c r="N6" s="160">
        <v>248277.0</v>
      </c>
      <c r="O6" s="160" t="s">
        <v>244</v>
      </c>
      <c r="P6" s="160" t="s">
        <v>111</v>
      </c>
      <c r="Q6" s="174">
        <v>2527.0</v>
      </c>
      <c r="R6" s="160" t="s">
        <v>391</v>
      </c>
      <c r="S6" s="160" t="s">
        <v>7</v>
      </c>
      <c r="T6" s="160" t="s">
        <v>113</v>
      </c>
      <c r="U6" s="110" t="s">
        <v>246</v>
      </c>
      <c r="V6" s="112"/>
      <c r="W6" s="112" t="s">
        <v>851</v>
      </c>
      <c r="X6" s="160" t="s">
        <v>7</v>
      </c>
      <c r="Y6" s="160" t="s">
        <v>7</v>
      </c>
      <c r="Z6" s="160" t="s">
        <v>7</v>
      </c>
      <c r="AA6" s="160" t="s">
        <v>7</v>
      </c>
      <c r="AB6" s="110" t="s">
        <v>852</v>
      </c>
      <c r="AC6" s="162">
        <v>1.0</v>
      </c>
      <c r="AD6" s="160" t="s">
        <v>7</v>
      </c>
      <c r="AE6" s="160" t="s">
        <v>7</v>
      </c>
      <c r="AF6" s="160" t="s">
        <v>7</v>
      </c>
      <c r="AG6" s="160" t="s">
        <v>7</v>
      </c>
      <c r="AH6" s="160" t="s">
        <v>7</v>
      </c>
      <c r="AI6" s="160" t="s">
        <v>7</v>
      </c>
      <c r="AJ6" s="160" t="s">
        <v>7</v>
      </c>
      <c r="AK6" s="160" t="s">
        <v>7</v>
      </c>
      <c r="AL6" s="160" t="s">
        <v>7</v>
      </c>
      <c r="AM6" s="160" t="s">
        <v>7</v>
      </c>
      <c r="AN6" s="160" t="s">
        <v>7</v>
      </c>
      <c r="AO6" s="160" t="s">
        <v>7</v>
      </c>
      <c r="AP6" s="160" t="s">
        <v>7</v>
      </c>
      <c r="AQ6" s="160" t="s">
        <v>7</v>
      </c>
      <c r="AR6" s="160" t="s">
        <v>7</v>
      </c>
      <c r="AS6" s="160" t="s">
        <v>7</v>
      </c>
      <c r="AT6" s="160" t="s">
        <v>7</v>
      </c>
      <c r="AU6" s="160" t="s">
        <v>7</v>
      </c>
      <c r="AV6" s="160" t="s">
        <v>7</v>
      </c>
      <c r="AW6" s="160" t="s">
        <v>7</v>
      </c>
      <c r="AX6" s="160" t="s">
        <v>7</v>
      </c>
      <c r="AY6" s="160" t="s">
        <v>7</v>
      </c>
      <c r="AZ6" s="160" t="s">
        <v>7</v>
      </c>
      <c r="BA6" s="160" t="s">
        <v>7</v>
      </c>
      <c r="BB6" s="160" t="s">
        <v>7</v>
      </c>
      <c r="BC6" s="112" t="str">
        <f t="shared" si="3"/>
        <v>หาเครื่องไม่พบ</v>
      </c>
      <c r="BD6" s="175">
        <v>45000.0</v>
      </c>
      <c r="BE6" s="175">
        <v>45000.0</v>
      </c>
      <c r="BF6" s="175">
        <f t="shared" si="4"/>
        <v>45031</v>
      </c>
      <c r="BG6" s="175" t="s">
        <v>7</v>
      </c>
      <c r="BH6" s="176" t="s">
        <v>7</v>
      </c>
      <c r="BI6" s="175" t="s">
        <v>7</v>
      </c>
      <c r="BJ6" s="175" t="s">
        <v>7</v>
      </c>
      <c r="BK6" s="175" t="s">
        <v>147</v>
      </c>
      <c r="BL6" s="160" t="str">
        <f t="shared" si="1"/>
        <v>หาเครื่องไม่พบ</v>
      </c>
      <c r="BM6" s="175">
        <f t="shared" si="2"/>
        <v>46171</v>
      </c>
      <c r="BN6" s="116"/>
    </row>
    <row r="7" ht="30.75" customHeight="1">
      <c r="A7" s="109"/>
      <c r="B7" s="110" t="s">
        <v>280</v>
      </c>
      <c r="C7" s="111" t="s">
        <v>314</v>
      </c>
      <c r="D7" s="173" t="s">
        <v>101</v>
      </c>
      <c r="E7" s="160">
        <v>2.0</v>
      </c>
      <c r="F7" s="112" t="s">
        <v>831</v>
      </c>
      <c r="G7" s="112" t="s">
        <v>853</v>
      </c>
      <c r="H7" s="112" t="s">
        <v>104</v>
      </c>
      <c r="I7" s="112" t="s">
        <v>854</v>
      </c>
      <c r="J7" s="112" t="s">
        <v>106</v>
      </c>
      <c r="K7" s="112" t="s">
        <v>199</v>
      </c>
      <c r="L7" s="112" t="s">
        <v>855</v>
      </c>
      <c r="M7" s="112" t="s">
        <v>856</v>
      </c>
      <c r="N7" s="160">
        <v>513686.0</v>
      </c>
      <c r="O7" s="160" t="s">
        <v>153</v>
      </c>
      <c r="P7" s="160" t="s">
        <v>111</v>
      </c>
      <c r="Q7" s="174">
        <v>237219.0</v>
      </c>
      <c r="R7" s="160" t="s">
        <v>391</v>
      </c>
      <c r="S7" s="160">
        <v>60000.0</v>
      </c>
      <c r="T7" s="160" t="s">
        <v>113</v>
      </c>
      <c r="U7" s="112"/>
      <c r="V7" s="112"/>
      <c r="W7" s="112" t="s">
        <v>834</v>
      </c>
      <c r="X7" s="112" t="s">
        <v>857</v>
      </c>
      <c r="Y7" s="112" t="s">
        <v>455</v>
      </c>
      <c r="Z7" s="112" t="s">
        <v>857</v>
      </c>
      <c r="AA7" s="112" t="s">
        <v>837</v>
      </c>
      <c r="AB7" s="112" t="s">
        <v>117</v>
      </c>
      <c r="AC7" s="162">
        <v>1.0</v>
      </c>
      <c r="AD7" s="162">
        <v>1.0</v>
      </c>
      <c r="AE7" s="160" t="s">
        <v>7</v>
      </c>
      <c r="AF7" s="160" t="s">
        <v>7</v>
      </c>
      <c r="AG7" s="160" t="s">
        <v>7</v>
      </c>
      <c r="AH7" s="160" t="s">
        <v>7</v>
      </c>
      <c r="AI7" s="160" t="s">
        <v>7</v>
      </c>
      <c r="AJ7" s="160" t="s">
        <v>7</v>
      </c>
      <c r="AK7" s="160" t="s">
        <v>7</v>
      </c>
      <c r="AL7" s="160" t="s">
        <v>7</v>
      </c>
      <c r="AM7" s="160" t="s">
        <v>7</v>
      </c>
      <c r="AN7" s="160" t="s">
        <v>7</v>
      </c>
      <c r="AO7" s="160" t="s">
        <v>7</v>
      </c>
      <c r="AP7" s="160" t="s">
        <v>7</v>
      </c>
      <c r="AQ7" s="160" t="s">
        <v>7</v>
      </c>
      <c r="AR7" s="160" t="s">
        <v>7</v>
      </c>
      <c r="AS7" s="160" t="s">
        <v>7</v>
      </c>
      <c r="AT7" s="160" t="s">
        <v>7</v>
      </c>
      <c r="AU7" s="160" t="s">
        <v>7</v>
      </c>
      <c r="AV7" s="160" t="s">
        <v>7</v>
      </c>
      <c r="AW7" s="160" t="s">
        <v>7</v>
      </c>
      <c r="AX7" s="160" t="s">
        <v>7</v>
      </c>
      <c r="AY7" s="160" t="s">
        <v>7</v>
      </c>
      <c r="AZ7" s="160" t="s">
        <v>7</v>
      </c>
      <c r="BA7" s="160" t="s">
        <v>7</v>
      </c>
      <c r="BB7" s="160" t="s">
        <v>7</v>
      </c>
      <c r="BC7" s="112" t="str">
        <f t="shared" si="3"/>
        <v/>
      </c>
      <c r="BD7" s="175" t="s">
        <v>7</v>
      </c>
      <c r="BE7" s="175" t="s">
        <v>7</v>
      </c>
      <c r="BF7" s="175" t="str">
        <f t="shared" si="4"/>
        <v>#VALUE!</v>
      </c>
      <c r="BG7" s="175" t="s">
        <v>7</v>
      </c>
      <c r="BH7" s="175" t="s">
        <v>7</v>
      </c>
      <c r="BI7" s="175" t="s">
        <v>7</v>
      </c>
      <c r="BJ7" s="175" t="s">
        <v>7</v>
      </c>
      <c r="BK7" s="160" t="s">
        <v>147</v>
      </c>
      <c r="BL7" s="160" t="str">
        <f t="shared" si="1"/>
        <v/>
      </c>
      <c r="BM7" s="175">
        <f t="shared" si="2"/>
        <v>46171</v>
      </c>
      <c r="BN7" s="116"/>
    </row>
    <row r="8" ht="30.75" customHeight="1">
      <c r="A8" s="109"/>
      <c r="B8" s="110" t="s">
        <v>280</v>
      </c>
      <c r="C8" s="111" t="s">
        <v>314</v>
      </c>
      <c r="D8" s="173" t="s">
        <v>101</v>
      </c>
      <c r="E8" s="160">
        <v>4.0</v>
      </c>
      <c r="F8" s="112" t="s">
        <v>831</v>
      </c>
      <c r="G8" s="112" t="s">
        <v>858</v>
      </c>
      <c r="H8" s="112" t="s">
        <v>104</v>
      </c>
      <c r="I8" s="112" t="s">
        <v>859</v>
      </c>
      <c r="J8" s="112" t="s">
        <v>106</v>
      </c>
      <c r="K8" s="112" t="s">
        <v>860</v>
      </c>
      <c r="L8" s="160" t="s">
        <v>7</v>
      </c>
      <c r="M8" s="160" t="s">
        <v>7</v>
      </c>
      <c r="N8" s="160" t="s">
        <v>7</v>
      </c>
      <c r="O8" s="162" t="s">
        <v>7</v>
      </c>
      <c r="P8" s="160" t="s">
        <v>111</v>
      </c>
      <c r="Q8" s="174"/>
      <c r="R8" s="160" t="s">
        <v>7</v>
      </c>
      <c r="S8" s="160" t="s">
        <v>593</v>
      </c>
      <c r="T8" s="160" t="s">
        <v>113</v>
      </c>
      <c r="U8" s="112" t="s">
        <v>861</v>
      </c>
      <c r="V8" s="112"/>
      <c r="W8" s="110" t="s">
        <v>862</v>
      </c>
      <c r="X8" s="160" t="s">
        <v>7</v>
      </c>
      <c r="Y8" s="160" t="s">
        <v>7</v>
      </c>
      <c r="Z8" s="160" t="s">
        <v>7</v>
      </c>
      <c r="AA8" s="160"/>
      <c r="AB8" s="112" t="s">
        <v>175</v>
      </c>
      <c r="AC8" s="162">
        <v>1.0</v>
      </c>
      <c r="AD8" s="160" t="s">
        <v>7</v>
      </c>
      <c r="AE8" s="160" t="s">
        <v>7</v>
      </c>
      <c r="AF8" s="160" t="s">
        <v>7</v>
      </c>
      <c r="AG8" s="160" t="s">
        <v>7</v>
      </c>
      <c r="AH8" s="160" t="s">
        <v>7</v>
      </c>
      <c r="AI8" s="160" t="s">
        <v>7</v>
      </c>
      <c r="AJ8" s="160" t="s">
        <v>7</v>
      </c>
      <c r="AK8" s="160" t="s">
        <v>7</v>
      </c>
      <c r="AL8" s="160" t="s">
        <v>7</v>
      </c>
      <c r="AM8" s="160" t="s">
        <v>7</v>
      </c>
      <c r="AN8" s="160" t="s">
        <v>7</v>
      </c>
      <c r="AO8" s="160" t="s">
        <v>7</v>
      </c>
      <c r="AP8" s="160" t="s">
        <v>7</v>
      </c>
      <c r="AQ8" s="160" t="s">
        <v>7</v>
      </c>
      <c r="AR8" s="160" t="s">
        <v>7</v>
      </c>
      <c r="AS8" s="160" t="s">
        <v>7</v>
      </c>
      <c r="AT8" s="160" t="s">
        <v>7</v>
      </c>
      <c r="AU8" s="160" t="s">
        <v>7</v>
      </c>
      <c r="AV8" s="160" t="s">
        <v>7</v>
      </c>
      <c r="AW8" s="160" t="s">
        <v>7</v>
      </c>
      <c r="AX8" s="160" t="s">
        <v>7</v>
      </c>
      <c r="AY8" s="160" t="s">
        <v>7</v>
      </c>
      <c r="AZ8" s="160" t="s">
        <v>7</v>
      </c>
      <c r="BA8" s="160" t="s">
        <v>7</v>
      </c>
      <c r="BB8" s="160" t="s">
        <v>7</v>
      </c>
      <c r="BC8" s="112" t="str">
        <f t="shared" si="3"/>
        <v>(แถม PM)</v>
      </c>
      <c r="BD8" s="175" t="s">
        <v>7</v>
      </c>
      <c r="BE8" s="175" t="s">
        <v>7</v>
      </c>
      <c r="BF8" s="175" t="str">
        <f t="shared" si="4"/>
        <v>#VALUE!</v>
      </c>
      <c r="BG8" s="175" t="s">
        <v>7</v>
      </c>
      <c r="BH8" s="175" t="s">
        <v>7</v>
      </c>
      <c r="BI8" s="175" t="s">
        <v>7</v>
      </c>
      <c r="BJ8" s="175" t="s">
        <v>7</v>
      </c>
      <c r="BK8" s="160" t="s">
        <v>147</v>
      </c>
      <c r="BL8" s="160"/>
      <c r="BM8" s="175">
        <f t="shared" si="2"/>
        <v>46171</v>
      </c>
      <c r="BN8" s="116"/>
    </row>
    <row r="9" ht="30.75" customHeight="1">
      <c r="A9" s="109"/>
      <c r="B9" s="110" t="s">
        <v>99</v>
      </c>
      <c r="C9" s="111" t="s">
        <v>100</v>
      </c>
      <c r="D9" s="173" t="s">
        <v>101</v>
      </c>
      <c r="E9" s="160">
        <v>8.0</v>
      </c>
      <c r="F9" s="112" t="s">
        <v>831</v>
      </c>
      <c r="G9" s="112" t="s">
        <v>863</v>
      </c>
      <c r="H9" s="112" t="s">
        <v>104</v>
      </c>
      <c r="I9" s="112" t="s">
        <v>864</v>
      </c>
      <c r="J9" s="112" t="s">
        <v>228</v>
      </c>
      <c r="K9" s="112" t="s">
        <v>229</v>
      </c>
      <c r="L9" s="112" t="s">
        <v>230</v>
      </c>
      <c r="M9" s="112" t="s">
        <v>865</v>
      </c>
      <c r="N9" s="160" t="s">
        <v>866</v>
      </c>
      <c r="O9" s="160" t="s">
        <v>244</v>
      </c>
      <c r="P9" s="160" t="s">
        <v>111</v>
      </c>
      <c r="Q9" s="174">
        <v>2549.0</v>
      </c>
      <c r="R9" s="160" t="s">
        <v>391</v>
      </c>
      <c r="S9" s="160" t="s">
        <v>7</v>
      </c>
      <c r="T9" s="160" t="s">
        <v>113</v>
      </c>
      <c r="U9" s="112"/>
      <c r="V9" s="112"/>
      <c r="W9" s="112" t="s">
        <v>851</v>
      </c>
      <c r="X9" s="160" t="s">
        <v>7</v>
      </c>
      <c r="Y9" s="160" t="s">
        <v>7</v>
      </c>
      <c r="Z9" s="160" t="s">
        <v>7</v>
      </c>
      <c r="AA9" s="160" t="s">
        <v>7</v>
      </c>
      <c r="AB9" s="112" t="s">
        <v>117</v>
      </c>
      <c r="AC9" s="162">
        <v>1.0</v>
      </c>
      <c r="AD9" s="162">
        <v>1.0</v>
      </c>
      <c r="AE9" s="160" t="s">
        <v>7</v>
      </c>
      <c r="AF9" s="160" t="s">
        <v>7</v>
      </c>
      <c r="AG9" s="160" t="s">
        <v>7</v>
      </c>
      <c r="AH9" s="160" t="s">
        <v>7</v>
      </c>
      <c r="AI9" s="160" t="s">
        <v>7</v>
      </c>
      <c r="AJ9" s="160" t="s">
        <v>7</v>
      </c>
      <c r="AK9" s="160" t="s">
        <v>7</v>
      </c>
      <c r="AL9" s="160" t="s">
        <v>7</v>
      </c>
      <c r="AM9" s="160" t="s">
        <v>7</v>
      </c>
      <c r="AN9" s="160" t="s">
        <v>7</v>
      </c>
      <c r="AO9" s="160" t="s">
        <v>7</v>
      </c>
      <c r="AP9" s="160" t="s">
        <v>7</v>
      </c>
      <c r="AQ9" s="160" t="s">
        <v>7</v>
      </c>
      <c r="AR9" s="160" t="s">
        <v>7</v>
      </c>
      <c r="AS9" s="160" t="s">
        <v>7</v>
      </c>
      <c r="AT9" s="160" t="s">
        <v>7</v>
      </c>
      <c r="AU9" s="160" t="s">
        <v>7</v>
      </c>
      <c r="AV9" s="160" t="s">
        <v>7</v>
      </c>
      <c r="AW9" s="160" t="s">
        <v>7</v>
      </c>
      <c r="AX9" s="160" t="s">
        <v>7</v>
      </c>
      <c r="AY9" s="160" t="s">
        <v>7</v>
      </c>
      <c r="AZ9" s="160" t="s">
        <v>7</v>
      </c>
      <c r="BA9" s="160" t="s">
        <v>7</v>
      </c>
      <c r="BB9" s="160" t="s">
        <v>7</v>
      </c>
      <c r="BC9" s="112" t="str">
        <f t="shared" si="3"/>
        <v/>
      </c>
      <c r="BD9" s="175">
        <v>45000.0</v>
      </c>
      <c r="BE9" s="175">
        <v>45000.0</v>
      </c>
      <c r="BF9" s="175">
        <f t="shared" si="4"/>
        <v>45031</v>
      </c>
      <c r="BG9" s="175" t="s">
        <v>7</v>
      </c>
      <c r="BH9" s="176" t="s">
        <v>7</v>
      </c>
      <c r="BI9" s="175" t="s">
        <v>7</v>
      </c>
      <c r="BJ9" s="175" t="s">
        <v>7</v>
      </c>
      <c r="BK9" s="175" t="s">
        <v>147</v>
      </c>
      <c r="BL9" s="160" t="str">
        <f t="shared" ref="BL9:BL12" si="5">U9</f>
        <v/>
      </c>
      <c r="BM9" s="175">
        <f t="shared" si="2"/>
        <v>46171</v>
      </c>
      <c r="BN9" s="116"/>
    </row>
    <row r="10" ht="30.75" customHeight="1">
      <c r="A10" s="109"/>
      <c r="B10" s="110" t="s">
        <v>99</v>
      </c>
      <c r="C10" s="111" t="s">
        <v>100</v>
      </c>
      <c r="D10" s="173" t="s">
        <v>101</v>
      </c>
      <c r="E10" s="160">
        <v>5.0</v>
      </c>
      <c r="F10" s="112" t="s">
        <v>831</v>
      </c>
      <c r="G10" s="112" t="s">
        <v>867</v>
      </c>
      <c r="H10" s="112" t="s">
        <v>104</v>
      </c>
      <c r="I10" s="112" t="s">
        <v>868</v>
      </c>
      <c r="J10" s="112" t="s">
        <v>228</v>
      </c>
      <c r="K10" s="112" t="s">
        <v>229</v>
      </c>
      <c r="L10" s="112" t="s">
        <v>230</v>
      </c>
      <c r="M10" s="112" t="s">
        <v>636</v>
      </c>
      <c r="N10" s="160" t="s">
        <v>869</v>
      </c>
      <c r="O10" s="160" t="s">
        <v>244</v>
      </c>
      <c r="P10" s="160" t="s">
        <v>111</v>
      </c>
      <c r="Q10" s="174">
        <v>2549.0</v>
      </c>
      <c r="R10" s="160" t="s">
        <v>391</v>
      </c>
      <c r="S10" s="160" t="s">
        <v>7</v>
      </c>
      <c r="T10" s="160" t="s">
        <v>113</v>
      </c>
      <c r="U10" s="112"/>
      <c r="V10" s="112"/>
      <c r="W10" s="112" t="s">
        <v>851</v>
      </c>
      <c r="X10" s="160" t="s">
        <v>7</v>
      </c>
      <c r="Y10" s="160" t="s">
        <v>7</v>
      </c>
      <c r="Z10" s="160" t="s">
        <v>7</v>
      </c>
      <c r="AA10" s="160" t="s">
        <v>7</v>
      </c>
      <c r="AB10" s="112" t="s">
        <v>117</v>
      </c>
      <c r="AC10" s="162">
        <v>1.0</v>
      </c>
      <c r="AD10" s="162">
        <v>1.0</v>
      </c>
      <c r="AE10" s="160" t="s">
        <v>7</v>
      </c>
      <c r="AF10" s="160" t="s">
        <v>7</v>
      </c>
      <c r="AG10" s="160" t="s">
        <v>7</v>
      </c>
      <c r="AH10" s="160" t="s">
        <v>7</v>
      </c>
      <c r="AI10" s="160" t="s">
        <v>7</v>
      </c>
      <c r="AJ10" s="160" t="s">
        <v>7</v>
      </c>
      <c r="AK10" s="160" t="s">
        <v>7</v>
      </c>
      <c r="AL10" s="160" t="s">
        <v>7</v>
      </c>
      <c r="AM10" s="160" t="s">
        <v>7</v>
      </c>
      <c r="AN10" s="160" t="s">
        <v>7</v>
      </c>
      <c r="AO10" s="160" t="s">
        <v>7</v>
      </c>
      <c r="AP10" s="160" t="s">
        <v>7</v>
      </c>
      <c r="AQ10" s="160" t="s">
        <v>7</v>
      </c>
      <c r="AR10" s="160" t="s">
        <v>7</v>
      </c>
      <c r="AS10" s="160" t="s">
        <v>7</v>
      </c>
      <c r="AT10" s="160" t="s">
        <v>7</v>
      </c>
      <c r="AU10" s="160" t="s">
        <v>7</v>
      </c>
      <c r="AV10" s="160" t="s">
        <v>7</v>
      </c>
      <c r="AW10" s="160" t="s">
        <v>7</v>
      </c>
      <c r="AX10" s="160" t="s">
        <v>7</v>
      </c>
      <c r="AY10" s="160" t="s">
        <v>7</v>
      </c>
      <c r="AZ10" s="160" t="s">
        <v>7</v>
      </c>
      <c r="BA10" s="160" t="s">
        <v>7</v>
      </c>
      <c r="BB10" s="160" t="s">
        <v>7</v>
      </c>
      <c r="BC10" s="112" t="str">
        <f t="shared" si="3"/>
        <v/>
      </c>
      <c r="BD10" s="175">
        <v>45000.0</v>
      </c>
      <c r="BE10" s="175">
        <v>45000.0</v>
      </c>
      <c r="BF10" s="175">
        <f t="shared" si="4"/>
        <v>45031</v>
      </c>
      <c r="BG10" s="175" t="s">
        <v>7</v>
      </c>
      <c r="BH10" s="176" t="s">
        <v>7</v>
      </c>
      <c r="BI10" s="175" t="s">
        <v>7</v>
      </c>
      <c r="BJ10" s="175" t="s">
        <v>7</v>
      </c>
      <c r="BK10" s="175" t="s">
        <v>147</v>
      </c>
      <c r="BL10" s="160" t="str">
        <f t="shared" si="5"/>
        <v/>
      </c>
      <c r="BM10" s="175">
        <f t="shared" si="2"/>
        <v>46171</v>
      </c>
      <c r="BN10" s="116"/>
    </row>
    <row r="11" ht="30.75" customHeight="1">
      <c r="A11" s="109"/>
      <c r="B11" s="110" t="s">
        <v>239</v>
      </c>
      <c r="C11" s="111" t="s">
        <v>100</v>
      </c>
      <c r="D11" s="173" t="s">
        <v>101</v>
      </c>
      <c r="E11" s="160">
        <v>9.0</v>
      </c>
      <c r="F11" s="112" t="s">
        <v>831</v>
      </c>
      <c r="G11" s="112" t="s">
        <v>870</v>
      </c>
      <c r="H11" s="112" t="s">
        <v>104</v>
      </c>
      <c r="I11" s="112" t="s">
        <v>871</v>
      </c>
      <c r="J11" s="112" t="s">
        <v>228</v>
      </c>
      <c r="K11" s="112" t="s">
        <v>229</v>
      </c>
      <c r="L11" s="112"/>
      <c r="M11" s="112"/>
      <c r="N11" s="160" t="s">
        <v>872</v>
      </c>
      <c r="O11" s="160"/>
      <c r="P11" s="160"/>
      <c r="Q11" s="174"/>
      <c r="R11" s="160"/>
      <c r="S11" s="160"/>
      <c r="T11" s="160"/>
      <c r="U11" s="112" t="s">
        <v>246</v>
      </c>
      <c r="V11" s="112"/>
      <c r="W11" s="110" t="s">
        <v>851</v>
      </c>
      <c r="X11" s="160" t="s">
        <v>7</v>
      </c>
      <c r="Y11" s="160" t="s">
        <v>7</v>
      </c>
      <c r="Z11" s="160" t="s">
        <v>7</v>
      </c>
      <c r="AA11" s="160" t="s">
        <v>7</v>
      </c>
      <c r="AB11" s="112" t="s">
        <v>246</v>
      </c>
      <c r="AC11" s="162">
        <v>1.0</v>
      </c>
      <c r="AD11" s="162">
        <v>1.0</v>
      </c>
      <c r="AE11" s="160" t="s">
        <v>7</v>
      </c>
      <c r="AF11" s="160" t="s">
        <v>7</v>
      </c>
      <c r="AG11" s="160" t="s">
        <v>7</v>
      </c>
      <c r="AH11" s="160" t="s">
        <v>7</v>
      </c>
      <c r="AI11" s="160" t="s">
        <v>7</v>
      </c>
      <c r="AJ11" s="160" t="s">
        <v>7</v>
      </c>
      <c r="AK11" s="160" t="s">
        <v>7</v>
      </c>
      <c r="AL11" s="160" t="s">
        <v>7</v>
      </c>
      <c r="AM11" s="160" t="s">
        <v>7</v>
      </c>
      <c r="AN11" s="160" t="s">
        <v>7</v>
      </c>
      <c r="AO11" s="160" t="s">
        <v>7</v>
      </c>
      <c r="AP11" s="160" t="s">
        <v>7</v>
      </c>
      <c r="AQ11" s="160" t="s">
        <v>7</v>
      </c>
      <c r="AR11" s="160" t="s">
        <v>7</v>
      </c>
      <c r="AS11" s="160" t="s">
        <v>7</v>
      </c>
      <c r="AT11" s="160" t="s">
        <v>7</v>
      </c>
      <c r="AU11" s="160" t="s">
        <v>7</v>
      </c>
      <c r="AV11" s="160" t="s">
        <v>7</v>
      </c>
      <c r="AW11" s="160" t="s">
        <v>7</v>
      </c>
      <c r="AX11" s="160" t="s">
        <v>7</v>
      </c>
      <c r="AY11" s="160" t="s">
        <v>7</v>
      </c>
      <c r="AZ11" s="160" t="s">
        <v>7</v>
      </c>
      <c r="BA11" s="160" t="s">
        <v>7</v>
      </c>
      <c r="BB11" s="160" t="s">
        <v>7</v>
      </c>
      <c r="BC11" s="112" t="str">
        <f t="shared" si="3"/>
        <v>หาเครื่องไม่พบ</v>
      </c>
      <c r="BD11" s="175" t="s">
        <v>7</v>
      </c>
      <c r="BE11" s="175" t="s">
        <v>7</v>
      </c>
      <c r="BF11" s="175" t="str">
        <f t="shared" si="4"/>
        <v>#VALUE!</v>
      </c>
      <c r="BG11" s="175" t="s">
        <v>7</v>
      </c>
      <c r="BH11" s="175" t="s">
        <v>7</v>
      </c>
      <c r="BI11" s="175" t="s">
        <v>7</v>
      </c>
      <c r="BJ11" s="175" t="s">
        <v>7</v>
      </c>
      <c r="BK11" s="175" t="s">
        <v>147</v>
      </c>
      <c r="BL11" s="160" t="str">
        <f t="shared" si="5"/>
        <v>หาเครื่องไม่พบ</v>
      </c>
      <c r="BM11" s="175">
        <f t="shared" si="2"/>
        <v>46171</v>
      </c>
      <c r="BN11" s="116"/>
    </row>
    <row r="12" ht="30.75" customHeight="1">
      <c r="A12" s="109"/>
      <c r="B12" s="110" t="s">
        <v>239</v>
      </c>
      <c r="C12" s="111" t="s">
        <v>100</v>
      </c>
      <c r="D12" s="173" t="s">
        <v>101</v>
      </c>
      <c r="E12" s="160">
        <v>7.0</v>
      </c>
      <c r="F12" s="112" t="s">
        <v>831</v>
      </c>
      <c r="G12" s="112" t="s">
        <v>873</v>
      </c>
      <c r="H12" s="112" t="s">
        <v>104</v>
      </c>
      <c r="I12" s="112" t="s">
        <v>874</v>
      </c>
      <c r="J12" s="112" t="s">
        <v>228</v>
      </c>
      <c r="K12" s="112" t="s">
        <v>229</v>
      </c>
      <c r="L12" s="112" t="s">
        <v>230</v>
      </c>
      <c r="M12" s="112" t="s">
        <v>231</v>
      </c>
      <c r="N12" s="160" t="s">
        <v>875</v>
      </c>
      <c r="O12" s="160" t="s">
        <v>244</v>
      </c>
      <c r="P12" s="160" t="s">
        <v>111</v>
      </c>
      <c r="Q12" s="174">
        <v>2553.0</v>
      </c>
      <c r="R12" s="160" t="s">
        <v>391</v>
      </c>
      <c r="S12" s="160" t="s">
        <v>7</v>
      </c>
      <c r="T12" s="160"/>
      <c r="U12" s="110" t="s">
        <v>246</v>
      </c>
      <c r="V12" s="112"/>
      <c r="W12" s="112" t="s">
        <v>851</v>
      </c>
      <c r="X12" s="160" t="s">
        <v>7</v>
      </c>
      <c r="Y12" s="160" t="s">
        <v>7</v>
      </c>
      <c r="Z12" s="160" t="s">
        <v>7</v>
      </c>
      <c r="AA12" s="160" t="s">
        <v>7</v>
      </c>
      <c r="AB12" s="110" t="s">
        <v>246</v>
      </c>
      <c r="AC12" s="162">
        <v>1.0</v>
      </c>
      <c r="AD12" s="162">
        <v>1.0</v>
      </c>
      <c r="AE12" s="160" t="s">
        <v>7</v>
      </c>
      <c r="AF12" s="160" t="s">
        <v>7</v>
      </c>
      <c r="AG12" s="160" t="s">
        <v>7</v>
      </c>
      <c r="AH12" s="160" t="s">
        <v>7</v>
      </c>
      <c r="AI12" s="160" t="s">
        <v>7</v>
      </c>
      <c r="AJ12" s="160" t="s">
        <v>7</v>
      </c>
      <c r="AK12" s="160" t="s">
        <v>7</v>
      </c>
      <c r="AL12" s="160" t="s">
        <v>7</v>
      </c>
      <c r="AM12" s="160" t="s">
        <v>7</v>
      </c>
      <c r="AN12" s="160" t="s">
        <v>7</v>
      </c>
      <c r="AO12" s="160" t="s">
        <v>7</v>
      </c>
      <c r="AP12" s="160" t="s">
        <v>7</v>
      </c>
      <c r="AQ12" s="160" t="s">
        <v>7</v>
      </c>
      <c r="AR12" s="160" t="s">
        <v>7</v>
      </c>
      <c r="AS12" s="160" t="s">
        <v>7</v>
      </c>
      <c r="AT12" s="160" t="s">
        <v>7</v>
      </c>
      <c r="AU12" s="160" t="s">
        <v>7</v>
      </c>
      <c r="AV12" s="160" t="s">
        <v>7</v>
      </c>
      <c r="AW12" s="160" t="s">
        <v>7</v>
      </c>
      <c r="AX12" s="160" t="s">
        <v>7</v>
      </c>
      <c r="AY12" s="160" t="s">
        <v>7</v>
      </c>
      <c r="AZ12" s="160" t="s">
        <v>7</v>
      </c>
      <c r="BA12" s="160" t="s">
        <v>7</v>
      </c>
      <c r="BB12" s="160" t="s">
        <v>7</v>
      </c>
      <c r="BC12" s="112" t="str">
        <f t="shared" si="3"/>
        <v>หาเครื่องไม่พบ</v>
      </c>
      <c r="BD12" s="175">
        <v>45000.0</v>
      </c>
      <c r="BE12" s="175">
        <v>45000.0</v>
      </c>
      <c r="BF12" s="175">
        <f t="shared" si="4"/>
        <v>45031</v>
      </c>
      <c r="BG12" s="175" t="s">
        <v>7</v>
      </c>
      <c r="BH12" s="176" t="s">
        <v>7</v>
      </c>
      <c r="BI12" s="175" t="s">
        <v>7</v>
      </c>
      <c r="BJ12" s="175" t="s">
        <v>7</v>
      </c>
      <c r="BK12" s="175" t="s">
        <v>147</v>
      </c>
      <c r="BL12" s="160" t="str">
        <f t="shared" si="5"/>
        <v>หาเครื่องไม่พบ</v>
      </c>
      <c r="BM12" s="175">
        <f t="shared" si="2"/>
        <v>46171</v>
      </c>
      <c r="BN12" s="116"/>
    </row>
    <row r="13" ht="30.75" customHeight="1">
      <c r="A13" s="109"/>
      <c r="B13" s="110"/>
      <c r="C13" s="111"/>
      <c r="D13" s="162" t="s">
        <v>302</v>
      </c>
      <c r="E13" s="160">
        <v>1.0</v>
      </c>
      <c r="F13" s="112" t="s">
        <v>831</v>
      </c>
      <c r="G13" s="160" t="s">
        <v>7</v>
      </c>
      <c r="H13" s="112" t="s">
        <v>104</v>
      </c>
      <c r="I13" s="112" t="s">
        <v>876</v>
      </c>
      <c r="J13" s="112" t="s">
        <v>228</v>
      </c>
      <c r="K13" s="112" t="s">
        <v>877</v>
      </c>
      <c r="L13" s="112" t="s">
        <v>249</v>
      </c>
      <c r="M13" s="112" t="s">
        <v>878</v>
      </c>
      <c r="N13" s="160" t="s">
        <v>297</v>
      </c>
      <c r="O13" s="160" t="s">
        <v>298</v>
      </c>
      <c r="P13" s="160">
        <v>238995.0</v>
      </c>
      <c r="Q13" s="160" t="s">
        <v>879</v>
      </c>
      <c r="R13" s="160" t="s">
        <v>7</v>
      </c>
      <c r="T13" s="160" t="s">
        <v>113</v>
      </c>
      <c r="U13" s="112"/>
      <c r="V13" s="121"/>
      <c r="W13" s="112" t="s">
        <v>880</v>
      </c>
      <c r="X13" s="160" t="s">
        <v>7</v>
      </c>
      <c r="Y13" s="160" t="s">
        <v>7</v>
      </c>
      <c r="Z13" s="160" t="s">
        <v>7</v>
      </c>
      <c r="AA13" s="160" t="s">
        <v>7</v>
      </c>
      <c r="AB13" s="112" t="s">
        <v>300</v>
      </c>
      <c r="AC13" s="160">
        <v>4.0</v>
      </c>
      <c r="AD13" s="160">
        <v>1.0</v>
      </c>
      <c r="AE13" s="160" t="s">
        <v>7</v>
      </c>
      <c r="AF13" s="160" t="s">
        <v>7</v>
      </c>
      <c r="AG13" s="160">
        <v>1.0</v>
      </c>
      <c r="AH13" s="160" t="s">
        <v>7</v>
      </c>
      <c r="AI13" s="160" t="s">
        <v>7</v>
      </c>
      <c r="AJ13" s="160" t="s">
        <v>7</v>
      </c>
      <c r="AK13" s="160" t="s">
        <v>7</v>
      </c>
      <c r="AL13" s="160" t="s">
        <v>7</v>
      </c>
      <c r="AM13" s="160">
        <v>1.0</v>
      </c>
      <c r="AN13" s="160">
        <v>1.0</v>
      </c>
      <c r="AO13" s="160" t="s">
        <v>7</v>
      </c>
      <c r="AP13" s="160" t="s">
        <v>7</v>
      </c>
      <c r="AQ13" s="160" t="s">
        <v>7</v>
      </c>
      <c r="AR13" s="160" t="s">
        <v>7</v>
      </c>
      <c r="AS13" s="160">
        <v>1.0</v>
      </c>
      <c r="AT13" s="160" t="s">
        <v>7</v>
      </c>
      <c r="AU13" s="160" t="s">
        <v>7</v>
      </c>
      <c r="AV13" s="160" t="s">
        <v>7</v>
      </c>
      <c r="AW13" s="160" t="s">
        <v>7</v>
      </c>
      <c r="AX13" s="160" t="s">
        <v>7</v>
      </c>
      <c r="AY13" s="160">
        <v>1.0</v>
      </c>
      <c r="AZ13" s="160" t="s">
        <v>7</v>
      </c>
      <c r="BA13" s="160" t="s">
        <v>7</v>
      </c>
      <c r="BB13" s="160" t="s">
        <v>7</v>
      </c>
      <c r="BC13" s="112"/>
      <c r="BD13" s="160" t="s">
        <v>301</v>
      </c>
      <c r="BE13" s="160" t="s">
        <v>301</v>
      </c>
      <c r="BF13" s="175" t="str">
        <f t="shared" ref="BF13:BF15" si="6">DATE(YEAR(BD13),MONTH(BD13)+AD13,DAY(BD13))</f>
        <v>#VALUE!</v>
      </c>
      <c r="BG13" s="160"/>
      <c r="BH13" s="177"/>
      <c r="BI13" s="112"/>
      <c r="BJ13" s="121"/>
      <c r="BK13" s="160" t="s">
        <v>301</v>
      </c>
      <c r="BL13" s="160" t="str">
        <f t="shared" ref="BL13:BL15" si="7">#REF!</f>
        <v>#REF!</v>
      </c>
      <c r="BM13" s="175">
        <f t="shared" si="2"/>
        <v>46171</v>
      </c>
      <c r="BN13" s="112"/>
    </row>
    <row r="14" ht="30.75" customHeight="1">
      <c r="A14" s="109"/>
      <c r="B14" s="110"/>
      <c r="C14" s="111"/>
      <c r="D14" s="162" t="s">
        <v>302</v>
      </c>
      <c r="E14" s="160">
        <v>2.0</v>
      </c>
      <c r="F14" s="112" t="s">
        <v>831</v>
      </c>
      <c r="G14" s="160" t="s">
        <v>7</v>
      </c>
      <c r="H14" s="112" t="s">
        <v>104</v>
      </c>
      <c r="I14" s="112" t="s">
        <v>881</v>
      </c>
      <c r="J14" s="112" t="s">
        <v>228</v>
      </c>
      <c r="K14" s="112" t="s">
        <v>877</v>
      </c>
      <c r="L14" s="112" t="s">
        <v>882</v>
      </c>
      <c r="M14" s="112" t="s">
        <v>883</v>
      </c>
      <c r="N14" s="160" t="s">
        <v>884</v>
      </c>
      <c r="O14" s="160" t="s">
        <v>298</v>
      </c>
      <c r="P14" s="160" t="s">
        <v>885</v>
      </c>
      <c r="Q14" s="160" t="s">
        <v>879</v>
      </c>
      <c r="R14" s="160" t="s">
        <v>7</v>
      </c>
      <c r="T14" s="160" t="s">
        <v>113</v>
      </c>
      <c r="U14" s="112"/>
      <c r="V14" s="121"/>
      <c r="W14" s="112" t="s">
        <v>886</v>
      </c>
      <c r="X14" s="160" t="s">
        <v>7</v>
      </c>
      <c r="Y14" s="160" t="s">
        <v>7</v>
      </c>
      <c r="Z14" s="160" t="s">
        <v>7</v>
      </c>
      <c r="AA14" s="160" t="s">
        <v>7</v>
      </c>
      <c r="AB14" s="112" t="s">
        <v>300</v>
      </c>
      <c r="AC14" s="160">
        <v>4.0</v>
      </c>
      <c r="AD14" s="160">
        <v>1.0</v>
      </c>
      <c r="AE14" s="160">
        <v>1.0</v>
      </c>
      <c r="AF14" s="160">
        <v>1.0</v>
      </c>
      <c r="AG14" s="160" t="s">
        <v>7</v>
      </c>
      <c r="AH14" s="160" t="s">
        <v>7</v>
      </c>
      <c r="AI14" s="160" t="s">
        <v>7</v>
      </c>
      <c r="AJ14" s="160" t="s">
        <v>7</v>
      </c>
      <c r="AK14" s="160">
        <v>1.0</v>
      </c>
      <c r="AL14" s="160" t="s">
        <v>7</v>
      </c>
      <c r="AM14" s="160" t="s">
        <v>7</v>
      </c>
      <c r="AN14" s="160" t="s">
        <v>7</v>
      </c>
      <c r="AO14" s="160" t="s">
        <v>7</v>
      </c>
      <c r="AP14" s="160" t="s">
        <v>7</v>
      </c>
      <c r="AQ14" s="160">
        <v>1.0</v>
      </c>
      <c r="AR14" s="160" t="s">
        <v>7</v>
      </c>
      <c r="AS14" s="160" t="s">
        <v>7</v>
      </c>
      <c r="AT14" s="160" t="s">
        <v>7</v>
      </c>
      <c r="AU14" s="160" t="s">
        <v>7</v>
      </c>
      <c r="AV14" s="160" t="s">
        <v>7</v>
      </c>
      <c r="AW14" s="160">
        <v>1.0</v>
      </c>
      <c r="AX14" s="160" t="s">
        <v>7</v>
      </c>
      <c r="AY14" s="160" t="s">
        <v>7</v>
      </c>
      <c r="AZ14" s="160" t="s">
        <v>7</v>
      </c>
      <c r="BA14" s="160" t="s">
        <v>7</v>
      </c>
      <c r="BB14" s="160" t="s">
        <v>7</v>
      </c>
      <c r="BC14" s="112"/>
      <c r="BD14" s="160" t="s">
        <v>301</v>
      </c>
      <c r="BE14" s="160" t="s">
        <v>301</v>
      </c>
      <c r="BF14" s="175" t="str">
        <f t="shared" si="6"/>
        <v>#VALUE!</v>
      </c>
      <c r="BG14" s="160"/>
      <c r="BH14" s="177"/>
      <c r="BI14" s="112"/>
      <c r="BJ14" s="121"/>
      <c r="BK14" s="160" t="s">
        <v>301</v>
      </c>
      <c r="BL14" s="160" t="str">
        <f t="shared" si="7"/>
        <v>#REF!</v>
      </c>
      <c r="BM14" s="175">
        <f t="shared" si="2"/>
        <v>46171</v>
      </c>
      <c r="BN14" s="112"/>
    </row>
    <row r="15" ht="30.75" customHeight="1">
      <c r="A15" s="109"/>
      <c r="B15" s="110"/>
      <c r="C15" s="111"/>
      <c r="D15" s="162" t="s">
        <v>302</v>
      </c>
      <c r="E15" s="160">
        <v>3.0</v>
      </c>
      <c r="F15" s="112" t="s">
        <v>831</v>
      </c>
      <c r="G15" s="160" t="s">
        <v>7</v>
      </c>
      <c r="H15" s="112" t="s">
        <v>104</v>
      </c>
      <c r="I15" s="112" t="s">
        <v>887</v>
      </c>
      <c r="J15" s="112" t="s">
        <v>228</v>
      </c>
      <c r="K15" s="112" t="s">
        <v>877</v>
      </c>
      <c r="L15" s="112" t="s">
        <v>888</v>
      </c>
      <c r="M15" s="112" t="s">
        <v>889</v>
      </c>
      <c r="N15" s="162" t="s">
        <v>884</v>
      </c>
      <c r="O15" s="160" t="s">
        <v>298</v>
      </c>
      <c r="P15" s="160">
        <v>238817.0</v>
      </c>
      <c r="Q15" s="160" t="s">
        <v>879</v>
      </c>
      <c r="R15" s="160" t="s">
        <v>7</v>
      </c>
      <c r="T15" s="160" t="s">
        <v>113</v>
      </c>
      <c r="U15" s="112"/>
      <c r="V15" s="121"/>
      <c r="W15" s="112" t="s">
        <v>886</v>
      </c>
      <c r="X15" s="160" t="s">
        <v>7</v>
      </c>
      <c r="Y15" s="160" t="s">
        <v>7</v>
      </c>
      <c r="Z15" s="160" t="s">
        <v>7</v>
      </c>
      <c r="AA15" s="160" t="s">
        <v>7</v>
      </c>
      <c r="AB15" s="112" t="s">
        <v>300</v>
      </c>
      <c r="AC15" s="160">
        <v>4.0</v>
      </c>
      <c r="AD15" s="160">
        <v>1.0</v>
      </c>
      <c r="AE15" s="160">
        <v>1.0</v>
      </c>
      <c r="AF15" s="160">
        <v>1.0</v>
      </c>
      <c r="AG15" s="160" t="s">
        <v>7</v>
      </c>
      <c r="AH15" s="160" t="s">
        <v>7</v>
      </c>
      <c r="AI15" s="160" t="s">
        <v>7</v>
      </c>
      <c r="AJ15" s="160" t="s">
        <v>7</v>
      </c>
      <c r="AK15" s="160">
        <v>1.0</v>
      </c>
      <c r="AL15" s="160" t="s">
        <v>7</v>
      </c>
      <c r="AM15" s="160" t="s">
        <v>7</v>
      </c>
      <c r="AN15" s="160" t="s">
        <v>7</v>
      </c>
      <c r="AO15" s="160" t="s">
        <v>7</v>
      </c>
      <c r="AP15" s="160" t="s">
        <v>7</v>
      </c>
      <c r="AQ15" s="160">
        <v>1.0</v>
      </c>
      <c r="AR15" s="160" t="s">
        <v>7</v>
      </c>
      <c r="AS15" s="160" t="s">
        <v>7</v>
      </c>
      <c r="AT15" s="160" t="s">
        <v>7</v>
      </c>
      <c r="AU15" s="160" t="s">
        <v>7</v>
      </c>
      <c r="AV15" s="160" t="s">
        <v>7</v>
      </c>
      <c r="AW15" s="160">
        <v>1.0</v>
      </c>
      <c r="AX15" s="160" t="s">
        <v>7</v>
      </c>
      <c r="AY15" s="160" t="s">
        <v>7</v>
      </c>
      <c r="AZ15" s="160" t="s">
        <v>7</v>
      </c>
      <c r="BA15" s="160" t="s">
        <v>7</v>
      </c>
      <c r="BB15" s="160" t="s">
        <v>7</v>
      </c>
      <c r="BC15" s="112"/>
      <c r="BD15" s="112" t="s">
        <v>301</v>
      </c>
      <c r="BE15" s="112" t="s">
        <v>301</v>
      </c>
      <c r="BF15" s="116" t="str">
        <f t="shared" si="6"/>
        <v>#VALUE!</v>
      </c>
      <c r="BG15" s="112"/>
      <c r="BH15" s="121"/>
      <c r="BI15" s="112"/>
      <c r="BJ15" s="121"/>
      <c r="BK15" s="160" t="s">
        <v>301</v>
      </c>
      <c r="BL15" s="160" t="str">
        <f t="shared" si="7"/>
        <v>#REF!</v>
      </c>
      <c r="BM15" s="175">
        <f t="shared" si="2"/>
        <v>46171</v>
      </c>
      <c r="BN15" s="112"/>
    </row>
    <row r="16" ht="30.75" customHeight="1">
      <c r="A16" s="109"/>
      <c r="B16" s="110" t="s">
        <v>99</v>
      </c>
      <c r="C16" s="111" t="s">
        <v>100</v>
      </c>
      <c r="D16" s="173" t="s">
        <v>101</v>
      </c>
      <c r="E16" s="112"/>
      <c r="F16" s="110" t="s">
        <v>831</v>
      </c>
      <c r="G16" s="110" t="s">
        <v>457</v>
      </c>
      <c r="H16" s="110" t="s">
        <v>104</v>
      </c>
      <c r="I16" s="110" t="s">
        <v>890</v>
      </c>
      <c r="J16" s="112"/>
      <c r="K16" s="110" t="s">
        <v>199</v>
      </c>
      <c r="L16" s="110" t="s">
        <v>458</v>
      </c>
      <c r="M16" s="110" t="s">
        <v>891</v>
      </c>
      <c r="N16" s="162">
        <v>315.0</v>
      </c>
      <c r="O16" s="162" t="s">
        <v>452</v>
      </c>
      <c r="P16" s="162" t="s">
        <v>111</v>
      </c>
      <c r="Q16" s="161" t="s">
        <v>892</v>
      </c>
      <c r="R16" s="110" t="s">
        <v>7</v>
      </c>
      <c r="S16" s="110" t="s">
        <v>7</v>
      </c>
      <c r="T16" s="110" t="s">
        <v>113</v>
      </c>
      <c r="U16" s="112"/>
      <c r="V16" s="112"/>
      <c r="W16" s="110" t="s">
        <v>893</v>
      </c>
      <c r="X16" s="110" t="s">
        <v>835</v>
      </c>
      <c r="Y16" s="110" t="s">
        <v>455</v>
      </c>
      <c r="Z16" s="110" t="s">
        <v>835</v>
      </c>
      <c r="AA16" s="110" t="s">
        <v>837</v>
      </c>
      <c r="AB16" s="110" t="s">
        <v>117</v>
      </c>
      <c r="AC16" s="162">
        <v>1.0</v>
      </c>
      <c r="AD16" s="162">
        <v>1.0</v>
      </c>
      <c r="AE16" s="162">
        <v>1.0</v>
      </c>
      <c r="AF16" s="162" t="s">
        <v>7</v>
      </c>
      <c r="AG16" s="162" t="s">
        <v>7</v>
      </c>
      <c r="AH16" s="162" t="s">
        <v>7</v>
      </c>
      <c r="AI16" s="162" t="s">
        <v>7</v>
      </c>
      <c r="AJ16" s="162" t="s">
        <v>7</v>
      </c>
      <c r="AK16" s="162" t="s">
        <v>7</v>
      </c>
      <c r="AL16" s="162" t="s">
        <v>7</v>
      </c>
      <c r="AM16" s="162" t="s">
        <v>7</v>
      </c>
      <c r="AN16" s="162" t="s">
        <v>7</v>
      </c>
      <c r="AO16" s="162" t="s">
        <v>7</v>
      </c>
      <c r="AP16" s="162" t="s">
        <v>7</v>
      </c>
      <c r="AQ16" s="162">
        <v>1.0</v>
      </c>
      <c r="AR16" s="162" t="s">
        <v>7</v>
      </c>
      <c r="AS16" s="162" t="s">
        <v>7</v>
      </c>
      <c r="AT16" s="162" t="s">
        <v>7</v>
      </c>
      <c r="AU16" s="162" t="s">
        <v>7</v>
      </c>
      <c r="AV16" s="162" t="s">
        <v>7</v>
      </c>
      <c r="AW16" s="162" t="s">
        <v>7</v>
      </c>
      <c r="AX16" s="162" t="s">
        <v>7</v>
      </c>
      <c r="AY16" s="162" t="s">
        <v>7</v>
      </c>
      <c r="AZ16" s="162" t="s">
        <v>7</v>
      </c>
      <c r="BA16" s="162" t="s">
        <v>7</v>
      </c>
      <c r="BB16" s="162" t="s">
        <v>7</v>
      </c>
      <c r="BC16" s="112"/>
      <c r="BD16" s="112" t="s">
        <v>301</v>
      </c>
      <c r="BE16" s="112" t="s">
        <v>301</v>
      </c>
      <c r="BF16" s="116"/>
      <c r="BG16" s="162" t="s">
        <v>7</v>
      </c>
      <c r="BH16" s="162" t="s">
        <v>7</v>
      </c>
      <c r="BI16" s="162" t="s">
        <v>7</v>
      </c>
      <c r="BJ16" s="162" t="s">
        <v>7</v>
      </c>
      <c r="BK16" s="162" t="s">
        <v>147</v>
      </c>
      <c r="BL16" s="112"/>
      <c r="BM16" s="116"/>
      <c r="BN16" s="116"/>
    </row>
    <row r="17" ht="30.75" customHeight="1">
      <c r="A17" s="109"/>
      <c r="B17" s="110"/>
      <c r="C17" s="111"/>
      <c r="D17" s="111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4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6"/>
      <c r="BG17" s="112"/>
      <c r="BH17" s="112"/>
      <c r="BI17" s="112"/>
      <c r="BJ17" s="112"/>
      <c r="BK17" s="112"/>
      <c r="BL17" s="112"/>
      <c r="BM17" s="116"/>
      <c r="BN17" s="116"/>
    </row>
    <row r="18" ht="30.75" customHeight="1">
      <c r="A18" s="109"/>
      <c r="B18" s="110"/>
      <c r="C18" s="111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4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6"/>
      <c r="BG18" s="112"/>
      <c r="BH18" s="112"/>
      <c r="BI18" s="112"/>
      <c r="BJ18" s="112"/>
      <c r="BK18" s="112"/>
      <c r="BL18" s="112"/>
      <c r="BM18" s="116"/>
      <c r="BN18" s="116"/>
    </row>
    <row r="19" ht="30.75" customHeight="1">
      <c r="A19" s="109"/>
      <c r="B19" s="110"/>
      <c r="C19" s="111"/>
      <c r="D19" s="111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4"/>
      <c r="R19" s="112"/>
      <c r="S19" s="137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6"/>
      <c r="BE19" s="116"/>
      <c r="BF19" s="116"/>
      <c r="BG19" s="112"/>
      <c r="BH19" s="112"/>
      <c r="BI19" s="112"/>
      <c r="BJ19" s="112"/>
      <c r="BK19" s="116"/>
      <c r="BL19" s="112"/>
      <c r="BM19" s="116"/>
      <c r="BN19" s="116"/>
    </row>
    <row r="20" ht="30.75" customHeight="1">
      <c r="A20" s="109"/>
      <c r="B20" s="110"/>
      <c r="C20" s="111"/>
      <c r="D20" s="111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4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6"/>
      <c r="BE20" s="116"/>
      <c r="BF20" s="116"/>
      <c r="BG20" s="116"/>
      <c r="BH20" s="116"/>
      <c r="BI20" s="116"/>
      <c r="BJ20" s="116"/>
      <c r="BK20" s="112"/>
      <c r="BL20" s="112"/>
      <c r="BM20" s="116"/>
      <c r="BN20" s="116"/>
    </row>
    <row r="21" ht="30.75" customHeight="1">
      <c r="A21" s="109"/>
      <c r="B21" s="110"/>
      <c r="C21" s="111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4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6"/>
      <c r="BE21" s="116"/>
      <c r="BF21" s="116"/>
      <c r="BG21" s="116"/>
      <c r="BH21" s="116"/>
      <c r="BI21" s="116"/>
      <c r="BJ21" s="116"/>
      <c r="BK21" s="112"/>
      <c r="BL21" s="112"/>
      <c r="BM21" s="116"/>
      <c r="BN21" s="116"/>
    </row>
    <row r="22" ht="30.75" customHeight="1">
      <c r="A22" s="109"/>
      <c r="B22" s="110"/>
      <c r="C22" s="111"/>
      <c r="D22" s="111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4"/>
      <c r="R22" s="112"/>
      <c r="S22" s="137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6"/>
      <c r="BE22" s="116"/>
      <c r="BF22" s="116"/>
      <c r="BG22" s="112"/>
      <c r="BH22" s="112"/>
      <c r="BI22" s="112"/>
      <c r="BJ22" s="112"/>
      <c r="BK22" s="116"/>
      <c r="BL22" s="112"/>
      <c r="BM22" s="116"/>
      <c r="BN22" s="116"/>
    </row>
    <row r="23" ht="30.75" customHeight="1">
      <c r="A23" s="109"/>
      <c r="B23" s="110"/>
      <c r="C23" s="110"/>
      <c r="D23" s="111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4"/>
      <c r="R23" s="112"/>
      <c r="S23" s="137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6"/>
      <c r="BE23" s="116"/>
      <c r="BF23" s="116"/>
      <c r="BG23" s="112"/>
      <c r="BH23" s="112"/>
      <c r="BI23" s="112"/>
      <c r="BJ23" s="112"/>
      <c r="BK23" s="116"/>
      <c r="BL23" s="112"/>
      <c r="BM23" s="116"/>
      <c r="BN23" s="116"/>
    </row>
    <row r="24" ht="30.75" customHeight="1">
      <c r="A24" s="109"/>
      <c r="B24" s="110"/>
      <c r="C24" s="110"/>
      <c r="D24" s="111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4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6"/>
      <c r="BE24" s="116"/>
      <c r="BF24" s="116"/>
      <c r="BG24" s="112"/>
      <c r="BH24" s="112"/>
      <c r="BI24" s="112"/>
      <c r="BJ24" s="112"/>
      <c r="BK24" s="112"/>
      <c r="BL24" s="112"/>
      <c r="BM24" s="116"/>
      <c r="BN24" s="116"/>
    </row>
    <row r="25" ht="30.75" customHeight="1">
      <c r="A25" s="109"/>
      <c r="B25" s="110"/>
      <c r="C25" s="110"/>
      <c r="D25" s="111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4"/>
      <c r="R25" s="112"/>
      <c r="S25" s="137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6"/>
      <c r="BE25" s="116"/>
      <c r="BF25" s="116"/>
      <c r="BG25" s="112"/>
      <c r="BH25" s="112"/>
      <c r="BI25" s="112"/>
      <c r="BJ25" s="112"/>
      <c r="BK25" s="112"/>
      <c r="BL25" s="112"/>
      <c r="BM25" s="116"/>
      <c r="BN25" s="116"/>
    </row>
    <row r="26" ht="30.75" customHeight="1">
      <c r="A26" s="109"/>
      <c r="B26" s="110"/>
      <c r="C26" s="110"/>
      <c r="D26" s="111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4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6"/>
      <c r="BE26" s="116"/>
      <c r="BF26" s="116"/>
      <c r="BG26" s="116"/>
      <c r="BH26" s="116"/>
      <c r="BI26" s="116"/>
      <c r="BJ26" s="116"/>
      <c r="BK26" s="112"/>
      <c r="BL26" s="112"/>
      <c r="BM26" s="116"/>
      <c r="BN26" s="116"/>
    </row>
    <row r="27" ht="30.75" customHeight="1">
      <c r="A27" s="109"/>
      <c r="B27" s="110"/>
      <c r="C27" s="110"/>
      <c r="D27" s="111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4"/>
      <c r="R27" s="112"/>
      <c r="S27" s="115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6"/>
      <c r="BG27" s="112"/>
      <c r="BH27" s="112"/>
      <c r="BI27" s="112"/>
      <c r="BJ27" s="112"/>
      <c r="BK27" s="112"/>
      <c r="BL27" s="112"/>
      <c r="BM27" s="116"/>
      <c r="BN27" s="116"/>
    </row>
    <row r="28" ht="30.75" customHeight="1">
      <c r="A28" s="109"/>
      <c r="B28" s="110"/>
      <c r="C28" s="110"/>
      <c r="D28" s="111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4"/>
      <c r="R28" s="112"/>
      <c r="S28" s="115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6"/>
      <c r="BG28" s="112"/>
      <c r="BH28" s="112"/>
      <c r="BI28" s="112"/>
      <c r="BJ28" s="112"/>
      <c r="BK28" s="112"/>
      <c r="BL28" s="112"/>
      <c r="BM28" s="116"/>
      <c r="BN28" s="116"/>
    </row>
    <row r="29" ht="30.75" customHeight="1">
      <c r="A29" s="109"/>
      <c r="B29" s="110"/>
      <c r="C29" s="110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4"/>
      <c r="R29" s="112"/>
      <c r="S29" s="115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6"/>
      <c r="BG29" s="112"/>
      <c r="BH29" s="112"/>
      <c r="BI29" s="112"/>
      <c r="BJ29" s="112"/>
      <c r="BK29" s="112"/>
      <c r="BL29" s="112"/>
      <c r="BM29" s="116"/>
      <c r="BN29" s="116"/>
    </row>
    <row r="30" ht="30.75" customHeight="1">
      <c r="A30" s="109"/>
      <c r="B30" s="110"/>
      <c r="C30" s="110"/>
      <c r="D30" s="111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4"/>
      <c r="R30" s="112"/>
      <c r="S30" s="115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  <c r="BF30" s="116"/>
      <c r="BG30" s="112"/>
      <c r="BH30" s="112"/>
      <c r="BI30" s="112"/>
      <c r="BJ30" s="112"/>
      <c r="BK30" s="112"/>
      <c r="BL30" s="112"/>
      <c r="BM30" s="116"/>
      <c r="BN30" s="116"/>
    </row>
    <row r="31" ht="30.75" customHeight="1">
      <c r="A31" s="109"/>
      <c r="B31" s="110"/>
      <c r="C31" s="110"/>
      <c r="D31" s="111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4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6"/>
      <c r="BE31" s="116"/>
      <c r="BF31" s="116"/>
      <c r="BG31" s="116"/>
      <c r="BH31" s="116"/>
      <c r="BI31" s="116"/>
      <c r="BJ31" s="116"/>
      <c r="BK31" s="112"/>
      <c r="BL31" s="112"/>
      <c r="BM31" s="116"/>
      <c r="BN31" s="116"/>
    </row>
    <row r="32" ht="30.75" customHeight="1">
      <c r="A32" s="109"/>
      <c r="B32" s="110"/>
      <c r="C32" s="110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4"/>
      <c r="R32" s="112"/>
      <c r="S32" s="115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6"/>
      <c r="BE32" s="116"/>
      <c r="BF32" s="116"/>
      <c r="BG32" s="116"/>
      <c r="BH32" s="116"/>
      <c r="BI32" s="116"/>
      <c r="BJ32" s="116"/>
      <c r="BK32" s="112"/>
      <c r="BL32" s="112"/>
      <c r="BM32" s="116"/>
      <c r="BN32" s="116"/>
    </row>
    <row r="33" ht="30.75" customHeight="1">
      <c r="A33" s="109"/>
      <c r="B33" s="110"/>
      <c r="C33" s="110"/>
      <c r="D33" s="111"/>
      <c r="E33" s="131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4"/>
      <c r="R33" s="112"/>
      <c r="S33" s="120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6"/>
      <c r="BE33" s="116"/>
      <c r="BF33" s="116"/>
      <c r="BG33" s="117"/>
      <c r="BH33" s="112"/>
      <c r="BI33" s="112"/>
      <c r="BJ33" s="112"/>
      <c r="BK33" s="116"/>
      <c r="BL33" s="112"/>
      <c r="BM33" s="116"/>
      <c r="BN33" s="116"/>
    </row>
    <row r="34" ht="30.75" customHeight="1">
      <c r="A34" s="109"/>
      <c r="B34" s="110"/>
      <c r="C34" s="110"/>
      <c r="D34" s="111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4"/>
      <c r="R34" s="112"/>
      <c r="S34" s="120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6"/>
      <c r="BE34" s="116"/>
      <c r="BF34" s="116"/>
      <c r="BG34" s="117"/>
      <c r="BH34" s="112"/>
      <c r="BI34" s="112"/>
      <c r="BJ34" s="112"/>
      <c r="BK34" s="116"/>
      <c r="BL34" s="112"/>
      <c r="BM34" s="116"/>
      <c r="BN34" s="116"/>
    </row>
    <row r="35" ht="30.75" customHeight="1">
      <c r="A35" s="109"/>
      <c r="B35" s="110"/>
      <c r="C35" s="110"/>
      <c r="D35" s="111"/>
      <c r="E35" s="112"/>
      <c r="F35" s="112"/>
      <c r="G35" s="112"/>
      <c r="H35" s="112"/>
      <c r="I35" s="118"/>
      <c r="J35" s="112"/>
      <c r="K35" s="112"/>
      <c r="L35" s="112"/>
      <c r="M35" s="112"/>
      <c r="N35" s="112"/>
      <c r="O35" s="112"/>
      <c r="P35" s="112"/>
      <c r="Q35" s="114"/>
      <c r="R35" s="112"/>
      <c r="S35" s="137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6"/>
      <c r="BE35" s="116"/>
      <c r="BF35" s="116"/>
      <c r="BG35" s="112"/>
      <c r="BH35" s="112"/>
      <c r="BI35" s="112"/>
      <c r="BJ35" s="112"/>
      <c r="BK35" s="112"/>
      <c r="BL35" s="112"/>
      <c r="BM35" s="116"/>
      <c r="BN35" s="116"/>
    </row>
    <row r="36" ht="30.75" customHeight="1">
      <c r="A36" s="109"/>
      <c r="B36" s="110"/>
      <c r="C36" s="110"/>
      <c r="D36" s="111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4"/>
      <c r="R36" s="112"/>
      <c r="S36" s="115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6"/>
      <c r="BE36" s="116"/>
      <c r="BF36" s="116"/>
      <c r="BG36" s="112"/>
      <c r="BH36" s="112"/>
      <c r="BI36" s="112"/>
      <c r="BJ36" s="112"/>
      <c r="BK36" s="116"/>
      <c r="BL36" s="112"/>
      <c r="BM36" s="116"/>
      <c r="BN36" s="116"/>
    </row>
    <row r="37" ht="30.75" customHeight="1">
      <c r="A37" s="109"/>
      <c r="B37" s="110"/>
      <c r="C37" s="110"/>
      <c r="D37" s="111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4"/>
      <c r="R37" s="112"/>
      <c r="S37" s="120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6"/>
      <c r="BE37" s="116"/>
      <c r="BF37" s="116"/>
      <c r="BG37" s="117"/>
      <c r="BH37" s="112"/>
      <c r="BI37" s="112"/>
      <c r="BJ37" s="112"/>
      <c r="BK37" s="116"/>
      <c r="BL37" s="112"/>
      <c r="BM37" s="116"/>
      <c r="BN37" s="116"/>
    </row>
    <row r="38" ht="30.75" customHeight="1">
      <c r="A38" s="109"/>
      <c r="B38" s="110"/>
      <c r="C38" s="110"/>
      <c r="D38" s="111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4"/>
      <c r="R38" s="112"/>
      <c r="S38" s="120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6"/>
      <c r="BE38" s="116"/>
      <c r="BF38" s="116"/>
      <c r="BG38" s="117"/>
      <c r="BH38" s="112"/>
      <c r="BI38" s="112"/>
      <c r="BJ38" s="112"/>
      <c r="BK38" s="116"/>
      <c r="BL38" s="112"/>
      <c r="BM38" s="116"/>
      <c r="BN38" s="116"/>
    </row>
    <row r="39" ht="30.75" customHeight="1">
      <c r="A39" s="109"/>
      <c r="B39" s="110"/>
      <c r="C39" s="110"/>
      <c r="D39" s="111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4"/>
      <c r="R39" s="112"/>
      <c r="S39" s="115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6"/>
      <c r="BE39" s="116"/>
      <c r="BF39" s="116"/>
      <c r="BG39" s="112"/>
      <c r="BH39" s="112"/>
      <c r="BI39" s="112"/>
      <c r="BJ39" s="112"/>
      <c r="BK39" s="116"/>
      <c r="BL39" s="112"/>
      <c r="BM39" s="116"/>
      <c r="BN39" s="116"/>
    </row>
    <row r="40" ht="30.75" customHeight="1">
      <c r="A40" s="109"/>
      <c r="B40" s="110"/>
      <c r="C40" s="110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4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6"/>
      <c r="BE40" s="116"/>
      <c r="BF40" s="116"/>
      <c r="BG40" s="117"/>
      <c r="BH40" s="112"/>
      <c r="BI40" s="112"/>
      <c r="BJ40" s="112"/>
      <c r="BK40" s="116"/>
      <c r="BL40" s="112"/>
      <c r="BM40" s="116"/>
      <c r="BN40" s="116"/>
    </row>
    <row r="41" ht="30.75" customHeight="1">
      <c r="A41" s="109"/>
      <c r="B41" s="110"/>
      <c r="C41" s="110"/>
      <c r="D41" s="111"/>
      <c r="E41" s="131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4"/>
      <c r="R41" s="112"/>
      <c r="S41" s="120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6"/>
      <c r="BE41" s="116"/>
      <c r="BF41" s="116"/>
      <c r="BG41" s="117"/>
      <c r="BH41" s="112"/>
      <c r="BI41" s="112"/>
      <c r="BJ41" s="112"/>
      <c r="BK41" s="116"/>
      <c r="BL41" s="112"/>
      <c r="BM41" s="116"/>
      <c r="BN41" s="116"/>
    </row>
    <row r="42" ht="30.75" customHeight="1">
      <c r="A42" s="109"/>
      <c r="B42" s="110"/>
      <c r="C42" s="111"/>
      <c r="D42" s="111"/>
      <c r="E42" s="131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4"/>
      <c r="R42" s="112"/>
      <c r="S42" s="120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6"/>
      <c r="BE42" s="116"/>
      <c r="BF42" s="116"/>
      <c r="BG42" s="117"/>
      <c r="BH42" s="112"/>
      <c r="BI42" s="112"/>
      <c r="BJ42" s="112"/>
      <c r="BK42" s="116"/>
      <c r="BL42" s="112"/>
      <c r="BM42" s="116"/>
      <c r="BN42" s="116"/>
    </row>
    <row r="43" ht="30.75" customHeight="1">
      <c r="A43" s="109"/>
      <c r="B43" s="110"/>
      <c r="C43" s="111"/>
      <c r="D43" s="111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4"/>
      <c r="R43" s="112"/>
      <c r="S43" s="115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6"/>
      <c r="BE43" s="116"/>
      <c r="BF43" s="116"/>
      <c r="BG43" s="112"/>
      <c r="BH43" s="112"/>
      <c r="BI43" s="112"/>
      <c r="BJ43" s="112"/>
      <c r="BK43" s="112"/>
      <c r="BL43" s="112"/>
      <c r="BM43" s="116"/>
      <c r="BN43" s="116"/>
    </row>
    <row r="44" ht="30.75" customHeight="1">
      <c r="A44" s="109"/>
      <c r="B44" s="110"/>
      <c r="C44" s="111"/>
      <c r="D44" s="111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4"/>
      <c r="R44" s="112"/>
      <c r="S44" s="115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6"/>
      <c r="BE44" s="116"/>
      <c r="BF44" s="116"/>
      <c r="BG44" s="116"/>
      <c r="BH44" s="116"/>
      <c r="BI44" s="116"/>
      <c r="BJ44" s="116"/>
      <c r="BK44" s="116"/>
      <c r="BL44" s="112"/>
      <c r="BM44" s="116"/>
      <c r="BN44" s="116"/>
    </row>
    <row r="45" ht="30.75" customHeight="1">
      <c r="A45" s="109"/>
      <c r="B45" s="110"/>
      <c r="C45" s="111"/>
      <c r="D45" s="111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4"/>
      <c r="R45" s="112"/>
      <c r="S45" s="115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6"/>
      <c r="BE45" s="116"/>
      <c r="BF45" s="116"/>
      <c r="BG45" s="112"/>
      <c r="BH45" s="112"/>
      <c r="BI45" s="112"/>
      <c r="BJ45" s="112"/>
      <c r="BK45" s="116"/>
      <c r="BL45" s="112"/>
      <c r="BM45" s="116"/>
      <c r="BN45" s="116"/>
    </row>
    <row r="46" ht="30.75" customHeight="1">
      <c r="A46" s="109"/>
      <c r="B46" s="110"/>
      <c r="C46" s="111"/>
      <c r="D46" s="111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4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6"/>
      <c r="BG46" s="112"/>
      <c r="BH46" s="112"/>
      <c r="BI46" s="112"/>
      <c r="BJ46" s="112"/>
      <c r="BK46" s="112"/>
      <c r="BL46" s="112"/>
      <c r="BM46" s="116"/>
      <c r="BN46" s="116"/>
    </row>
    <row r="47" ht="30.75" customHeight="1">
      <c r="A47" s="109"/>
      <c r="B47" s="110"/>
      <c r="C47" s="111"/>
      <c r="D47" s="111"/>
      <c r="E47" s="112"/>
      <c r="F47" s="112"/>
      <c r="G47" s="112"/>
      <c r="H47" s="112"/>
      <c r="I47" s="118"/>
      <c r="J47" s="112"/>
      <c r="K47" s="112"/>
      <c r="L47" s="112"/>
      <c r="M47" s="112"/>
      <c r="N47" s="112"/>
      <c r="O47" s="112"/>
      <c r="P47" s="112"/>
      <c r="Q47" s="114"/>
      <c r="R47" s="112"/>
      <c r="S47" s="115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6"/>
      <c r="BE47" s="116"/>
      <c r="BF47" s="116"/>
      <c r="BG47" s="112"/>
      <c r="BH47" s="112"/>
      <c r="BI47" s="112"/>
      <c r="BJ47" s="112"/>
      <c r="BK47" s="116"/>
      <c r="BL47" s="112"/>
      <c r="BM47" s="116"/>
      <c r="BN47" s="116"/>
    </row>
    <row r="48" ht="30.75" customHeight="1">
      <c r="A48" s="109"/>
      <c r="B48" s="110"/>
      <c r="C48" s="111"/>
      <c r="D48" s="111"/>
      <c r="E48" s="112"/>
      <c r="F48" s="112"/>
      <c r="G48" s="112"/>
      <c r="H48" s="112"/>
      <c r="I48" s="118"/>
      <c r="J48" s="112"/>
      <c r="K48" s="112"/>
      <c r="L48" s="112"/>
      <c r="M48" s="112"/>
      <c r="N48" s="112"/>
      <c r="O48" s="112"/>
      <c r="P48" s="112"/>
      <c r="Q48" s="114"/>
      <c r="R48" s="112"/>
      <c r="S48" s="115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6"/>
      <c r="BE48" s="116"/>
      <c r="BF48" s="116"/>
      <c r="BG48" s="112"/>
      <c r="BH48" s="112"/>
      <c r="BI48" s="112"/>
      <c r="BJ48" s="112"/>
      <c r="BK48" s="116"/>
      <c r="BL48" s="112"/>
      <c r="BM48" s="116"/>
      <c r="BN48" s="116"/>
    </row>
    <row r="49" ht="30.75" customHeight="1">
      <c r="A49" s="109"/>
      <c r="B49" s="110"/>
      <c r="C49" s="111"/>
      <c r="D49" s="111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4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6"/>
      <c r="BE49" s="116"/>
      <c r="BF49" s="116"/>
      <c r="BG49" s="117"/>
      <c r="BH49" s="116"/>
      <c r="BI49" s="116"/>
      <c r="BJ49" s="116"/>
      <c r="BK49" s="116"/>
      <c r="BL49" s="112"/>
      <c r="BM49" s="116"/>
      <c r="BN49" s="116"/>
    </row>
    <row r="50" ht="30.75" customHeight="1">
      <c r="A50" s="109"/>
      <c r="B50" s="110"/>
      <c r="C50" s="111"/>
      <c r="D50" s="111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4"/>
      <c r="R50" s="112"/>
      <c r="S50" s="13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6"/>
      <c r="BE50" s="116"/>
      <c r="BF50" s="116"/>
      <c r="BG50" s="116"/>
      <c r="BH50" s="116"/>
      <c r="BI50" s="116"/>
      <c r="BJ50" s="116"/>
      <c r="BK50" s="112"/>
      <c r="BL50" s="112"/>
      <c r="BM50" s="116"/>
      <c r="BN50" s="116"/>
    </row>
    <row r="51" ht="30.75" customHeight="1">
      <c r="A51" s="109"/>
      <c r="B51" s="110"/>
      <c r="C51" s="111"/>
      <c r="D51" s="111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33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6"/>
      <c r="BE51" s="116"/>
      <c r="BF51" s="116"/>
      <c r="BG51" s="134"/>
      <c r="BH51" s="112"/>
      <c r="BI51" s="112"/>
      <c r="BJ51" s="112"/>
      <c r="BK51" s="112"/>
      <c r="BL51" s="112"/>
      <c r="BM51" s="116"/>
      <c r="BN51" s="116"/>
    </row>
    <row r="52" ht="30.75" customHeight="1">
      <c r="A52" s="109"/>
      <c r="B52" s="110"/>
      <c r="C52" s="111"/>
      <c r="D52" s="111"/>
      <c r="E52" s="112"/>
      <c r="F52" s="112"/>
      <c r="G52" s="112"/>
      <c r="H52" s="112"/>
      <c r="I52" s="118"/>
      <c r="J52" s="112"/>
      <c r="K52" s="112"/>
      <c r="L52" s="112"/>
      <c r="M52" s="112"/>
      <c r="N52" s="112"/>
      <c r="O52" s="112"/>
      <c r="P52" s="112"/>
      <c r="Q52" s="114"/>
      <c r="R52" s="112"/>
      <c r="S52" s="115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6"/>
      <c r="BG52" s="112"/>
      <c r="BH52" s="112"/>
      <c r="BI52" s="112"/>
      <c r="BJ52" s="112"/>
      <c r="BK52" s="112"/>
      <c r="BL52" s="112"/>
      <c r="BM52" s="116"/>
      <c r="BN52" s="116"/>
    </row>
    <row r="53" ht="30.75" customHeight="1">
      <c r="A53" s="109"/>
      <c r="B53" s="110"/>
      <c r="C53" s="111"/>
      <c r="D53" s="111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4"/>
      <c r="R53" s="112"/>
      <c r="S53" s="115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6"/>
      <c r="BE53" s="116"/>
      <c r="BF53" s="116"/>
      <c r="BG53" s="112"/>
      <c r="BH53" s="112"/>
      <c r="BI53" s="112"/>
      <c r="BJ53" s="112"/>
      <c r="BK53" s="116"/>
      <c r="BL53" s="112"/>
      <c r="BM53" s="116"/>
      <c r="BN53" s="116"/>
    </row>
    <row r="54" ht="30.75" customHeight="1">
      <c r="A54" s="109"/>
      <c r="B54" s="110"/>
      <c r="C54" s="111"/>
      <c r="D54" s="111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4"/>
      <c r="R54" s="112"/>
      <c r="S54" s="115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6"/>
      <c r="BE54" s="116"/>
      <c r="BF54" s="116"/>
      <c r="BG54" s="112"/>
      <c r="BH54" s="112"/>
      <c r="BI54" s="112"/>
      <c r="BJ54" s="112"/>
      <c r="BK54" s="116"/>
      <c r="BL54" s="112"/>
      <c r="BM54" s="116"/>
      <c r="BN54" s="116"/>
    </row>
    <row r="55" ht="30.75" customHeight="1">
      <c r="A55" s="109"/>
      <c r="B55" s="110"/>
      <c r="C55" s="111"/>
      <c r="D55" s="111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4"/>
      <c r="R55" s="112"/>
      <c r="S55" s="115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6"/>
      <c r="BE55" s="116"/>
      <c r="BF55" s="116"/>
      <c r="BG55" s="112"/>
      <c r="BH55" s="112"/>
      <c r="BI55" s="112"/>
      <c r="BJ55" s="112"/>
      <c r="BK55" s="116"/>
      <c r="BL55" s="112"/>
      <c r="BM55" s="116"/>
      <c r="BN55" s="116"/>
    </row>
    <row r="56" ht="30.75" customHeight="1">
      <c r="A56" s="109"/>
      <c r="B56" s="110"/>
      <c r="C56" s="111"/>
      <c r="D56" s="111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4"/>
      <c r="R56" s="112"/>
      <c r="S56" s="120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6"/>
      <c r="BE56" s="116"/>
      <c r="BF56" s="116"/>
      <c r="BG56" s="112"/>
      <c r="BH56" s="112"/>
      <c r="BI56" s="112"/>
      <c r="BJ56" s="112"/>
      <c r="BK56" s="116"/>
      <c r="BL56" s="112"/>
      <c r="BM56" s="116"/>
      <c r="BN56" s="116"/>
    </row>
    <row r="57" ht="30.75" customHeight="1">
      <c r="A57" s="109"/>
      <c r="B57" s="110"/>
      <c r="C57" s="111"/>
      <c r="D57" s="111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4"/>
      <c r="R57" s="112"/>
      <c r="S57" s="115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6"/>
      <c r="BE57" s="116"/>
      <c r="BF57" s="116"/>
      <c r="BG57" s="112"/>
      <c r="BH57" s="112"/>
      <c r="BI57" s="112"/>
      <c r="BJ57" s="112"/>
      <c r="BK57" s="112"/>
      <c r="BL57" s="112"/>
      <c r="BM57" s="116"/>
      <c r="BN57" s="116"/>
    </row>
    <row r="58" ht="61.5" customHeight="1">
      <c r="A58" s="109"/>
      <c r="B58" s="110"/>
      <c r="C58" s="111"/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33"/>
      <c r="R58" s="112"/>
      <c r="S58" s="112"/>
      <c r="T58" s="112"/>
      <c r="U58" s="112"/>
      <c r="V58" s="112"/>
      <c r="W58" s="112"/>
      <c r="X58" s="135"/>
      <c r="Y58" s="112"/>
      <c r="Z58" s="135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6"/>
      <c r="BE58" s="116"/>
      <c r="BF58" s="116"/>
      <c r="BG58" s="112"/>
      <c r="BH58" s="112"/>
      <c r="BI58" s="112"/>
      <c r="BJ58" s="112"/>
      <c r="BK58" s="112"/>
      <c r="BL58" s="112"/>
      <c r="BM58" s="116"/>
      <c r="BN58" s="116"/>
    </row>
    <row r="59" ht="30.75" customHeight="1">
      <c r="A59" s="109"/>
      <c r="B59" s="110"/>
      <c r="C59" s="111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7"/>
      <c r="O59" s="112"/>
      <c r="P59" s="112"/>
      <c r="Q59" s="114"/>
      <c r="R59" s="112"/>
      <c r="S59" s="13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6"/>
      <c r="BE59" s="116"/>
      <c r="BF59" s="116"/>
      <c r="BG59" s="116"/>
      <c r="BH59" s="116"/>
      <c r="BI59" s="116"/>
      <c r="BJ59" s="116"/>
      <c r="BK59" s="112"/>
      <c r="BL59" s="112"/>
      <c r="BM59" s="116"/>
      <c r="BN59" s="116"/>
    </row>
    <row r="60" ht="30.75" customHeight="1">
      <c r="A60" s="109"/>
      <c r="B60" s="110"/>
      <c r="C60" s="111"/>
      <c r="D60" s="111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4"/>
      <c r="R60" s="112"/>
      <c r="S60" s="115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6"/>
      <c r="BE60" s="116"/>
      <c r="BF60" s="116"/>
      <c r="BG60" s="112"/>
      <c r="BH60" s="112"/>
      <c r="BI60" s="112"/>
      <c r="BJ60" s="112"/>
      <c r="BK60" s="116"/>
      <c r="BL60" s="112"/>
      <c r="BM60" s="116"/>
      <c r="BN60" s="116"/>
    </row>
    <row r="61" ht="30.75" customHeight="1">
      <c r="A61" s="109"/>
      <c r="B61" s="110"/>
      <c r="C61" s="111"/>
      <c r="D61" s="111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4"/>
      <c r="R61" s="112"/>
      <c r="S61" s="120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6"/>
      <c r="BE61" s="116"/>
      <c r="BF61" s="116"/>
      <c r="BG61" s="112"/>
      <c r="BH61" s="112"/>
      <c r="BI61" s="112"/>
      <c r="BJ61" s="112"/>
      <c r="BK61" s="116"/>
      <c r="BL61" s="112"/>
      <c r="BM61" s="116"/>
      <c r="BN61" s="116"/>
    </row>
    <row r="62" ht="30.75" customHeight="1">
      <c r="A62" s="109"/>
      <c r="B62" s="110"/>
      <c r="C62" s="111"/>
      <c r="D62" s="111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4"/>
      <c r="R62" s="112"/>
      <c r="S62" s="115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6"/>
      <c r="BE62" s="116"/>
      <c r="BF62" s="116"/>
      <c r="BG62" s="112"/>
      <c r="BH62" s="112"/>
      <c r="BI62" s="112"/>
      <c r="BJ62" s="112"/>
      <c r="BK62" s="116"/>
      <c r="BL62" s="112"/>
      <c r="BM62" s="116"/>
      <c r="BN62" s="116"/>
    </row>
    <row r="63" ht="30.75" customHeight="1">
      <c r="A63" s="109"/>
      <c r="B63" s="110"/>
      <c r="C63" s="111"/>
      <c r="D63" s="111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4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6"/>
      <c r="BE63" s="116"/>
      <c r="BF63" s="116"/>
      <c r="BG63" s="112"/>
      <c r="BH63" s="112"/>
      <c r="BI63" s="112"/>
      <c r="BJ63" s="112"/>
      <c r="BK63" s="116"/>
      <c r="BL63" s="112"/>
      <c r="BM63" s="116"/>
      <c r="BN63" s="116"/>
    </row>
    <row r="64" ht="30.75" customHeight="1">
      <c r="A64" s="109"/>
      <c r="B64" s="110"/>
      <c r="C64" s="111"/>
      <c r="D64" s="111"/>
      <c r="E64" s="112"/>
      <c r="F64" s="112"/>
      <c r="G64" s="112"/>
      <c r="H64" s="112"/>
      <c r="I64" s="112"/>
      <c r="J64" s="112"/>
      <c r="K64" s="112"/>
      <c r="L64" s="112"/>
      <c r="M64" s="112"/>
      <c r="N64" s="117"/>
      <c r="O64" s="112"/>
      <c r="P64" s="112"/>
      <c r="Q64" s="114"/>
      <c r="R64" s="112"/>
      <c r="S64" s="13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6"/>
      <c r="BE64" s="116"/>
      <c r="BF64" s="116"/>
      <c r="BG64" s="116"/>
      <c r="BH64" s="116"/>
      <c r="BI64" s="116"/>
      <c r="BJ64" s="116"/>
      <c r="BK64" s="112"/>
      <c r="BL64" s="112"/>
      <c r="BM64" s="116"/>
      <c r="BN64" s="116"/>
    </row>
    <row r="65" ht="30.75" customHeight="1">
      <c r="A65" s="109"/>
      <c r="B65" s="110"/>
      <c r="C65" s="111"/>
      <c r="D65" s="111"/>
      <c r="E65" s="131"/>
      <c r="F65" s="112"/>
      <c r="G65" s="112"/>
      <c r="H65" s="112"/>
      <c r="I65" s="112"/>
      <c r="J65" s="112"/>
      <c r="K65" s="112"/>
      <c r="L65" s="112"/>
      <c r="M65" s="112"/>
      <c r="N65" s="117"/>
      <c r="O65" s="112"/>
      <c r="P65" s="112"/>
      <c r="Q65" s="114"/>
      <c r="R65" s="112"/>
      <c r="S65" s="120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6"/>
      <c r="BE65" s="116"/>
      <c r="BF65" s="116"/>
      <c r="BG65" s="116"/>
      <c r="BH65" s="116"/>
      <c r="BI65" s="116"/>
      <c r="BJ65" s="116"/>
      <c r="BK65" s="112"/>
      <c r="BL65" s="112"/>
      <c r="BM65" s="116"/>
      <c r="BN65" s="116"/>
    </row>
    <row r="66" ht="30.75" customHeight="1">
      <c r="A66" s="109"/>
      <c r="B66" s="110"/>
      <c r="C66" s="111"/>
      <c r="D66" s="111"/>
      <c r="E66" s="112"/>
      <c r="F66" s="112"/>
      <c r="G66" s="112"/>
      <c r="H66" s="112"/>
      <c r="I66" s="112"/>
      <c r="J66" s="112"/>
      <c r="K66" s="112"/>
      <c r="L66" s="112"/>
      <c r="M66" s="112"/>
      <c r="N66" s="117"/>
      <c r="O66" s="112"/>
      <c r="P66" s="112"/>
      <c r="Q66" s="114"/>
      <c r="R66" s="112"/>
      <c r="S66" s="13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6"/>
      <c r="BE66" s="116"/>
      <c r="BF66" s="116"/>
      <c r="BG66" s="116"/>
      <c r="BH66" s="116"/>
      <c r="BI66" s="116"/>
      <c r="BJ66" s="116"/>
      <c r="BK66" s="112"/>
      <c r="BL66" s="112"/>
      <c r="BM66" s="116"/>
      <c r="BN66" s="116"/>
    </row>
    <row r="67" ht="30.75" customHeight="1">
      <c r="A67" s="109"/>
      <c r="B67" s="110"/>
      <c r="C67" s="111"/>
      <c r="D67" s="111"/>
      <c r="E67" s="131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4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6"/>
      <c r="BE67" s="116"/>
      <c r="BF67" s="116"/>
      <c r="BG67" s="116"/>
      <c r="BH67" s="116"/>
      <c r="BI67" s="116"/>
      <c r="BJ67" s="116"/>
      <c r="BK67" s="112"/>
      <c r="BL67" s="112"/>
      <c r="BM67" s="116"/>
      <c r="BN67" s="116"/>
    </row>
    <row r="68" ht="30.75" customHeight="1">
      <c r="A68" s="109"/>
      <c r="B68" s="110"/>
      <c r="C68" s="111"/>
      <c r="D68" s="111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4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6"/>
      <c r="BE68" s="116"/>
      <c r="BF68" s="116"/>
      <c r="BG68" s="117"/>
      <c r="BH68" s="116"/>
      <c r="BI68" s="116"/>
      <c r="BJ68" s="116"/>
      <c r="BK68" s="116"/>
      <c r="BL68" s="112"/>
      <c r="BM68" s="116"/>
      <c r="BN68" s="116"/>
    </row>
    <row r="69" ht="30.75" customHeight="1">
      <c r="A69" s="109"/>
      <c r="B69" s="110"/>
      <c r="C69" s="111"/>
      <c r="D69" s="111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4"/>
      <c r="R69" s="112"/>
      <c r="S69" s="120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6"/>
      <c r="BE69" s="116"/>
      <c r="BF69" s="116"/>
      <c r="BG69" s="116"/>
      <c r="BH69" s="116"/>
      <c r="BI69" s="116"/>
      <c r="BJ69" s="116"/>
      <c r="BK69" s="112"/>
      <c r="BL69" s="112"/>
      <c r="BM69" s="116"/>
      <c r="BN69" s="116"/>
    </row>
    <row r="70" ht="30.75" customHeight="1">
      <c r="A70" s="109"/>
      <c r="B70" s="110"/>
      <c r="C70" s="111"/>
      <c r="D70" s="111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4"/>
      <c r="R70" s="112"/>
      <c r="S70" s="115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6"/>
      <c r="BE70" s="116"/>
      <c r="BF70" s="116"/>
      <c r="BG70" s="116"/>
      <c r="BH70" s="116"/>
      <c r="BI70" s="116"/>
      <c r="BJ70" s="116"/>
      <c r="BK70" s="112"/>
      <c r="BL70" s="112"/>
      <c r="BM70" s="116"/>
      <c r="BN70" s="116"/>
    </row>
    <row r="71" ht="30.75" customHeight="1">
      <c r="A71" s="109"/>
      <c r="B71" s="110"/>
      <c r="C71" s="111"/>
      <c r="D71" s="111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4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6"/>
      <c r="BE71" s="116"/>
      <c r="BF71" s="116"/>
      <c r="BG71" s="112"/>
      <c r="BH71" s="112"/>
      <c r="BI71" s="112"/>
      <c r="BJ71" s="112"/>
      <c r="BK71" s="112"/>
      <c r="BL71" s="112"/>
      <c r="BM71" s="116"/>
      <c r="BN71" s="116"/>
    </row>
    <row r="72" ht="30.75" customHeight="1">
      <c r="A72" s="109"/>
      <c r="B72" s="110"/>
      <c r="C72" s="111"/>
      <c r="D72" s="111"/>
      <c r="E72" s="131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4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6"/>
      <c r="BE72" s="116"/>
      <c r="BF72" s="116"/>
      <c r="BG72" s="112"/>
      <c r="BH72" s="112"/>
      <c r="BI72" s="112"/>
      <c r="BJ72" s="112"/>
      <c r="BK72" s="116"/>
      <c r="BL72" s="112"/>
      <c r="BM72" s="116"/>
      <c r="BN72" s="116"/>
    </row>
    <row r="73" ht="30.75" customHeight="1">
      <c r="A73" s="109"/>
      <c r="B73" s="110"/>
      <c r="C73" s="111"/>
      <c r="D73" s="111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4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6"/>
      <c r="BE73" s="116"/>
      <c r="BF73" s="116"/>
      <c r="BG73" s="117"/>
      <c r="BH73" s="116"/>
      <c r="BI73" s="116"/>
      <c r="BJ73" s="116"/>
      <c r="BK73" s="116"/>
      <c r="BL73" s="112"/>
      <c r="BM73" s="116"/>
      <c r="BN73" s="116"/>
    </row>
    <row r="74" ht="30.75" customHeight="1">
      <c r="A74" s="109"/>
      <c r="B74" s="110"/>
      <c r="C74" s="111"/>
      <c r="D74" s="111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4"/>
      <c r="R74" s="112"/>
      <c r="S74" s="120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6"/>
      <c r="BE74" s="116"/>
      <c r="BF74" s="116"/>
      <c r="BG74" s="112"/>
      <c r="BH74" s="112"/>
      <c r="BI74" s="112"/>
      <c r="BJ74" s="112"/>
      <c r="BK74" s="116"/>
      <c r="BL74" s="112"/>
      <c r="BM74" s="116"/>
      <c r="BN74" s="116"/>
    </row>
    <row r="75" ht="30.75" customHeight="1">
      <c r="A75" s="109"/>
      <c r="B75" s="110"/>
      <c r="C75" s="111"/>
      <c r="D75" s="111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4"/>
      <c r="R75" s="112"/>
      <c r="S75" s="120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6"/>
      <c r="BE75" s="116"/>
      <c r="BF75" s="116"/>
      <c r="BG75" s="116"/>
      <c r="BH75" s="116"/>
      <c r="BI75" s="116"/>
      <c r="BJ75" s="116"/>
      <c r="BK75" s="112"/>
      <c r="BL75" s="112"/>
      <c r="BM75" s="116"/>
      <c r="BN75" s="116"/>
    </row>
    <row r="76" ht="30.75" customHeight="1">
      <c r="A76" s="109"/>
      <c r="B76" s="110"/>
      <c r="C76" s="111"/>
      <c r="D76" s="111"/>
      <c r="E76" s="131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4"/>
      <c r="R76" s="112"/>
      <c r="S76" s="120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6"/>
      <c r="BE76" s="116"/>
      <c r="BF76" s="116"/>
      <c r="BG76" s="116"/>
      <c r="BH76" s="116"/>
      <c r="BI76" s="116"/>
      <c r="BJ76" s="116"/>
      <c r="BK76" s="112"/>
      <c r="BL76" s="112"/>
      <c r="BM76" s="116"/>
      <c r="BN76" s="116"/>
    </row>
    <row r="77" ht="30.75" customHeight="1">
      <c r="A77" s="109"/>
      <c r="B77" s="110"/>
      <c r="C77" s="111"/>
      <c r="D77" s="111"/>
      <c r="E77" s="131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4"/>
      <c r="R77" s="112"/>
      <c r="S77" s="120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6"/>
      <c r="BE77" s="116"/>
      <c r="BF77" s="116"/>
      <c r="BG77" s="116"/>
      <c r="BH77" s="116"/>
      <c r="BI77" s="116"/>
      <c r="BJ77" s="116"/>
      <c r="BK77" s="112"/>
      <c r="BL77" s="112"/>
      <c r="BM77" s="116"/>
      <c r="BN77" s="116"/>
    </row>
    <row r="78" ht="30.75" customHeight="1">
      <c r="A78" s="109"/>
      <c r="B78" s="110"/>
      <c r="C78" s="111"/>
      <c r="D78" s="111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4"/>
      <c r="R78" s="112"/>
      <c r="S78" s="120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6"/>
      <c r="BE78" s="116"/>
      <c r="BF78" s="116"/>
      <c r="BG78" s="116"/>
      <c r="BH78" s="116"/>
      <c r="BI78" s="116"/>
      <c r="BJ78" s="116"/>
      <c r="BK78" s="112"/>
      <c r="BL78" s="112"/>
      <c r="BM78" s="116"/>
      <c r="BN78" s="116"/>
    </row>
    <row r="79" ht="30.75" customHeight="1">
      <c r="A79" s="109"/>
      <c r="B79" s="110"/>
      <c r="C79" s="111"/>
      <c r="D79" s="111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4"/>
      <c r="R79" s="112"/>
      <c r="S79" s="120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6"/>
      <c r="BE79" s="116"/>
      <c r="BF79" s="116"/>
      <c r="BG79" s="116"/>
      <c r="BH79" s="116"/>
      <c r="BI79" s="116"/>
      <c r="BJ79" s="116"/>
      <c r="BK79" s="112"/>
      <c r="BL79" s="112"/>
      <c r="BM79" s="116"/>
      <c r="BN79" s="116"/>
    </row>
    <row r="80" ht="30.75" customHeight="1">
      <c r="A80" s="109"/>
      <c r="B80" s="110"/>
      <c r="C80" s="111"/>
      <c r="D80" s="111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33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6"/>
      <c r="BE80" s="116"/>
      <c r="BF80" s="116"/>
      <c r="BG80" s="134"/>
      <c r="BH80" s="112"/>
      <c r="BI80" s="112"/>
      <c r="BJ80" s="112"/>
      <c r="BK80" s="112"/>
      <c r="BL80" s="112"/>
      <c r="BM80" s="116"/>
      <c r="BN80" s="116"/>
    </row>
    <row r="81" ht="30.75" customHeight="1">
      <c r="A81" s="109"/>
      <c r="B81" s="110"/>
      <c r="C81" s="111"/>
      <c r="D81" s="111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4"/>
      <c r="R81" s="112"/>
      <c r="S81" s="13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6"/>
      <c r="BE81" s="116"/>
      <c r="BF81" s="116"/>
      <c r="BG81" s="116"/>
      <c r="BH81" s="116"/>
      <c r="BI81" s="116"/>
      <c r="BJ81" s="116"/>
      <c r="BK81" s="112"/>
      <c r="BL81" s="112"/>
      <c r="BM81" s="116"/>
      <c r="BN81" s="116"/>
    </row>
    <row r="82" ht="30.75" customHeight="1">
      <c r="A82" s="109"/>
      <c r="B82" s="110"/>
      <c r="C82" s="111"/>
      <c r="D82" s="111"/>
      <c r="E82" s="131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4"/>
      <c r="R82" s="112"/>
      <c r="S82" s="120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6"/>
      <c r="BE82" s="116"/>
      <c r="BF82" s="116"/>
      <c r="BG82" s="112"/>
      <c r="BH82" s="112"/>
      <c r="BI82" s="112"/>
      <c r="BJ82" s="112"/>
      <c r="BK82" s="112"/>
      <c r="BL82" s="112"/>
      <c r="BM82" s="116"/>
      <c r="BN82" s="116"/>
    </row>
    <row r="83" ht="30.75" customHeight="1">
      <c r="A83" s="109"/>
      <c r="B83" s="110"/>
      <c r="C83" s="111"/>
      <c r="D83" s="111"/>
      <c r="E83" s="131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4"/>
      <c r="R83" s="112"/>
      <c r="S83" s="120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6"/>
      <c r="BE83" s="116"/>
      <c r="BF83" s="116"/>
      <c r="BG83" s="112"/>
      <c r="BH83" s="112"/>
      <c r="BI83" s="112"/>
      <c r="BJ83" s="112"/>
      <c r="BK83" s="112"/>
      <c r="BL83" s="112"/>
      <c r="BM83" s="116"/>
      <c r="BN83" s="116"/>
    </row>
    <row r="84" ht="30.75" customHeight="1">
      <c r="A84" s="109"/>
      <c r="B84" s="110"/>
      <c r="C84" s="111"/>
      <c r="D84" s="111"/>
      <c r="E84" s="131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4"/>
      <c r="R84" s="112"/>
      <c r="S84" s="120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6"/>
      <c r="BE84" s="116"/>
      <c r="BF84" s="116"/>
      <c r="BG84" s="116"/>
      <c r="BH84" s="116"/>
      <c r="BI84" s="116"/>
      <c r="BJ84" s="116"/>
      <c r="BK84" s="112"/>
      <c r="BL84" s="112"/>
      <c r="BM84" s="116"/>
      <c r="BN84" s="116"/>
    </row>
    <row r="85" ht="30.75" customHeight="1">
      <c r="A85" s="109"/>
      <c r="B85" s="110"/>
      <c r="C85" s="111"/>
      <c r="D85" s="111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4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6"/>
      <c r="BE85" s="116"/>
      <c r="BF85" s="116"/>
      <c r="BG85" s="117"/>
      <c r="BH85" s="112"/>
      <c r="BI85" s="112"/>
      <c r="BJ85" s="112"/>
      <c r="BK85" s="116"/>
      <c r="BL85" s="112"/>
      <c r="BM85" s="116"/>
      <c r="BN85" s="116"/>
    </row>
    <row r="86" ht="30.75" customHeight="1">
      <c r="A86" s="109"/>
      <c r="B86" s="110"/>
      <c r="C86" s="111"/>
      <c r="D86" s="111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4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6"/>
      <c r="BE86" s="116"/>
      <c r="BF86" s="116"/>
      <c r="BG86" s="117"/>
      <c r="BH86" s="112"/>
      <c r="BI86" s="112"/>
      <c r="BJ86" s="112"/>
      <c r="BK86" s="116"/>
      <c r="BL86" s="112"/>
      <c r="BM86" s="116"/>
      <c r="BN86" s="116"/>
    </row>
    <row r="87" ht="30.75" customHeight="1">
      <c r="A87" s="109"/>
      <c r="B87" s="110"/>
      <c r="C87" s="111"/>
      <c r="D87" s="111"/>
      <c r="E87" s="131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4"/>
      <c r="R87" s="112"/>
      <c r="S87" s="120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6"/>
      <c r="BE87" s="116"/>
      <c r="BF87" s="116"/>
      <c r="BG87" s="112"/>
      <c r="BH87" s="112"/>
      <c r="BI87" s="112"/>
      <c r="BJ87" s="112"/>
      <c r="BK87" s="112"/>
      <c r="BL87" s="112"/>
      <c r="BM87" s="116"/>
      <c r="BN87" s="116"/>
    </row>
    <row r="88" ht="30.75" customHeight="1">
      <c r="A88" s="109"/>
      <c r="B88" s="110"/>
      <c r="C88" s="111"/>
      <c r="D88" s="111"/>
      <c r="E88" s="131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4"/>
      <c r="R88" s="112"/>
      <c r="S88" s="120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6"/>
      <c r="BE88" s="116"/>
      <c r="BF88" s="116"/>
      <c r="BG88" s="112"/>
      <c r="BH88" s="112"/>
      <c r="BI88" s="112"/>
      <c r="BJ88" s="112"/>
      <c r="BK88" s="112"/>
      <c r="BL88" s="112"/>
      <c r="BM88" s="116"/>
      <c r="BN88" s="116"/>
    </row>
    <row r="89" ht="30.75" customHeight="1">
      <c r="A89" s="109"/>
      <c r="B89" s="110"/>
      <c r="C89" s="111"/>
      <c r="D89" s="111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4"/>
      <c r="R89" s="112"/>
      <c r="S89" s="120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6"/>
      <c r="BE89" s="116"/>
      <c r="BF89" s="116"/>
      <c r="BG89" s="117"/>
      <c r="BH89" s="112"/>
      <c r="BI89" s="112"/>
      <c r="BJ89" s="112"/>
      <c r="BK89" s="116"/>
      <c r="BL89" s="112"/>
      <c r="BM89" s="116"/>
      <c r="BN89" s="116"/>
    </row>
    <row r="90" ht="30.75" customHeight="1">
      <c r="A90" s="109"/>
      <c r="B90" s="110"/>
      <c r="C90" s="111"/>
      <c r="D90" s="111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4"/>
      <c r="R90" s="112"/>
      <c r="S90" s="120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6"/>
      <c r="BE90" s="116"/>
      <c r="BF90" s="116"/>
      <c r="BG90" s="117"/>
      <c r="BH90" s="112"/>
      <c r="BI90" s="112"/>
      <c r="BJ90" s="112"/>
      <c r="BK90" s="116"/>
      <c r="BL90" s="112"/>
      <c r="BM90" s="116"/>
      <c r="BN90" s="116"/>
    </row>
    <row r="91" ht="30.75" customHeight="1">
      <c r="A91" s="109"/>
      <c r="B91" s="110"/>
      <c r="C91" s="111"/>
      <c r="D91" s="111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4"/>
      <c r="R91" s="112"/>
      <c r="S91" s="120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6"/>
      <c r="BE91" s="116"/>
      <c r="BF91" s="116"/>
      <c r="BG91" s="117"/>
      <c r="BH91" s="112"/>
      <c r="BI91" s="112"/>
      <c r="BJ91" s="112"/>
      <c r="BK91" s="116"/>
      <c r="BL91" s="112"/>
      <c r="BM91" s="116"/>
      <c r="BN91" s="116"/>
    </row>
    <row r="92" ht="30.75" customHeight="1">
      <c r="A92" s="109"/>
      <c r="B92" s="110"/>
      <c r="C92" s="111"/>
      <c r="D92" s="111"/>
      <c r="E92" s="131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4"/>
      <c r="R92" s="112"/>
      <c r="S92" s="120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6"/>
      <c r="BE92" s="116"/>
      <c r="BF92" s="116"/>
      <c r="BG92" s="117"/>
      <c r="BH92" s="116"/>
      <c r="BI92" s="116"/>
      <c r="BJ92" s="116"/>
      <c r="BK92" s="112"/>
      <c r="BL92" s="112"/>
      <c r="BM92" s="116"/>
      <c r="BN92" s="116"/>
    </row>
    <row r="93" ht="30.75" customHeight="1">
      <c r="A93" s="109"/>
      <c r="B93" s="110"/>
      <c r="C93" s="111"/>
      <c r="D93" s="111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4"/>
      <c r="R93" s="112"/>
      <c r="S93" s="120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6"/>
      <c r="BE93" s="116"/>
      <c r="BF93" s="116"/>
      <c r="BG93" s="116"/>
      <c r="BH93" s="116"/>
      <c r="BI93" s="116"/>
      <c r="BJ93" s="116"/>
      <c r="BK93" s="112"/>
      <c r="BL93" s="112"/>
      <c r="BM93" s="116"/>
      <c r="BN93" s="116"/>
    </row>
    <row r="94" ht="30.75" customHeight="1">
      <c r="A94" s="109"/>
      <c r="B94" s="110"/>
      <c r="C94" s="111"/>
      <c r="D94" s="111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4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6"/>
      <c r="BE94" s="116"/>
      <c r="BF94" s="116"/>
      <c r="BG94" s="112"/>
      <c r="BH94" s="112"/>
      <c r="BI94" s="112"/>
      <c r="BJ94" s="112"/>
      <c r="BK94" s="116"/>
      <c r="BL94" s="112"/>
      <c r="BM94" s="116"/>
      <c r="BN94" s="116"/>
    </row>
    <row r="95" ht="30.75" customHeight="1">
      <c r="A95" s="109"/>
      <c r="B95" s="110"/>
      <c r="C95" s="111"/>
      <c r="D95" s="111"/>
      <c r="E95" s="131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4"/>
      <c r="R95" s="112"/>
      <c r="S95" s="120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6"/>
      <c r="BE95" s="116"/>
      <c r="BF95" s="116"/>
      <c r="BG95" s="116"/>
      <c r="BH95" s="116"/>
      <c r="BI95" s="116"/>
      <c r="BJ95" s="116"/>
      <c r="BK95" s="112"/>
      <c r="BL95" s="112"/>
      <c r="BM95" s="116"/>
      <c r="BN95" s="116"/>
    </row>
    <row r="96" ht="30.75" customHeight="1">
      <c r="A96" s="109"/>
      <c r="B96" s="110"/>
      <c r="C96" s="111"/>
      <c r="D96" s="111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4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6"/>
      <c r="BE96" s="116"/>
      <c r="BF96" s="116"/>
      <c r="BG96" s="112"/>
      <c r="BH96" s="112"/>
      <c r="BI96" s="112"/>
      <c r="BJ96" s="112"/>
      <c r="BK96" s="116"/>
      <c r="BL96" s="112"/>
      <c r="BM96" s="116"/>
      <c r="BN96" s="116"/>
    </row>
    <row r="97" ht="30.75" customHeight="1">
      <c r="A97" s="109"/>
      <c r="B97" s="110"/>
      <c r="C97" s="111"/>
      <c r="D97" s="111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4"/>
      <c r="R97" s="112"/>
      <c r="S97" s="137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6"/>
      <c r="BE97" s="116"/>
      <c r="BF97" s="116"/>
      <c r="BG97" s="112"/>
      <c r="BH97" s="116"/>
      <c r="BI97" s="116"/>
      <c r="BJ97" s="116"/>
      <c r="BK97" s="112"/>
      <c r="BL97" s="112"/>
      <c r="BM97" s="116"/>
      <c r="BN97" s="116"/>
    </row>
    <row r="98" ht="30.75" customHeight="1">
      <c r="A98" s="109"/>
      <c r="B98" s="110"/>
      <c r="C98" s="111"/>
      <c r="D98" s="111"/>
      <c r="E98" s="131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4"/>
      <c r="R98" s="112"/>
      <c r="S98" s="120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6"/>
      <c r="BG98" s="112"/>
      <c r="BH98" s="112"/>
      <c r="BI98" s="112"/>
      <c r="BJ98" s="112"/>
      <c r="BK98" s="112"/>
      <c r="BL98" s="112"/>
      <c r="BM98" s="116"/>
      <c r="BN98" s="116"/>
    </row>
    <row r="99" ht="30.75" customHeight="1">
      <c r="A99" s="109"/>
      <c r="B99" s="110"/>
      <c r="C99" s="111"/>
      <c r="D99" s="111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4"/>
      <c r="R99" s="112"/>
      <c r="S99" s="137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6"/>
      <c r="BE99" s="116"/>
      <c r="BF99" s="116"/>
      <c r="BG99" s="112"/>
      <c r="BH99" s="116"/>
      <c r="BI99" s="116"/>
      <c r="BJ99" s="116"/>
      <c r="BK99" s="112"/>
      <c r="BL99" s="112"/>
      <c r="BM99" s="116"/>
      <c r="BN99" s="116"/>
    </row>
    <row r="100" ht="30.75" customHeight="1">
      <c r="A100" s="109"/>
      <c r="B100" s="110"/>
      <c r="C100" s="111"/>
      <c r="D100" s="111"/>
      <c r="E100" s="131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4"/>
      <c r="R100" s="112"/>
      <c r="S100" s="120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6"/>
      <c r="BE100" s="116"/>
      <c r="BF100" s="116"/>
      <c r="BG100" s="116"/>
      <c r="BH100" s="116"/>
      <c r="BI100" s="116"/>
      <c r="BJ100" s="116"/>
      <c r="BK100" s="112"/>
      <c r="BL100" s="112"/>
      <c r="BM100" s="116"/>
      <c r="BN100" s="116"/>
    </row>
    <row r="101" ht="30.75" customHeight="1">
      <c r="A101" s="109"/>
      <c r="B101" s="110"/>
      <c r="C101" s="111"/>
      <c r="D101" s="111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4"/>
      <c r="R101" s="112"/>
      <c r="S101" s="120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6"/>
      <c r="BE101" s="116"/>
      <c r="BF101" s="116"/>
      <c r="BG101" s="116"/>
      <c r="BH101" s="116"/>
      <c r="BI101" s="116"/>
      <c r="BJ101" s="116"/>
      <c r="BK101" s="112"/>
      <c r="BL101" s="112"/>
      <c r="BM101" s="116"/>
      <c r="BN101" s="116"/>
    </row>
    <row r="102" ht="30.75" customHeight="1">
      <c r="A102" s="109"/>
      <c r="B102" s="110"/>
      <c r="C102" s="111"/>
      <c r="D102" s="111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4"/>
      <c r="R102" s="112"/>
      <c r="S102" s="120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6"/>
      <c r="BE102" s="116"/>
      <c r="BF102" s="116"/>
      <c r="BG102" s="116"/>
      <c r="BH102" s="116"/>
      <c r="BI102" s="116"/>
      <c r="BJ102" s="116"/>
      <c r="BK102" s="112"/>
      <c r="BL102" s="112"/>
      <c r="BM102" s="116"/>
      <c r="BN102" s="116"/>
    </row>
    <row r="103" ht="30.75" customHeight="1">
      <c r="A103" s="109"/>
      <c r="B103" s="110"/>
      <c r="C103" s="111"/>
      <c r="D103" s="111"/>
      <c r="E103" s="131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4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6"/>
      <c r="BE103" s="116"/>
      <c r="BF103" s="116"/>
      <c r="BG103" s="116"/>
      <c r="BH103" s="116"/>
      <c r="BI103" s="116"/>
      <c r="BJ103" s="116"/>
      <c r="BK103" s="112"/>
      <c r="BL103" s="112"/>
      <c r="BM103" s="116"/>
      <c r="BN103" s="116"/>
    </row>
    <row r="104" ht="30.75" customHeight="1">
      <c r="A104" s="109"/>
      <c r="B104" s="110"/>
      <c r="C104" s="111"/>
      <c r="D104" s="111"/>
      <c r="E104" s="131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4"/>
      <c r="R104" s="112"/>
      <c r="S104" s="120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6"/>
      <c r="BE104" s="116"/>
      <c r="BF104" s="116"/>
      <c r="BG104" s="116"/>
      <c r="BH104" s="116"/>
      <c r="BI104" s="116"/>
      <c r="BJ104" s="116"/>
      <c r="BK104" s="112"/>
      <c r="BL104" s="112"/>
      <c r="BM104" s="116"/>
      <c r="BN104" s="116"/>
    </row>
    <row r="105" ht="30.75" customHeight="1">
      <c r="A105" s="109"/>
      <c r="B105" s="110"/>
      <c r="C105" s="111"/>
      <c r="D105" s="111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4"/>
      <c r="R105" s="112"/>
      <c r="S105" s="137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6"/>
      <c r="BE105" s="116"/>
      <c r="BF105" s="116"/>
      <c r="BG105" s="112"/>
      <c r="BH105" s="116"/>
      <c r="BI105" s="116"/>
      <c r="BJ105" s="116"/>
      <c r="BK105" s="112"/>
      <c r="BL105" s="112"/>
      <c r="BM105" s="116"/>
      <c r="BN105" s="116"/>
    </row>
    <row r="106" ht="30.75" customHeight="1">
      <c r="A106" s="109"/>
      <c r="B106" s="110"/>
      <c r="C106" s="111"/>
      <c r="D106" s="111"/>
      <c r="E106" s="131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4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6"/>
      <c r="BE106" s="116"/>
      <c r="BF106" s="116"/>
      <c r="BG106" s="112"/>
      <c r="BH106" s="112"/>
      <c r="BI106" s="112"/>
      <c r="BJ106" s="112"/>
      <c r="BK106" s="116"/>
      <c r="BL106" s="112"/>
      <c r="BM106" s="116"/>
      <c r="BN106" s="116"/>
    </row>
    <row r="107" ht="30.75" customHeight="1">
      <c r="A107" s="109"/>
      <c r="B107" s="110"/>
      <c r="C107" s="111"/>
      <c r="D107" s="111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4"/>
      <c r="R107" s="112"/>
      <c r="S107" s="137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6"/>
      <c r="BE107" s="116"/>
      <c r="BF107" s="116"/>
      <c r="BG107" s="112"/>
      <c r="BH107" s="116"/>
      <c r="BI107" s="116"/>
      <c r="BJ107" s="116"/>
      <c r="BK107" s="112"/>
      <c r="BL107" s="112"/>
      <c r="BM107" s="116"/>
      <c r="BN107" s="116"/>
    </row>
    <row r="108" ht="30.75" customHeight="1">
      <c r="A108" s="109"/>
      <c r="B108" s="110"/>
      <c r="C108" s="111"/>
      <c r="D108" s="111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4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6"/>
      <c r="BE108" s="116"/>
      <c r="BF108" s="116"/>
      <c r="BG108" s="112"/>
      <c r="BH108" s="112"/>
      <c r="BI108" s="112"/>
      <c r="BJ108" s="112"/>
      <c r="BK108" s="116"/>
      <c r="BL108" s="112"/>
      <c r="BM108" s="116"/>
      <c r="BN108" s="116"/>
    </row>
    <row r="109" ht="30.75" customHeight="1">
      <c r="A109" s="109"/>
      <c r="B109" s="110"/>
      <c r="C109" s="111"/>
      <c r="D109" s="111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4"/>
      <c r="R109" s="112"/>
      <c r="S109" s="120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6"/>
      <c r="BG109" s="112"/>
      <c r="BH109" s="112"/>
      <c r="BI109" s="112"/>
      <c r="BJ109" s="112"/>
      <c r="BK109" s="112"/>
      <c r="BL109" s="112"/>
      <c r="BM109" s="116"/>
      <c r="BN109" s="116"/>
    </row>
    <row r="110" ht="30.75" customHeight="1">
      <c r="A110" s="109"/>
      <c r="B110" s="110"/>
      <c r="C110" s="111"/>
      <c r="D110" s="111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4"/>
      <c r="R110" s="112"/>
      <c r="S110" s="137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6"/>
      <c r="BE110" s="116"/>
      <c r="BF110" s="116"/>
      <c r="BG110" s="112"/>
      <c r="BH110" s="116"/>
      <c r="BI110" s="116"/>
      <c r="BJ110" s="116"/>
      <c r="BK110" s="112"/>
      <c r="BL110" s="112"/>
      <c r="BM110" s="116"/>
      <c r="BN110" s="116"/>
    </row>
    <row r="111" ht="30.75" customHeight="1">
      <c r="A111" s="109"/>
      <c r="B111" s="110"/>
      <c r="C111" s="111"/>
      <c r="D111" s="111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4"/>
      <c r="R111" s="112"/>
      <c r="S111" s="137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6"/>
      <c r="BE111" s="116"/>
      <c r="BF111" s="116"/>
      <c r="BG111" s="112"/>
      <c r="BH111" s="116"/>
      <c r="BI111" s="116"/>
      <c r="BJ111" s="116"/>
      <c r="BK111" s="112"/>
      <c r="BL111" s="112"/>
      <c r="BM111" s="116"/>
      <c r="BN111" s="116"/>
    </row>
    <row r="112" ht="30.75" customHeight="1">
      <c r="A112" s="109"/>
      <c r="B112" s="110"/>
      <c r="C112" s="111"/>
      <c r="D112" s="111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4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6"/>
      <c r="BG112" s="112"/>
      <c r="BH112" s="112"/>
      <c r="BI112" s="112"/>
      <c r="BJ112" s="112"/>
      <c r="BK112" s="112"/>
      <c r="BL112" s="112"/>
      <c r="BM112" s="116"/>
      <c r="BN112" s="116"/>
    </row>
    <row r="113" ht="30.75" customHeight="1">
      <c r="A113" s="109"/>
      <c r="B113" s="110"/>
      <c r="C113" s="111"/>
      <c r="D113" s="111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4"/>
      <c r="R113" s="112"/>
      <c r="S113" s="137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6"/>
      <c r="BE113" s="116"/>
      <c r="BF113" s="116"/>
      <c r="BG113" s="112"/>
      <c r="BH113" s="116"/>
      <c r="BI113" s="116"/>
      <c r="BJ113" s="116"/>
      <c r="BK113" s="112"/>
      <c r="BL113" s="112"/>
      <c r="BM113" s="116"/>
      <c r="BN113" s="116"/>
    </row>
    <row r="114" ht="30.75" customHeight="1">
      <c r="A114" s="109"/>
      <c r="B114" s="110"/>
      <c r="C114" s="111"/>
      <c r="D114" s="111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4"/>
      <c r="R114" s="112"/>
      <c r="S114" s="120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6"/>
      <c r="BE114" s="116"/>
      <c r="BF114" s="116"/>
      <c r="BG114" s="117"/>
      <c r="BH114" s="112"/>
      <c r="BI114" s="112"/>
      <c r="BJ114" s="112"/>
      <c r="BK114" s="116"/>
      <c r="BL114" s="112"/>
      <c r="BM114" s="116"/>
      <c r="BN114" s="116"/>
    </row>
    <row r="115" ht="30.75" customHeight="1">
      <c r="A115" s="109"/>
      <c r="B115" s="110"/>
      <c r="C115" s="111"/>
      <c r="D115" s="111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4"/>
      <c r="R115" s="112"/>
      <c r="S115" s="137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6"/>
      <c r="BE115" s="116"/>
      <c r="BF115" s="116"/>
      <c r="BG115" s="112"/>
      <c r="BH115" s="116"/>
      <c r="BI115" s="116"/>
      <c r="BJ115" s="116"/>
      <c r="BK115" s="112"/>
      <c r="BL115" s="112"/>
      <c r="BM115" s="116"/>
      <c r="BN115" s="116"/>
    </row>
    <row r="116" ht="30.75" customHeight="1">
      <c r="A116" s="109"/>
      <c r="B116" s="110"/>
      <c r="C116" s="111"/>
      <c r="D116" s="111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4"/>
      <c r="R116" s="112"/>
      <c r="S116" s="137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6"/>
      <c r="BE116" s="116"/>
      <c r="BF116" s="116"/>
      <c r="BG116" s="112"/>
      <c r="BH116" s="116"/>
      <c r="BI116" s="116"/>
      <c r="BJ116" s="116"/>
      <c r="BK116" s="112"/>
      <c r="BL116" s="112"/>
      <c r="BM116" s="116"/>
      <c r="BN116" s="116"/>
    </row>
    <row r="117" ht="30.75" customHeight="1">
      <c r="A117" s="109"/>
      <c r="B117" s="110"/>
      <c r="C117" s="111"/>
      <c r="D117" s="111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4"/>
      <c r="R117" s="112"/>
      <c r="S117" s="137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6"/>
      <c r="BE117" s="116"/>
      <c r="BF117" s="116"/>
      <c r="BG117" s="112"/>
      <c r="BH117" s="116"/>
      <c r="BI117" s="116"/>
      <c r="BJ117" s="116"/>
      <c r="BK117" s="112"/>
      <c r="BL117" s="112"/>
      <c r="BM117" s="116"/>
      <c r="BN117" s="116"/>
    </row>
    <row r="118" ht="30.75" customHeight="1">
      <c r="A118" s="109"/>
      <c r="B118" s="110"/>
      <c r="C118" s="111"/>
      <c r="D118" s="111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4"/>
      <c r="R118" s="112"/>
      <c r="S118" s="120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6"/>
      <c r="BE118" s="116"/>
      <c r="BF118" s="116"/>
      <c r="BG118" s="116"/>
      <c r="BH118" s="116"/>
      <c r="BI118" s="116"/>
      <c r="BJ118" s="116"/>
      <c r="BK118" s="112"/>
      <c r="BL118" s="112"/>
      <c r="BM118" s="116"/>
      <c r="BN118" s="116"/>
    </row>
    <row r="119" ht="30.75" customHeight="1">
      <c r="A119" s="109"/>
      <c r="B119" s="110"/>
      <c r="C119" s="111"/>
      <c r="D119" s="111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4"/>
      <c r="R119" s="120"/>
      <c r="S119" s="120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6"/>
      <c r="BE119" s="116"/>
      <c r="BF119" s="116"/>
      <c r="BG119" s="116"/>
      <c r="BH119" s="116"/>
      <c r="BI119" s="116"/>
      <c r="BJ119" s="116"/>
      <c r="BK119" s="112"/>
      <c r="BL119" s="112"/>
      <c r="BM119" s="116"/>
      <c r="BN119" s="116"/>
    </row>
    <row r="120" ht="30.75" customHeight="1">
      <c r="A120" s="109"/>
      <c r="B120" s="110"/>
      <c r="C120" s="111"/>
      <c r="D120" s="111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4"/>
      <c r="R120" s="112"/>
      <c r="S120" s="120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6"/>
      <c r="BE120" s="116"/>
      <c r="BF120" s="116"/>
      <c r="BG120" s="116"/>
      <c r="BH120" s="116"/>
      <c r="BI120" s="116"/>
      <c r="BJ120" s="116"/>
      <c r="BK120" s="112"/>
      <c r="BL120" s="112"/>
      <c r="BM120" s="116"/>
      <c r="BN120" s="116"/>
    </row>
    <row r="121" ht="30.75" customHeight="1">
      <c r="A121" s="109"/>
      <c r="B121" s="110"/>
      <c r="C121" s="111"/>
      <c r="D121" s="111"/>
      <c r="E121" s="131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4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6"/>
      <c r="BE121" s="116"/>
      <c r="BF121" s="116"/>
      <c r="BG121" s="116"/>
      <c r="BH121" s="116"/>
      <c r="BI121" s="116"/>
      <c r="BJ121" s="116"/>
      <c r="BK121" s="112"/>
      <c r="BL121" s="112"/>
      <c r="BM121" s="116"/>
      <c r="BN121" s="116"/>
    </row>
    <row r="122" ht="30.75" customHeight="1">
      <c r="A122" s="109"/>
      <c r="B122" s="110"/>
      <c r="C122" s="111"/>
      <c r="D122" s="111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4"/>
      <c r="R122" s="112"/>
      <c r="S122" s="137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6"/>
      <c r="BE122" s="116"/>
      <c r="BF122" s="116"/>
      <c r="BG122" s="112"/>
      <c r="BH122" s="116"/>
      <c r="BI122" s="116"/>
      <c r="BJ122" s="116"/>
      <c r="BK122" s="112"/>
      <c r="BL122" s="112"/>
      <c r="BM122" s="116"/>
      <c r="BN122" s="116"/>
    </row>
    <row r="123" ht="30.75" customHeight="1">
      <c r="A123" s="109"/>
      <c r="B123" s="110"/>
      <c r="C123" s="111"/>
      <c r="D123" s="111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4"/>
      <c r="R123" s="112"/>
      <c r="S123" s="137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6"/>
      <c r="BE123" s="116"/>
      <c r="BF123" s="116"/>
      <c r="BG123" s="112"/>
      <c r="BH123" s="116"/>
      <c r="BI123" s="116"/>
      <c r="BJ123" s="116"/>
      <c r="BK123" s="112"/>
      <c r="BL123" s="112"/>
      <c r="BM123" s="116"/>
      <c r="BN123" s="116"/>
    </row>
    <row r="124" ht="30.75" customHeight="1">
      <c r="A124" s="109"/>
      <c r="B124" s="110"/>
      <c r="C124" s="111"/>
      <c r="D124" s="111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4"/>
      <c r="R124" s="112"/>
      <c r="S124" s="137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6"/>
      <c r="BE124" s="116"/>
      <c r="BF124" s="116"/>
      <c r="BG124" s="112"/>
      <c r="BH124" s="116"/>
      <c r="BI124" s="116"/>
      <c r="BJ124" s="116"/>
      <c r="BK124" s="112"/>
      <c r="BL124" s="112"/>
      <c r="BM124" s="116"/>
      <c r="BN124" s="116"/>
    </row>
    <row r="125" ht="30.75" customHeight="1">
      <c r="A125" s="109"/>
      <c r="B125" s="110"/>
      <c r="C125" s="111"/>
      <c r="D125" s="111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4"/>
      <c r="R125" s="112"/>
      <c r="S125" s="137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6"/>
      <c r="BE125" s="116"/>
      <c r="BF125" s="116"/>
      <c r="BG125" s="112"/>
      <c r="BH125" s="116"/>
      <c r="BI125" s="116"/>
      <c r="BJ125" s="116"/>
      <c r="BK125" s="112"/>
      <c r="BL125" s="112"/>
      <c r="BM125" s="116"/>
      <c r="BN125" s="116"/>
    </row>
    <row r="126" ht="30.75" customHeight="1">
      <c r="A126" s="109"/>
      <c r="B126" s="110"/>
      <c r="C126" s="111"/>
      <c r="D126" s="111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4"/>
      <c r="R126" s="112"/>
      <c r="S126" s="137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6"/>
      <c r="BE126" s="116"/>
      <c r="BF126" s="116"/>
      <c r="BG126" s="112"/>
      <c r="BH126" s="116"/>
      <c r="BI126" s="116"/>
      <c r="BJ126" s="116"/>
      <c r="BK126" s="112"/>
      <c r="BL126" s="112"/>
      <c r="BM126" s="116"/>
      <c r="BN126" s="116"/>
    </row>
    <row r="127" ht="30.75" customHeight="1">
      <c r="A127" s="109"/>
      <c r="B127" s="110"/>
      <c r="C127" s="111"/>
      <c r="D127" s="111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4"/>
      <c r="R127" s="112"/>
      <c r="S127" s="137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6"/>
      <c r="BE127" s="116"/>
      <c r="BF127" s="116"/>
      <c r="BG127" s="112"/>
      <c r="BH127" s="116"/>
      <c r="BI127" s="116"/>
      <c r="BJ127" s="116"/>
      <c r="BK127" s="112"/>
      <c r="BL127" s="112"/>
      <c r="BM127" s="116"/>
      <c r="BN127" s="116"/>
    </row>
    <row r="128" ht="30.75" customHeight="1">
      <c r="A128" s="109"/>
      <c r="B128" s="110"/>
      <c r="C128" s="111"/>
      <c r="D128" s="111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4"/>
      <c r="R128" s="112"/>
      <c r="S128" s="137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6"/>
      <c r="BE128" s="116"/>
      <c r="BF128" s="116"/>
      <c r="BG128" s="112"/>
      <c r="BH128" s="116"/>
      <c r="BI128" s="116"/>
      <c r="BJ128" s="116"/>
      <c r="BK128" s="112"/>
      <c r="BL128" s="112"/>
      <c r="BM128" s="116"/>
      <c r="BN128" s="116"/>
    </row>
    <row r="129" ht="30.75" customHeight="1">
      <c r="A129" s="109"/>
      <c r="B129" s="110"/>
      <c r="C129" s="111"/>
      <c r="D129" s="111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4"/>
      <c r="R129" s="112"/>
      <c r="S129" s="137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6"/>
      <c r="BE129" s="116"/>
      <c r="BF129" s="116"/>
      <c r="BG129" s="112"/>
      <c r="BH129" s="116"/>
      <c r="BI129" s="116"/>
      <c r="BJ129" s="116"/>
      <c r="BK129" s="112"/>
      <c r="BL129" s="112"/>
      <c r="BM129" s="116"/>
      <c r="BN129" s="116"/>
    </row>
    <row r="130" ht="30.75" customHeight="1">
      <c r="A130" s="109"/>
      <c r="B130" s="110"/>
      <c r="C130" s="111"/>
      <c r="D130" s="111"/>
      <c r="E130" s="131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4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6"/>
      <c r="BE130" s="116"/>
      <c r="BF130" s="116"/>
      <c r="BG130" s="116"/>
      <c r="BH130" s="116"/>
      <c r="BI130" s="116"/>
      <c r="BJ130" s="116"/>
      <c r="BK130" s="112"/>
      <c r="BL130" s="112"/>
      <c r="BM130" s="116"/>
      <c r="BN130" s="116"/>
    </row>
    <row r="131" ht="30.75" customHeight="1">
      <c r="A131" s="109"/>
      <c r="B131" s="110"/>
      <c r="C131" s="111"/>
      <c r="D131" s="111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4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6"/>
      <c r="BE131" s="116"/>
      <c r="BF131" s="116"/>
      <c r="BG131" s="116"/>
      <c r="BH131" s="116"/>
      <c r="BI131" s="116"/>
      <c r="BJ131" s="116"/>
      <c r="BK131" s="112"/>
      <c r="BL131" s="112"/>
      <c r="BM131" s="116"/>
      <c r="BN131" s="116"/>
    </row>
    <row r="132" ht="30.75" customHeight="1">
      <c r="A132" s="109"/>
      <c r="B132" s="110"/>
      <c r="C132" s="111"/>
      <c r="D132" s="111"/>
      <c r="E132" s="131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4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6"/>
      <c r="BE132" s="116"/>
      <c r="BF132" s="116"/>
      <c r="BG132" s="116"/>
      <c r="BH132" s="116"/>
      <c r="BI132" s="116"/>
      <c r="BJ132" s="116"/>
      <c r="BK132" s="112"/>
      <c r="BL132" s="112"/>
      <c r="BM132" s="116"/>
      <c r="BN132" s="116"/>
    </row>
    <row r="133" ht="30.75" customHeight="1">
      <c r="A133" s="109"/>
      <c r="B133" s="110"/>
      <c r="C133" s="111"/>
      <c r="D133" s="111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4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6"/>
      <c r="BE133" s="116"/>
      <c r="BF133" s="116"/>
      <c r="BG133" s="116"/>
      <c r="BH133" s="116"/>
      <c r="BI133" s="116"/>
      <c r="BJ133" s="116"/>
      <c r="BK133" s="112"/>
      <c r="BL133" s="112"/>
      <c r="BM133" s="116"/>
      <c r="BN133" s="116"/>
    </row>
    <row r="134" ht="30.75" customHeight="1">
      <c r="A134" s="109"/>
      <c r="B134" s="110"/>
      <c r="C134" s="111"/>
      <c r="D134" s="111"/>
      <c r="E134" s="131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4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6"/>
      <c r="BE134" s="116"/>
      <c r="BF134" s="116"/>
      <c r="BG134" s="116"/>
      <c r="BH134" s="116"/>
      <c r="BI134" s="116"/>
      <c r="BJ134" s="116"/>
      <c r="BK134" s="112"/>
      <c r="BL134" s="112"/>
      <c r="BM134" s="116"/>
      <c r="BN134" s="116"/>
    </row>
    <row r="135" ht="30.75" customHeight="1">
      <c r="A135" s="109"/>
      <c r="B135" s="110"/>
      <c r="C135" s="111"/>
      <c r="D135" s="111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4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6"/>
      <c r="BE135" s="116"/>
      <c r="BF135" s="116"/>
      <c r="BG135" s="116"/>
      <c r="BH135" s="116"/>
      <c r="BI135" s="116"/>
      <c r="BJ135" s="116"/>
      <c r="BK135" s="112"/>
      <c r="BL135" s="112"/>
      <c r="BM135" s="116"/>
      <c r="BN135" s="116"/>
    </row>
    <row r="136" ht="30.75" customHeight="1">
      <c r="A136" s="109"/>
      <c r="B136" s="110"/>
      <c r="C136" s="111"/>
      <c r="D136" s="111"/>
      <c r="E136" s="131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4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6"/>
      <c r="BE136" s="116"/>
      <c r="BF136" s="116"/>
      <c r="BG136" s="116"/>
      <c r="BH136" s="116"/>
      <c r="BI136" s="116"/>
      <c r="BJ136" s="116"/>
      <c r="BK136" s="112"/>
      <c r="BL136" s="112"/>
      <c r="BM136" s="116"/>
      <c r="BN136" s="116"/>
    </row>
    <row r="137" ht="30.75" customHeight="1">
      <c r="A137" s="109"/>
      <c r="B137" s="110"/>
      <c r="C137" s="111"/>
      <c r="D137" s="111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4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6"/>
      <c r="BE137" s="116"/>
      <c r="BF137" s="116"/>
      <c r="BG137" s="116"/>
      <c r="BH137" s="116"/>
      <c r="BI137" s="116"/>
      <c r="BJ137" s="116"/>
      <c r="BK137" s="112"/>
      <c r="BL137" s="112"/>
      <c r="BM137" s="116"/>
      <c r="BN137" s="116"/>
    </row>
    <row r="138" ht="30.75" customHeight="1">
      <c r="A138" s="109"/>
      <c r="B138" s="110"/>
      <c r="C138" s="111"/>
      <c r="D138" s="111"/>
      <c r="E138" s="131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4"/>
      <c r="R138" s="112"/>
      <c r="S138" s="120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6"/>
      <c r="BE138" s="116"/>
      <c r="BF138" s="116"/>
      <c r="BG138" s="116"/>
      <c r="BH138" s="116"/>
      <c r="BI138" s="116"/>
      <c r="BJ138" s="116"/>
      <c r="BK138" s="112"/>
      <c r="BL138" s="112"/>
      <c r="BM138" s="116"/>
      <c r="BN138" s="116"/>
    </row>
    <row r="139" ht="30.75" customHeight="1">
      <c r="A139" s="109"/>
      <c r="B139" s="110"/>
      <c r="C139" s="111"/>
      <c r="D139" s="111"/>
      <c r="E139" s="131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4"/>
      <c r="R139" s="112"/>
      <c r="S139" s="137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6"/>
      <c r="BE139" s="116"/>
      <c r="BF139" s="116"/>
      <c r="BG139" s="116"/>
      <c r="BH139" s="116"/>
      <c r="BI139" s="116"/>
      <c r="BJ139" s="116"/>
      <c r="BK139" s="112"/>
      <c r="BL139" s="112"/>
      <c r="BM139" s="116"/>
      <c r="BN139" s="116"/>
    </row>
    <row r="140" ht="30.75" customHeight="1">
      <c r="A140" s="109"/>
      <c r="B140" s="110"/>
      <c r="C140" s="111"/>
      <c r="D140" s="111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4"/>
      <c r="R140" s="112"/>
      <c r="S140" s="137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6"/>
      <c r="BE140" s="116"/>
      <c r="BF140" s="116"/>
      <c r="BG140" s="116"/>
      <c r="BH140" s="116"/>
      <c r="BI140" s="116"/>
      <c r="BJ140" s="116"/>
      <c r="BK140" s="112"/>
      <c r="BL140" s="112"/>
      <c r="BM140" s="116"/>
      <c r="BN140" s="116"/>
    </row>
    <row r="141" ht="30.75" customHeight="1">
      <c r="A141" s="109"/>
      <c r="B141" s="110"/>
      <c r="C141" s="111"/>
      <c r="D141" s="111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4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6"/>
      <c r="BG141" s="112"/>
      <c r="BH141" s="112"/>
      <c r="BI141" s="112"/>
      <c r="BJ141" s="112"/>
      <c r="BK141" s="112"/>
      <c r="BL141" s="112"/>
      <c r="BM141" s="116"/>
      <c r="BN141" s="116"/>
    </row>
    <row r="142" ht="30.75" customHeight="1">
      <c r="A142" s="109"/>
      <c r="B142" s="110"/>
      <c r="C142" s="111"/>
      <c r="D142" s="111"/>
      <c r="E142" s="131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4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6"/>
      <c r="BG142" s="112"/>
      <c r="BH142" s="112"/>
      <c r="BI142" s="112"/>
      <c r="BJ142" s="112"/>
      <c r="BK142" s="112"/>
      <c r="BL142" s="112"/>
      <c r="BM142" s="116"/>
      <c r="BN142" s="116"/>
    </row>
    <row r="143" ht="30.75" customHeight="1">
      <c r="A143" s="109"/>
      <c r="B143" s="110"/>
      <c r="C143" s="111"/>
      <c r="D143" s="111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4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6"/>
      <c r="BG143" s="112"/>
      <c r="BH143" s="112"/>
      <c r="BI143" s="112"/>
      <c r="BJ143" s="112"/>
      <c r="BK143" s="112"/>
      <c r="BL143" s="112"/>
      <c r="BM143" s="116"/>
      <c r="BN143" s="116"/>
    </row>
    <row r="144" ht="30.75" customHeight="1">
      <c r="A144" s="109"/>
      <c r="B144" s="110"/>
      <c r="C144" s="111"/>
      <c r="D144" s="111"/>
      <c r="E144" s="131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4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6"/>
      <c r="BG144" s="112"/>
      <c r="BH144" s="112"/>
      <c r="BI144" s="112"/>
      <c r="BJ144" s="112"/>
      <c r="BK144" s="112"/>
      <c r="BL144" s="112"/>
      <c r="BM144" s="116"/>
      <c r="BN144" s="116"/>
    </row>
    <row r="145" ht="30.75" customHeight="1">
      <c r="A145" s="109"/>
      <c r="B145" s="110"/>
      <c r="C145" s="111"/>
      <c r="D145" s="111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4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6"/>
      <c r="BG145" s="112"/>
      <c r="BH145" s="112"/>
      <c r="BI145" s="112"/>
      <c r="BJ145" s="112"/>
      <c r="BK145" s="112"/>
      <c r="BL145" s="112"/>
      <c r="BM145" s="116"/>
      <c r="BN145" s="116"/>
    </row>
    <row r="146" ht="30.75" customHeight="1">
      <c r="A146" s="109"/>
      <c r="B146" s="110"/>
      <c r="C146" s="111"/>
      <c r="D146" s="111"/>
      <c r="E146" s="131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4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6"/>
      <c r="BE146" s="116"/>
      <c r="BF146" s="116"/>
      <c r="BG146" s="116"/>
      <c r="BH146" s="116"/>
      <c r="BI146" s="116"/>
      <c r="BJ146" s="116"/>
      <c r="BK146" s="112"/>
      <c r="BL146" s="112"/>
      <c r="BM146" s="116"/>
      <c r="BN146" s="116"/>
    </row>
    <row r="147" ht="30.75" customHeight="1">
      <c r="A147" s="109"/>
      <c r="B147" s="110"/>
      <c r="C147" s="111"/>
      <c r="D147" s="111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4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6"/>
      <c r="BE147" s="116"/>
      <c r="BF147" s="116"/>
      <c r="BG147" s="116"/>
      <c r="BH147" s="116"/>
      <c r="BI147" s="116"/>
      <c r="BJ147" s="116"/>
      <c r="BK147" s="112"/>
      <c r="BL147" s="112"/>
      <c r="BM147" s="116"/>
      <c r="BN147" s="116"/>
    </row>
    <row r="148" ht="30.75" customHeight="1">
      <c r="A148" s="109"/>
      <c r="B148" s="110"/>
      <c r="C148" s="111"/>
      <c r="D148" s="111"/>
      <c r="E148" s="131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4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6"/>
      <c r="BE148" s="116"/>
      <c r="BF148" s="116"/>
      <c r="BG148" s="112"/>
      <c r="BH148" s="112"/>
      <c r="BI148" s="112"/>
      <c r="BJ148" s="112"/>
      <c r="BK148" s="116"/>
      <c r="BL148" s="112"/>
      <c r="BM148" s="116"/>
      <c r="BN148" s="116"/>
    </row>
    <row r="149" ht="30.75" customHeight="1">
      <c r="A149" s="109"/>
      <c r="B149" s="110"/>
      <c r="C149" s="111"/>
      <c r="D149" s="111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4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6"/>
      <c r="BE149" s="116"/>
      <c r="BF149" s="116"/>
      <c r="BG149" s="116"/>
      <c r="BH149" s="116"/>
      <c r="BI149" s="116"/>
      <c r="BJ149" s="116"/>
      <c r="BK149" s="112"/>
      <c r="BL149" s="112"/>
      <c r="BM149" s="116"/>
      <c r="BN149" s="116"/>
    </row>
    <row r="150" ht="30.75" customHeight="1">
      <c r="A150" s="109"/>
      <c r="B150" s="110"/>
      <c r="C150" s="111"/>
      <c r="D150" s="111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4"/>
      <c r="R150" s="112"/>
      <c r="S150" s="120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6"/>
      <c r="BE150" s="116"/>
      <c r="BF150" s="116"/>
      <c r="BG150" s="112"/>
      <c r="BH150" s="112"/>
      <c r="BI150" s="112"/>
      <c r="BJ150" s="112"/>
      <c r="BK150" s="112"/>
      <c r="BL150" s="112"/>
      <c r="BM150" s="116"/>
      <c r="BN150" s="116"/>
    </row>
    <row r="151" ht="30.75" customHeight="1">
      <c r="A151" s="109"/>
      <c r="B151" s="110"/>
      <c r="C151" s="111"/>
      <c r="D151" s="111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4"/>
      <c r="R151" s="112"/>
      <c r="S151" s="137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6"/>
      <c r="BE151" s="116"/>
      <c r="BF151" s="116"/>
      <c r="BG151" s="112"/>
      <c r="BH151" s="116"/>
      <c r="BI151" s="116"/>
      <c r="BJ151" s="116"/>
      <c r="BK151" s="112"/>
      <c r="BL151" s="112"/>
      <c r="BM151" s="116"/>
      <c r="BN151" s="116"/>
    </row>
    <row r="152" ht="30.75" customHeight="1">
      <c r="A152" s="109"/>
      <c r="B152" s="110"/>
      <c r="C152" s="111"/>
      <c r="D152" s="111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4"/>
      <c r="R152" s="112"/>
      <c r="S152" s="137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6"/>
      <c r="BE152" s="116"/>
      <c r="BF152" s="116"/>
      <c r="BG152" s="112"/>
      <c r="BH152" s="116"/>
      <c r="BI152" s="116"/>
      <c r="BJ152" s="116"/>
      <c r="BK152" s="112"/>
      <c r="BL152" s="112"/>
      <c r="BM152" s="116"/>
      <c r="BN152" s="116"/>
    </row>
    <row r="153" ht="30.75" customHeight="1">
      <c r="A153" s="109"/>
      <c r="B153" s="110"/>
      <c r="C153" s="111"/>
      <c r="D153" s="111"/>
      <c r="E153" s="131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4"/>
      <c r="R153" s="112"/>
      <c r="S153" s="120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6"/>
      <c r="BE153" s="116"/>
      <c r="BF153" s="116"/>
      <c r="BG153" s="117"/>
      <c r="BH153" s="112"/>
      <c r="BI153" s="112"/>
      <c r="BJ153" s="112"/>
      <c r="BK153" s="116"/>
      <c r="BL153" s="112"/>
      <c r="BM153" s="116"/>
      <c r="BN153" s="116"/>
    </row>
    <row r="154" ht="30.75" customHeight="1">
      <c r="A154" s="109"/>
      <c r="B154" s="110"/>
      <c r="C154" s="111"/>
      <c r="D154" s="111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4"/>
      <c r="R154" s="112"/>
      <c r="S154" s="137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6"/>
      <c r="BE154" s="116"/>
      <c r="BF154" s="116"/>
      <c r="BG154" s="112"/>
      <c r="BH154" s="116"/>
      <c r="BI154" s="116"/>
      <c r="BJ154" s="116"/>
      <c r="BK154" s="112"/>
      <c r="BL154" s="112"/>
      <c r="BM154" s="116"/>
      <c r="BN154" s="116"/>
    </row>
    <row r="155" ht="30.75" customHeight="1">
      <c r="A155" s="109"/>
      <c r="B155" s="110"/>
      <c r="C155" s="111"/>
      <c r="D155" s="111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4"/>
      <c r="R155" s="112"/>
      <c r="S155" s="137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6"/>
      <c r="BE155" s="116"/>
      <c r="BF155" s="116"/>
      <c r="BG155" s="112"/>
      <c r="BH155" s="116"/>
      <c r="BI155" s="116"/>
      <c r="BJ155" s="116"/>
      <c r="BK155" s="112"/>
      <c r="BL155" s="112"/>
      <c r="BM155" s="116"/>
      <c r="BN155" s="116"/>
    </row>
    <row r="156" ht="30.75" customHeight="1">
      <c r="A156" s="109"/>
      <c r="B156" s="110"/>
      <c r="C156" s="111"/>
      <c r="D156" s="111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4"/>
      <c r="R156" s="112"/>
      <c r="S156" s="115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6"/>
      <c r="BE156" s="116"/>
      <c r="BF156" s="116"/>
      <c r="BG156" s="116"/>
      <c r="BH156" s="116"/>
      <c r="BI156" s="116"/>
      <c r="BJ156" s="116"/>
      <c r="BK156" s="112"/>
      <c r="BL156" s="112"/>
      <c r="BM156" s="116"/>
      <c r="BN156" s="116"/>
    </row>
    <row r="157" ht="30.75" customHeight="1">
      <c r="A157" s="109"/>
      <c r="B157" s="110"/>
      <c r="C157" s="111"/>
      <c r="D157" s="111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4"/>
      <c r="R157" s="112"/>
      <c r="S157" s="120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6"/>
      <c r="BG157" s="112"/>
      <c r="BH157" s="112"/>
      <c r="BI157" s="112"/>
      <c r="BJ157" s="112"/>
      <c r="BK157" s="112"/>
      <c r="BL157" s="112"/>
      <c r="BM157" s="116"/>
      <c r="BN157" s="116"/>
    </row>
    <row r="158" ht="30.75" customHeight="1">
      <c r="A158" s="109"/>
      <c r="B158" s="110"/>
      <c r="C158" s="111"/>
      <c r="D158" s="111"/>
      <c r="E158" s="131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4"/>
      <c r="R158" s="112"/>
      <c r="S158" s="120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6"/>
      <c r="BG158" s="112"/>
      <c r="BH158" s="112"/>
      <c r="BI158" s="112"/>
      <c r="BJ158" s="112"/>
      <c r="BK158" s="112"/>
      <c r="BL158" s="112"/>
      <c r="BM158" s="116"/>
      <c r="BN158" s="116"/>
    </row>
    <row r="159" ht="30.75" customHeight="1">
      <c r="A159" s="109"/>
      <c r="B159" s="110"/>
      <c r="C159" s="111"/>
      <c r="D159" s="111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4"/>
      <c r="R159" s="112"/>
      <c r="S159" s="137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6"/>
      <c r="BE159" s="116"/>
      <c r="BF159" s="116"/>
      <c r="BG159" s="116"/>
      <c r="BH159" s="116"/>
      <c r="BI159" s="116"/>
      <c r="BJ159" s="116"/>
      <c r="BK159" s="112"/>
      <c r="BL159" s="112"/>
      <c r="BM159" s="116"/>
      <c r="BN159" s="116"/>
    </row>
    <row r="160" ht="30.75" customHeight="1">
      <c r="A160" s="109"/>
      <c r="B160" s="110"/>
      <c r="C160" s="111"/>
      <c r="D160" s="111"/>
      <c r="E160" s="131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4"/>
      <c r="R160" s="112"/>
      <c r="S160" s="137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6"/>
      <c r="BE160" s="116"/>
      <c r="BF160" s="116"/>
      <c r="BG160" s="116"/>
      <c r="BH160" s="116"/>
      <c r="BI160" s="116"/>
      <c r="BJ160" s="116"/>
      <c r="BK160" s="112"/>
      <c r="BL160" s="112"/>
      <c r="BM160" s="116"/>
      <c r="BN160" s="116"/>
    </row>
    <row r="161" ht="30.75" customHeight="1">
      <c r="A161" s="109"/>
      <c r="B161" s="110"/>
      <c r="C161" s="111"/>
      <c r="D161" s="111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4"/>
      <c r="R161" s="112"/>
      <c r="S161" s="120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6"/>
      <c r="BG161" s="112"/>
      <c r="BH161" s="112"/>
      <c r="BI161" s="112"/>
      <c r="BJ161" s="112"/>
      <c r="BK161" s="112"/>
      <c r="BL161" s="112"/>
      <c r="BM161" s="116"/>
      <c r="BN161" s="116"/>
    </row>
    <row r="162" ht="30.75" customHeight="1">
      <c r="A162" s="109"/>
      <c r="B162" s="110"/>
      <c r="C162" s="111"/>
      <c r="D162" s="111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4"/>
      <c r="R162" s="112"/>
      <c r="S162" s="120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6"/>
      <c r="BE162" s="116"/>
      <c r="BF162" s="116"/>
      <c r="BG162" s="112"/>
      <c r="BH162" s="112"/>
      <c r="BI162" s="112"/>
      <c r="BJ162" s="112"/>
      <c r="BK162" s="116"/>
      <c r="BL162" s="112"/>
      <c r="BM162" s="116"/>
      <c r="BN162" s="116"/>
    </row>
    <row r="163" ht="30.75" customHeight="1">
      <c r="A163" s="109"/>
      <c r="B163" s="110"/>
      <c r="C163" s="111"/>
      <c r="D163" s="111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4"/>
      <c r="R163" s="112"/>
      <c r="S163" s="137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6"/>
      <c r="BE163" s="116"/>
      <c r="BF163" s="116"/>
      <c r="BG163" s="112"/>
      <c r="BH163" s="116"/>
      <c r="BI163" s="116"/>
      <c r="BJ163" s="116"/>
      <c r="BK163" s="112"/>
      <c r="BL163" s="112"/>
      <c r="BM163" s="116"/>
      <c r="BN163" s="116"/>
    </row>
    <row r="164" ht="30.75" customHeight="1">
      <c r="A164" s="109"/>
      <c r="B164" s="110"/>
      <c r="C164" s="111"/>
      <c r="D164" s="111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33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6"/>
      <c r="BE164" s="116"/>
      <c r="BF164" s="116"/>
      <c r="BG164" s="112"/>
      <c r="BH164" s="112"/>
      <c r="BI164" s="112"/>
      <c r="BJ164" s="112"/>
      <c r="BK164" s="112"/>
      <c r="BL164" s="112"/>
      <c r="BM164" s="116"/>
      <c r="BN164" s="116"/>
    </row>
    <row r="165" ht="30.75" customHeight="1">
      <c r="A165" s="109"/>
      <c r="B165" s="110"/>
      <c r="C165" s="111"/>
      <c r="D165" s="111"/>
      <c r="E165" s="112"/>
      <c r="F165" s="112"/>
      <c r="G165" s="112"/>
      <c r="H165" s="112"/>
      <c r="I165" s="112"/>
      <c r="J165" s="112"/>
      <c r="K165" s="112"/>
      <c r="L165" s="112"/>
      <c r="M165" s="112"/>
      <c r="N165" s="117"/>
      <c r="O165" s="112"/>
      <c r="P165" s="112"/>
      <c r="Q165" s="114"/>
      <c r="R165" s="112"/>
      <c r="S165" s="120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6"/>
      <c r="BE165" s="116"/>
      <c r="BF165" s="116"/>
      <c r="BG165" s="112"/>
      <c r="BH165" s="112"/>
      <c r="BI165" s="112"/>
      <c r="BJ165" s="112"/>
      <c r="BK165" s="116"/>
      <c r="BL165" s="112"/>
      <c r="BM165" s="116"/>
      <c r="BN165" s="116"/>
    </row>
    <row r="166" ht="30.75" customHeight="1">
      <c r="A166" s="109"/>
      <c r="B166" s="110"/>
      <c r="C166" s="111"/>
      <c r="D166" s="111"/>
      <c r="E166" s="131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4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6"/>
      <c r="BG166" s="112"/>
      <c r="BH166" s="112"/>
      <c r="BI166" s="112"/>
      <c r="BJ166" s="112"/>
      <c r="BK166" s="112"/>
      <c r="BL166" s="112"/>
      <c r="BM166" s="116"/>
      <c r="BN166" s="116"/>
    </row>
    <row r="167" ht="30.75" customHeight="1">
      <c r="A167" s="109"/>
      <c r="B167" s="110"/>
      <c r="C167" s="111"/>
      <c r="D167" s="111"/>
      <c r="E167" s="131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4"/>
      <c r="R167" s="112"/>
      <c r="S167" s="120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6"/>
      <c r="BE167" s="116"/>
      <c r="BF167" s="116"/>
      <c r="BG167" s="116"/>
      <c r="BH167" s="116"/>
      <c r="BI167" s="116"/>
      <c r="BJ167" s="116"/>
      <c r="BK167" s="112"/>
      <c r="BL167" s="112"/>
      <c r="BM167" s="116"/>
      <c r="BN167" s="116"/>
    </row>
    <row r="168" ht="30.75" customHeight="1">
      <c r="A168" s="109"/>
      <c r="B168" s="110"/>
      <c r="C168" s="111"/>
      <c r="D168" s="111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4"/>
      <c r="R168" s="112"/>
      <c r="S168" s="120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6"/>
      <c r="BE168" s="116"/>
      <c r="BF168" s="116"/>
      <c r="BG168" s="112"/>
      <c r="BH168" s="112"/>
      <c r="BI168" s="112"/>
      <c r="BJ168" s="112"/>
      <c r="BK168" s="116"/>
      <c r="BL168" s="112"/>
      <c r="BM168" s="116"/>
      <c r="BN168" s="116"/>
    </row>
    <row r="169" ht="30.75" customHeight="1">
      <c r="A169" s="109"/>
      <c r="B169" s="110"/>
      <c r="C169" s="111"/>
      <c r="D169" s="111"/>
      <c r="E169" s="131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4"/>
      <c r="R169" s="112"/>
      <c r="S169" s="120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6"/>
      <c r="BE169" s="116"/>
      <c r="BF169" s="116"/>
      <c r="BG169" s="112"/>
      <c r="BH169" s="112"/>
      <c r="BI169" s="112"/>
      <c r="BJ169" s="112"/>
      <c r="BK169" s="116"/>
      <c r="BL169" s="112"/>
      <c r="BM169" s="116"/>
      <c r="BN169" s="116"/>
    </row>
    <row r="170" ht="30.75" customHeight="1">
      <c r="A170" s="109"/>
      <c r="B170" s="110"/>
      <c r="C170" s="111"/>
      <c r="D170" s="111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33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6"/>
      <c r="BE170" s="116"/>
      <c r="BF170" s="116"/>
      <c r="BG170" s="116"/>
      <c r="BH170" s="116"/>
      <c r="BI170" s="116"/>
      <c r="BJ170" s="116"/>
      <c r="BK170" s="112"/>
      <c r="BL170" s="112"/>
      <c r="BM170" s="116"/>
      <c r="BN170" s="116"/>
    </row>
    <row r="171" ht="30.75" customHeight="1">
      <c r="A171" s="109"/>
      <c r="B171" s="110"/>
      <c r="C171" s="111"/>
      <c r="D171" s="111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4"/>
      <c r="R171" s="112"/>
      <c r="S171" s="137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6"/>
      <c r="BE171" s="116"/>
      <c r="BF171" s="116"/>
      <c r="BG171" s="117"/>
      <c r="BH171" s="116"/>
      <c r="BI171" s="116"/>
      <c r="BJ171" s="116"/>
      <c r="BK171" s="116"/>
      <c r="BL171" s="112"/>
      <c r="BM171" s="116"/>
      <c r="BN171" s="116"/>
    </row>
    <row r="172" ht="30.75" customHeight="1">
      <c r="A172" s="109"/>
      <c r="B172" s="110"/>
      <c r="C172" s="111"/>
      <c r="D172" s="111"/>
      <c r="E172" s="112"/>
      <c r="F172" s="112"/>
      <c r="G172" s="112"/>
      <c r="H172" s="112"/>
      <c r="I172" s="118"/>
      <c r="J172" s="112"/>
      <c r="K172" s="112"/>
      <c r="L172" s="112"/>
      <c r="M172" s="112"/>
      <c r="N172" s="112"/>
      <c r="O172" s="112"/>
      <c r="P172" s="112"/>
      <c r="Q172" s="114"/>
      <c r="R172" s="112"/>
      <c r="S172" s="137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6"/>
      <c r="BE172" s="116"/>
      <c r="BF172" s="116"/>
      <c r="BG172" s="112"/>
      <c r="BH172" s="112"/>
      <c r="BI172" s="112"/>
      <c r="BJ172" s="112"/>
      <c r="BK172" s="116"/>
      <c r="BL172" s="112"/>
      <c r="BM172" s="116"/>
      <c r="BN172" s="116"/>
    </row>
    <row r="173" ht="30.75" customHeight="1">
      <c r="A173" s="109"/>
      <c r="B173" s="110"/>
      <c r="C173" s="111"/>
      <c r="D173" s="111"/>
      <c r="E173" s="112"/>
      <c r="F173" s="112"/>
      <c r="G173" s="112"/>
      <c r="H173" s="112"/>
      <c r="I173" s="118"/>
      <c r="J173" s="112"/>
      <c r="K173" s="112"/>
      <c r="L173" s="112"/>
      <c r="M173" s="112"/>
      <c r="N173" s="112"/>
      <c r="O173" s="112"/>
      <c r="P173" s="112"/>
      <c r="Q173" s="114"/>
      <c r="R173" s="112"/>
      <c r="S173" s="137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6"/>
      <c r="BE173" s="116"/>
      <c r="BF173" s="116"/>
      <c r="BG173" s="112"/>
      <c r="BH173" s="112"/>
      <c r="BI173" s="112"/>
      <c r="BJ173" s="112"/>
      <c r="BK173" s="116"/>
      <c r="BL173" s="112"/>
      <c r="BM173" s="116"/>
      <c r="BN173" s="116"/>
    </row>
    <row r="174" ht="30.75" customHeight="1">
      <c r="A174" s="109"/>
      <c r="B174" s="110"/>
      <c r="C174" s="111"/>
      <c r="D174" s="111"/>
      <c r="E174" s="112"/>
      <c r="F174" s="112"/>
      <c r="G174" s="112"/>
      <c r="H174" s="112"/>
      <c r="I174" s="118"/>
      <c r="J174" s="112"/>
      <c r="K174" s="112"/>
      <c r="L174" s="112"/>
      <c r="M174" s="112"/>
      <c r="N174" s="112"/>
      <c r="O174" s="112"/>
      <c r="P174" s="112"/>
      <c r="Q174" s="114"/>
      <c r="R174" s="112"/>
      <c r="S174" s="137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6"/>
      <c r="BE174" s="116"/>
      <c r="BF174" s="116"/>
      <c r="BG174" s="112"/>
      <c r="BH174" s="112"/>
      <c r="BI174" s="112"/>
      <c r="BJ174" s="112"/>
      <c r="BK174" s="116"/>
      <c r="BL174" s="112"/>
      <c r="BM174" s="116"/>
      <c r="BN174" s="116"/>
    </row>
    <row r="175" ht="30.75" customHeight="1">
      <c r="A175" s="109"/>
      <c r="B175" s="110"/>
      <c r="C175" s="111"/>
      <c r="D175" s="111"/>
      <c r="E175" s="112"/>
      <c r="F175" s="112"/>
      <c r="G175" s="112"/>
      <c r="H175" s="112"/>
      <c r="I175" s="118"/>
      <c r="J175" s="112"/>
      <c r="K175" s="112"/>
      <c r="L175" s="112"/>
      <c r="M175" s="112"/>
      <c r="N175" s="112"/>
      <c r="O175" s="112"/>
      <c r="P175" s="112"/>
      <c r="Q175" s="114"/>
      <c r="R175" s="112"/>
      <c r="S175" s="137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6"/>
      <c r="BE175" s="116"/>
      <c r="BF175" s="116"/>
      <c r="BG175" s="112"/>
      <c r="BH175" s="112"/>
      <c r="BI175" s="112"/>
      <c r="BJ175" s="112"/>
      <c r="BK175" s="116"/>
      <c r="BL175" s="112"/>
      <c r="BM175" s="116"/>
      <c r="BN175" s="116"/>
    </row>
    <row r="176" ht="30.75" customHeight="1">
      <c r="A176" s="109"/>
      <c r="B176" s="110"/>
      <c r="C176" s="111"/>
      <c r="D176" s="111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4"/>
      <c r="R176" s="112"/>
      <c r="S176" s="115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6"/>
      <c r="BE176" s="116"/>
      <c r="BF176" s="116"/>
      <c r="BG176" s="116"/>
      <c r="BH176" s="116"/>
      <c r="BI176" s="116"/>
      <c r="BJ176" s="116"/>
      <c r="BK176" s="112"/>
      <c r="BL176" s="112"/>
      <c r="BM176" s="116"/>
      <c r="BN176" s="116"/>
    </row>
    <row r="177" ht="30.75" customHeight="1">
      <c r="A177" s="109"/>
      <c r="B177" s="110"/>
      <c r="C177" s="111"/>
      <c r="D177" s="111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4"/>
      <c r="R177" s="112"/>
      <c r="S177" s="115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6"/>
      <c r="BE177" s="116"/>
      <c r="BF177" s="116"/>
      <c r="BG177" s="116"/>
      <c r="BH177" s="116"/>
      <c r="BI177" s="116"/>
      <c r="BJ177" s="116"/>
      <c r="BK177" s="112"/>
      <c r="BL177" s="112"/>
      <c r="BM177" s="116"/>
      <c r="BN177" s="116"/>
    </row>
    <row r="178" ht="30.75" customHeight="1">
      <c r="A178" s="109"/>
      <c r="B178" s="110"/>
      <c r="C178" s="111"/>
      <c r="D178" s="111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4"/>
      <c r="R178" s="112"/>
      <c r="S178" s="120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6"/>
      <c r="BE178" s="116"/>
      <c r="BF178" s="116"/>
      <c r="BG178" s="112"/>
      <c r="BH178" s="112"/>
      <c r="BI178" s="112"/>
      <c r="BJ178" s="112"/>
      <c r="BK178" s="116"/>
      <c r="BL178" s="112"/>
      <c r="BM178" s="116"/>
      <c r="BN178" s="116"/>
    </row>
    <row r="179" ht="30.75" customHeight="1">
      <c r="A179" s="109"/>
      <c r="B179" s="110"/>
      <c r="C179" s="111"/>
      <c r="D179" s="111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4"/>
      <c r="R179" s="112"/>
      <c r="S179" s="120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6"/>
      <c r="BE179" s="116"/>
      <c r="BF179" s="116"/>
      <c r="BG179" s="112"/>
      <c r="BH179" s="112"/>
      <c r="BI179" s="112"/>
      <c r="BJ179" s="112"/>
      <c r="BK179" s="116"/>
      <c r="BL179" s="112"/>
      <c r="BM179" s="116"/>
      <c r="BN179" s="116"/>
    </row>
    <row r="180" ht="30.75" customHeight="1">
      <c r="A180" s="109"/>
      <c r="B180" s="110"/>
      <c r="C180" s="111"/>
      <c r="D180" s="111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4"/>
      <c r="R180" s="112"/>
      <c r="S180" s="13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6"/>
      <c r="BE180" s="116"/>
      <c r="BF180" s="116"/>
      <c r="BG180" s="117"/>
      <c r="BH180" s="116"/>
      <c r="BI180" s="116"/>
      <c r="BJ180" s="116"/>
      <c r="BK180" s="116"/>
      <c r="BL180" s="112"/>
      <c r="BM180" s="116"/>
      <c r="BN180" s="116"/>
    </row>
    <row r="181" ht="30.75" customHeight="1">
      <c r="A181" s="109"/>
      <c r="B181" s="110"/>
      <c r="C181" s="111"/>
      <c r="D181" s="111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4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6"/>
      <c r="BE181" s="116"/>
      <c r="BF181" s="116"/>
      <c r="BG181" s="112"/>
      <c r="BH181" s="112"/>
      <c r="BI181" s="112"/>
      <c r="BJ181" s="112"/>
      <c r="BK181" s="116"/>
      <c r="BL181" s="112"/>
      <c r="BM181" s="116"/>
      <c r="BN181" s="116"/>
    </row>
    <row r="182" ht="30.75" customHeight="1">
      <c r="A182" s="109"/>
      <c r="B182" s="110"/>
      <c r="C182" s="111"/>
      <c r="D182" s="111"/>
      <c r="E182" s="112"/>
      <c r="F182" s="112"/>
      <c r="G182" s="112"/>
      <c r="H182" s="112"/>
      <c r="I182" s="118"/>
      <c r="J182" s="112"/>
      <c r="K182" s="112"/>
      <c r="L182" s="112"/>
      <c r="M182" s="112"/>
      <c r="N182" s="112"/>
      <c r="O182" s="112"/>
      <c r="P182" s="112"/>
      <c r="Q182" s="114"/>
      <c r="R182" s="112"/>
      <c r="S182" s="120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6"/>
      <c r="BE182" s="116"/>
      <c r="BF182" s="116"/>
      <c r="BG182" s="116"/>
      <c r="BH182" s="116"/>
      <c r="BI182" s="116"/>
      <c r="BJ182" s="116"/>
      <c r="BK182" s="112"/>
      <c r="BL182" s="112"/>
      <c r="BM182" s="116"/>
      <c r="BN182" s="116"/>
    </row>
    <row r="183" ht="30.75" customHeight="1">
      <c r="A183" s="109"/>
      <c r="B183" s="110"/>
      <c r="C183" s="111"/>
      <c r="D183" s="111"/>
      <c r="E183" s="112"/>
      <c r="F183" s="112"/>
      <c r="G183" s="112"/>
      <c r="H183" s="112"/>
      <c r="I183" s="118"/>
      <c r="J183" s="112"/>
      <c r="K183" s="112"/>
      <c r="L183" s="112"/>
      <c r="M183" s="112"/>
      <c r="N183" s="112"/>
      <c r="O183" s="112"/>
      <c r="P183" s="112"/>
      <c r="Q183" s="114"/>
      <c r="R183" s="112"/>
      <c r="S183" s="120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6"/>
      <c r="BE183" s="116"/>
      <c r="BF183" s="116"/>
      <c r="BG183" s="116"/>
      <c r="BH183" s="116"/>
      <c r="BI183" s="116"/>
      <c r="BJ183" s="116"/>
      <c r="BK183" s="112"/>
      <c r="BL183" s="112"/>
      <c r="BM183" s="116"/>
      <c r="BN183" s="116"/>
    </row>
    <row r="184" ht="30.75" customHeight="1">
      <c r="A184" s="109"/>
      <c r="B184" s="110"/>
      <c r="C184" s="111"/>
      <c r="D184" s="111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4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6"/>
      <c r="BE184" s="116"/>
      <c r="BF184" s="116"/>
      <c r="BG184" s="117"/>
      <c r="BH184" s="116"/>
      <c r="BI184" s="116"/>
      <c r="BJ184" s="116"/>
      <c r="BK184" s="112"/>
      <c r="BL184" s="112"/>
      <c r="BM184" s="116"/>
      <c r="BN184" s="116"/>
    </row>
    <row r="185" ht="30.75" customHeight="1">
      <c r="A185" s="109"/>
      <c r="B185" s="110"/>
      <c r="C185" s="111"/>
      <c r="D185" s="111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4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6"/>
      <c r="BE185" s="116"/>
      <c r="BF185" s="116"/>
      <c r="BG185" s="112"/>
      <c r="BH185" s="112"/>
      <c r="BI185" s="112"/>
      <c r="BJ185" s="112"/>
      <c r="BK185" s="116"/>
      <c r="BL185" s="112"/>
      <c r="BM185" s="116"/>
      <c r="BN185" s="116"/>
    </row>
    <row r="186" ht="30.75" customHeight="1">
      <c r="A186" s="109"/>
      <c r="B186" s="110"/>
      <c r="C186" s="111"/>
      <c r="D186" s="111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4"/>
      <c r="R186" s="112"/>
      <c r="S186" s="13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6"/>
      <c r="BE186" s="116"/>
      <c r="BF186" s="116"/>
      <c r="BG186" s="117"/>
      <c r="BH186" s="116"/>
      <c r="BI186" s="116"/>
      <c r="BJ186" s="116"/>
      <c r="BK186" s="116"/>
      <c r="BL186" s="112"/>
      <c r="BM186" s="116"/>
      <c r="BN186" s="116"/>
    </row>
    <row r="187" ht="30.75" customHeight="1">
      <c r="A187" s="109"/>
      <c r="B187" s="110"/>
      <c r="C187" s="111"/>
      <c r="D187" s="111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4"/>
      <c r="R187" s="112"/>
      <c r="S187" s="13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6"/>
      <c r="BE187" s="116"/>
      <c r="BF187" s="116"/>
      <c r="BG187" s="117"/>
      <c r="BH187" s="116"/>
      <c r="BI187" s="116"/>
      <c r="BJ187" s="116"/>
      <c r="BK187" s="116"/>
      <c r="BL187" s="112"/>
      <c r="BM187" s="116"/>
      <c r="BN187" s="116"/>
    </row>
    <row r="188" ht="30.75" customHeight="1">
      <c r="A188" s="109"/>
      <c r="B188" s="110"/>
      <c r="C188" s="111"/>
      <c r="D188" s="111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4"/>
      <c r="R188" s="112"/>
      <c r="S188" s="13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6"/>
      <c r="BE188" s="116"/>
      <c r="BF188" s="116"/>
      <c r="BG188" s="117"/>
      <c r="BH188" s="116"/>
      <c r="BI188" s="116"/>
      <c r="BJ188" s="116"/>
      <c r="BK188" s="116"/>
      <c r="BL188" s="112"/>
      <c r="BM188" s="116"/>
      <c r="BN188" s="116"/>
    </row>
    <row r="189" ht="30.75" customHeight="1">
      <c r="A189" s="109"/>
      <c r="B189" s="110"/>
      <c r="C189" s="111"/>
      <c r="D189" s="111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4"/>
      <c r="R189" s="112"/>
      <c r="S189" s="13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6"/>
      <c r="BE189" s="116"/>
      <c r="BF189" s="116"/>
      <c r="BG189" s="117"/>
      <c r="BH189" s="116"/>
      <c r="BI189" s="116"/>
      <c r="BJ189" s="116"/>
      <c r="BK189" s="116"/>
      <c r="BL189" s="112"/>
      <c r="BM189" s="116"/>
      <c r="BN189" s="116"/>
    </row>
    <row r="190" ht="30.75" customHeight="1">
      <c r="A190" s="109"/>
      <c r="B190" s="110"/>
      <c r="C190" s="111"/>
      <c r="D190" s="111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4"/>
      <c r="R190" s="112"/>
      <c r="S190" s="13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6"/>
      <c r="BE190" s="116"/>
      <c r="BF190" s="116"/>
      <c r="BG190" s="117"/>
      <c r="BH190" s="116"/>
      <c r="BI190" s="116"/>
      <c r="BJ190" s="116"/>
      <c r="BK190" s="116"/>
      <c r="BL190" s="112"/>
      <c r="BM190" s="116"/>
      <c r="BN190" s="116"/>
    </row>
    <row r="191" ht="30.75" customHeight="1">
      <c r="A191" s="109"/>
      <c r="B191" s="110"/>
      <c r="C191" s="111"/>
      <c r="D191" s="111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4"/>
      <c r="R191" s="112"/>
      <c r="S191" s="13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6"/>
      <c r="BE191" s="116"/>
      <c r="BF191" s="116"/>
      <c r="BG191" s="117"/>
      <c r="BH191" s="116"/>
      <c r="BI191" s="116"/>
      <c r="BJ191" s="116"/>
      <c r="BK191" s="116"/>
      <c r="BL191" s="112"/>
      <c r="BM191" s="116"/>
      <c r="BN191" s="116"/>
    </row>
    <row r="192" ht="30.75" customHeight="1">
      <c r="A192" s="109"/>
      <c r="B192" s="110"/>
      <c r="C192" s="111"/>
      <c r="D192" s="111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4"/>
      <c r="R192" s="112"/>
      <c r="S192" s="13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6"/>
      <c r="BE192" s="116"/>
      <c r="BF192" s="116"/>
      <c r="BG192" s="117"/>
      <c r="BH192" s="116"/>
      <c r="BI192" s="116"/>
      <c r="BJ192" s="116"/>
      <c r="BK192" s="116"/>
      <c r="BL192" s="112"/>
      <c r="BM192" s="116"/>
      <c r="BN192" s="116"/>
    </row>
    <row r="193" ht="30.75" customHeight="1">
      <c r="A193" s="109"/>
      <c r="B193" s="110"/>
      <c r="C193" s="111"/>
      <c r="D193" s="111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4"/>
      <c r="R193" s="112"/>
      <c r="S193" s="13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6"/>
      <c r="BE193" s="116"/>
      <c r="BF193" s="116"/>
      <c r="BG193" s="117"/>
      <c r="BH193" s="116"/>
      <c r="BI193" s="116"/>
      <c r="BJ193" s="116"/>
      <c r="BK193" s="116"/>
      <c r="BL193" s="112"/>
      <c r="BM193" s="116"/>
      <c r="BN193" s="116"/>
    </row>
    <row r="194" ht="30.75" customHeight="1">
      <c r="A194" s="109"/>
      <c r="B194" s="110"/>
      <c r="C194" s="111"/>
      <c r="D194" s="111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4"/>
      <c r="R194" s="112"/>
      <c r="S194" s="132"/>
      <c r="T194" s="112"/>
      <c r="U194" s="112"/>
      <c r="V194" s="138"/>
      <c r="W194" s="138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6"/>
      <c r="BG194" s="112"/>
      <c r="BH194" s="112"/>
      <c r="BI194" s="112"/>
      <c r="BJ194" s="112"/>
      <c r="BK194" s="112"/>
      <c r="BL194" s="112"/>
      <c r="BM194" s="116"/>
      <c r="BN194" s="116"/>
    </row>
    <row r="195" ht="30.75" customHeight="1">
      <c r="A195" s="109"/>
      <c r="B195" s="110"/>
      <c r="C195" s="111"/>
      <c r="D195" s="111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4"/>
      <c r="R195" s="112"/>
      <c r="S195" s="132"/>
      <c r="T195" s="112"/>
      <c r="U195" s="112"/>
      <c r="V195" s="138"/>
      <c r="W195" s="138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6"/>
      <c r="BG195" s="112"/>
      <c r="BH195" s="112"/>
      <c r="BI195" s="112"/>
      <c r="BJ195" s="112"/>
      <c r="BK195" s="112"/>
      <c r="BL195" s="112"/>
      <c r="BM195" s="116"/>
      <c r="BN195" s="116"/>
    </row>
    <row r="196" ht="30.75" customHeight="1">
      <c r="A196" s="109"/>
      <c r="B196" s="110"/>
      <c r="C196" s="111"/>
      <c r="D196" s="111"/>
      <c r="E196" s="112"/>
      <c r="F196" s="112"/>
      <c r="G196" s="112"/>
      <c r="H196" s="112"/>
      <c r="I196" s="112"/>
      <c r="J196" s="112"/>
      <c r="K196" s="112"/>
      <c r="L196" s="112"/>
      <c r="M196" s="112"/>
      <c r="N196" s="131"/>
      <c r="O196" s="112"/>
      <c r="P196" s="112"/>
      <c r="Q196" s="114"/>
      <c r="R196" s="112"/>
      <c r="S196" s="13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6"/>
      <c r="BE196" s="116"/>
      <c r="BF196" s="116"/>
      <c r="BG196" s="112"/>
      <c r="BH196" s="112"/>
      <c r="BI196" s="112"/>
      <c r="BJ196" s="112"/>
      <c r="BK196" s="116"/>
      <c r="BL196" s="112"/>
      <c r="BM196" s="116"/>
      <c r="BN196" s="116"/>
    </row>
    <row r="197" ht="30.75" customHeight="1">
      <c r="A197" s="109"/>
      <c r="B197" s="110"/>
      <c r="C197" s="111"/>
      <c r="D197" s="111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4"/>
      <c r="R197" s="112"/>
      <c r="S197" s="13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6"/>
      <c r="BE197" s="116"/>
      <c r="BF197" s="116"/>
      <c r="BG197" s="112"/>
      <c r="BH197" s="112"/>
      <c r="BI197" s="112"/>
      <c r="BJ197" s="112"/>
      <c r="BK197" s="116"/>
      <c r="BL197" s="112"/>
      <c r="BM197" s="116"/>
      <c r="BN197" s="116"/>
    </row>
    <row r="198" ht="30.75" customHeight="1">
      <c r="A198" s="109"/>
      <c r="B198" s="110"/>
      <c r="C198" s="111"/>
      <c r="D198" s="111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4"/>
      <c r="R198" s="112"/>
      <c r="S198" s="13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6"/>
      <c r="BE198" s="116"/>
      <c r="BF198" s="116"/>
      <c r="BG198" s="117"/>
      <c r="BH198" s="116"/>
      <c r="BI198" s="116"/>
      <c r="BJ198" s="116"/>
      <c r="BK198" s="112"/>
      <c r="BL198" s="112"/>
      <c r="BM198" s="116"/>
      <c r="BN198" s="116"/>
    </row>
    <row r="199" ht="30.75" customHeight="1">
      <c r="A199" s="109"/>
      <c r="B199" s="110"/>
      <c r="C199" s="111"/>
      <c r="D199" s="111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4"/>
      <c r="R199" s="112"/>
      <c r="S199" s="13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6"/>
      <c r="BE199" s="116"/>
      <c r="BF199" s="116"/>
      <c r="BG199" s="112"/>
      <c r="BH199" s="112"/>
      <c r="BI199" s="112"/>
      <c r="BJ199" s="112"/>
      <c r="BK199" s="116"/>
      <c r="BL199" s="112"/>
      <c r="BM199" s="116"/>
      <c r="BN199" s="116"/>
    </row>
    <row r="200" ht="30.75" customHeight="1">
      <c r="A200" s="109"/>
      <c r="B200" s="110"/>
      <c r="C200" s="111"/>
      <c r="D200" s="111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4"/>
      <c r="R200" s="112"/>
      <c r="S200" s="13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6"/>
      <c r="BE200" s="116"/>
      <c r="BF200" s="116"/>
      <c r="BG200" s="117"/>
      <c r="BH200" s="116"/>
      <c r="BI200" s="116"/>
      <c r="BJ200" s="116"/>
      <c r="BK200" s="116"/>
      <c r="BL200" s="112"/>
      <c r="BM200" s="116"/>
      <c r="BN200" s="116"/>
    </row>
    <row r="201" ht="30.75" customHeight="1">
      <c r="A201" s="109"/>
      <c r="B201" s="110"/>
      <c r="C201" s="111"/>
      <c r="D201" s="111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4"/>
      <c r="R201" s="112"/>
      <c r="S201" s="13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6"/>
      <c r="BE201" s="116"/>
      <c r="BF201" s="116"/>
      <c r="BG201" s="116"/>
      <c r="BH201" s="116"/>
      <c r="BI201" s="116"/>
      <c r="BJ201" s="116"/>
      <c r="BK201" s="116"/>
      <c r="BL201" s="112"/>
      <c r="BM201" s="116"/>
      <c r="BN201" s="116"/>
    </row>
    <row r="202" ht="30.75" customHeight="1">
      <c r="A202" s="109"/>
      <c r="B202" s="110"/>
      <c r="C202" s="111"/>
      <c r="D202" s="111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4"/>
      <c r="R202" s="112"/>
      <c r="S202" s="13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6"/>
      <c r="BE202" s="116"/>
      <c r="BF202" s="116"/>
      <c r="BG202" s="112"/>
      <c r="BH202" s="112"/>
      <c r="BI202" s="112"/>
      <c r="BJ202" s="112"/>
      <c r="BK202" s="116"/>
      <c r="BL202" s="112"/>
      <c r="BM202" s="116"/>
      <c r="BN202" s="116"/>
    </row>
    <row r="203" ht="30.75" customHeight="1">
      <c r="A203" s="109"/>
      <c r="B203" s="110"/>
      <c r="C203" s="111"/>
      <c r="D203" s="111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4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6"/>
      <c r="BG203" s="112"/>
      <c r="BH203" s="112"/>
      <c r="BI203" s="112"/>
      <c r="BJ203" s="112"/>
      <c r="BK203" s="112"/>
      <c r="BL203" s="112"/>
      <c r="BM203" s="116"/>
      <c r="BN203" s="116"/>
    </row>
    <row r="204" ht="30.75" customHeight="1">
      <c r="A204" s="109"/>
      <c r="B204" s="110"/>
      <c r="C204" s="111"/>
      <c r="D204" s="111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4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6"/>
      <c r="BG204" s="112"/>
      <c r="BH204" s="112"/>
      <c r="BI204" s="112"/>
      <c r="BJ204" s="112"/>
      <c r="BK204" s="112"/>
      <c r="BL204" s="112"/>
      <c r="BM204" s="116"/>
      <c r="BN204" s="116"/>
    </row>
    <row r="205" ht="30.75" customHeight="1">
      <c r="A205" s="109"/>
      <c r="B205" s="110"/>
      <c r="C205" s="111"/>
      <c r="D205" s="111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4"/>
      <c r="R205" s="112"/>
      <c r="S205" s="13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6"/>
      <c r="BG205" s="112"/>
      <c r="BH205" s="112"/>
      <c r="BI205" s="112"/>
      <c r="BJ205" s="112"/>
      <c r="BK205" s="112"/>
      <c r="BL205" s="112"/>
      <c r="BM205" s="116"/>
      <c r="BN205" s="116"/>
    </row>
    <row r="206" ht="30.75" customHeight="1">
      <c r="A206" s="109"/>
      <c r="B206" s="110"/>
      <c r="C206" s="111"/>
      <c r="D206" s="111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4"/>
      <c r="R206" s="112"/>
      <c r="S206" s="13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6"/>
      <c r="BG206" s="112"/>
      <c r="BH206" s="112"/>
      <c r="BI206" s="112"/>
      <c r="BJ206" s="112"/>
      <c r="BK206" s="112"/>
      <c r="BL206" s="112"/>
      <c r="BM206" s="116"/>
      <c r="BN206" s="116"/>
    </row>
    <row r="207" ht="30.75" customHeight="1">
      <c r="A207" s="109"/>
      <c r="B207" s="110"/>
      <c r="C207" s="111"/>
      <c r="D207" s="111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4"/>
      <c r="R207" s="112"/>
      <c r="S207" s="132"/>
      <c r="T207" s="112"/>
      <c r="U207" s="112"/>
      <c r="V207" s="112"/>
      <c r="W207" s="138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6"/>
      <c r="BE207" s="116"/>
      <c r="BF207" s="116"/>
      <c r="BG207" s="116"/>
      <c r="BH207" s="116"/>
      <c r="BI207" s="116"/>
      <c r="BJ207" s="116"/>
      <c r="BK207" s="116"/>
      <c r="BL207" s="112"/>
      <c r="BM207" s="116"/>
      <c r="BN207" s="116"/>
    </row>
    <row r="208" ht="30.75" customHeight="1">
      <c r="A208" s="109"/>
      <c r="B208" s="110"/>
      <c r="C208" s="111"/>
      <c r="D208" s="111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4"/>
      <c r="R208" s="112"/>
      <c r="S208" s="13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6"/>
      <c r="BE208" s="116"/>
      <c r="BF208" s="116"/>
      <c r="BG208" s="116"/>
      <c r="BH208" s="116"/>
      <c r="BI208" s="116"/>
      <c r="BJ208" s="116"/>
      <c r="BK208" s="112"/>
      <c r="BL208" s="112"/>
      <c r="BM208" s="116"/>
      <c r="BN208" s="116"/>
    </row>
    <row r="209" ht="30.75" customHeight="1">
      <c r="A209" s="109"/>
      <c r="B209" s="110"/>
      <c r="C209" s="111"/>
      <c r="D209" s="111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4"/>
      <c r="R209" s="112"/>
      <c r="S209" s="132"/>
      <c r="T209" s="112"/>
      <c r="U209" s="112"/>
      <c r="V209" s="112"/>
      <c r="W209" s="138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6"/>
      <c r="BE209" s="116"/>
      <c r="BF209" s="116"/>
      <c r="BG209" s="117"/>
      <c r="BH209" s="116"/>
      <c r="BI209" s="116"/>
      <c r="BJ209" s="116"/>
      <c r="BK209" s="116"/>
      <c r="BL209" s="112"/>
      <c r="BM209" s="116"/>
      <c r="BN209" s="116"/>
    </row>
    <row r="210" ht="30.75" customHeight="1">
      <c r="A210" s="109"/>
      <c r="B210" s="110"/>
      <c r="C210" s="111"/>
      <c r="D210" s="111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4"/>
      <c r="R210" s="112"/>
      <c r="S210" s="132"/>
      <c r="T210" s="112"/>
      <c r="U210" s="112"/>
      <c r="V210" s="138"/>
      <c r="W210" s="138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6"/>
      <c r="BE210" s="116"/>
      <c r="BF210" s="116"/>
      <c r="BG210" s="117"/>
      <c r="BH210" s="112"/>
      <c r="BI210" s="112"/>
      <c r="BJ210" s="112"/>
      <c r="BK210" s="116"/>
      <c r="BL210" s="112"/>
      <c r="BM210" s="116"/>
      <c r="BN210" s="116"/>
    </row>
    <row r="211" ht="30.75" customHeight="1">
      <c r="A211" s="109"/>
      <c r="B211" s="110"/>
      <c r="C211" s="111"/>
      <c r="D211" s="111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4"/>
      <c r="R211" s="112"/>
      <c r="S211" s="132"/>
      <c r="T211" s="112"/>
      <c r="U211" s="112"/>
      <c r="V211" s="138"/>
      <c r="W211" s="138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6"/>
      <c r="BE211" s="116"/>
      <c r="BF211" s="116"/>
      <c r="BG211" s="117"/>
      <c r="BH211" s="112"/>
      <c r="BI211" s="112"/>
      <c r="BJ211" s="112"/>
      <c r="BK211" s="116"/>
      <c r="BL211" s="112"/>
      <c r="BM211" s="116"/>
      <c r="BN211" s="116"/>
    </row>
    <row r="212" ht="30.75" customHeight="1">
      <c r="A212" s="109"/>
      <c r="B212" s="110"/>
      <c r="C212" s="111"/>
      <c r="D212" s="111"/>
      <c r="E212" s="112"/>
      <c r="F212" s="112"/>
      <c r="G212" s="112"/>
      <c r="H212" s="112"/>
      <c r="I212" s="112"/>
      <c r="J212" s="112"/>
      <c r="K212" s="112"/>
      <c r="L212" s="112"/>
      <c r="M212" s="112"/>
      <c r="N212" s="131"/>
      <c r="O212" s="112"/>
      <c r="P212" s="112"/>
      <c r="Q212" s="114"/>
      <c r="R212" s="112"/>
      <c r="S212" s="13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6"/>
      <c r="BE212" s="116"/>
      <c r="BF212" s="116"/>
      <c r="BG212" s="112"/>
      <c r="BH212" s="112"/>
      <c r="BI212" s="112"/>
      <c r="BJ212" s="112"/>
      <c r="BK212" s="116"/>
      <c r="BL212" s="112"/>
      <c r="BM212" s="116"/>
      <c r="BN212" s="116"/>
    </row>
    <row r="213" ht="30.75" customHeight="1">
      <c r="A213" s="109"/>
      <c r="B213" s="110"/>
      <c r="C213" s="111"/>
      <c r="D213" s="111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4"/>
      <c r="R213" s="112"/>
      <c r="S213" s="115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6"/>
      <c r="BE213" s="116"/>
      <c r="BF213" s="116"/>
      <c r="BG213" s="112"/>
      <c r="BH213" s="112"/>
      <c r="BI213" s="112"/>
      <c r="BJ213" s="112"/>
      <c r="BK213" s="116"/>
      <c r="BL213" s="112"/>
      <c r="BM213" s="116"/>
      <c r="BN213" s="116"/>
    </row>
    <row r="214" ht="30.75" customHeight="1">
      <c r="A214" s="109"/>
      <c r="B214" s="110"/>
      <c r="C214" s="111"/>
      <c r="D214" s="111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4"/>
      <c r="R214" s="112"/>
      <c r="S214" s="13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6"/>
      <c r="BE214" s="116"/>
      <c r="BF214" s="116"/>
      <c r="BG214" s="117"/>
      <c r="BH214" s="116"/>
      <c r="BI214" s="116"/>
      <c r="BJ214" s="116"/>
      <c r="BK214" s="112"/>
      <c r="BL214" s="112"/>
      <c r="BM214" s="116"/>
      <c r="BN214" s="116"/>
    </row>
    <row r="215" ht="30.75" customHeight="1">
      <c r="A215" s="109"/>
      <c r="B215" s="110"/>
      <c r="C215" s="111"/>
      <c r="D215" s="111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4"/>
      <c r="R215" s="112"/>
      <c r="S215" s="13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6"/>
      <c r="BE215" s="116"/>
      <c r="BF215" s="116"/>
      <c r="BG215" s="112"/>
      <c r="BH215" s="112"/>
      <c r="BI215" s="112"/>
      <c r="BJ215" s="112"/>
      <c r="BK215" s="116"/>
      <c r="BL215" s="112"/>
      <c r="BM215" s="116"/>
      <c r="BN215" s="116"/>
    </row>
    <row r="216" ht="30.75" customHeight="1">
      <c r="A216" s="109"/>
      <c r="B216" s="110"/>
      <c r="C216" s="111"/>
      <c r="D216" s="111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4"/>
      <c r="R216" s="112"/>
      <c r="S216" s="13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6"/>
      <c r="BE216" s="116"/>
      <c r="BF216" s="116"/>
      <c r="BG216" s="112"/>
      <c r="BH216" s="112"/>
      <c r="BI216" s="112"/>
      <c r="BJ216" s="112"/>
      <c r="BK216" s="116"/>
      <c r="BL216" s="112"/>
      <c r="BM216" s="116"/>
      <c r="BN216" s="116"/>
    </row>
    <row r="217" ht="30.75" customHeight="1">
      <c r="A217" s="109"/>
      <c r="B217" s="110"/>
      <c r="C217" s="111"/>
      <c r="D217" s="111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4"/>
      <c r="R217" s="112"/>
      <c r="S217" s="13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6"/>
      <c r="BE217" s="116"/>
      <c r="BF217" s="116"/>
      <c r="BG217" s="116"/>
      <c r="BH217" s="116"/>
      <c r="BI217" s="116"/>
      <c r="BJ217" s="116"/>
      <c r="BK217" s="116"/>
      <c r="BL217" s="112"/>
      <c r="BM217" s="116"/>
      <c r="BN217" s="116"/>
    </row>
    <row r="218" ht="30.75" customHeight="1">
      <c r="A218" s="109"/>
      <c r="B218" s="110"/>
      <c r="C218" s="111"/>
      <c r="D218" s="111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4"/>
      <c r="R218" s="112"/>
      <c r="S218" s="13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6"/>
      <c r="BE218" s="116"/>
      <c r="BF218" s="116"/>
      <c r="BG218" s="116"/>
      <c r="BH218" s="116"/>
      <c r="BI218" s="116"/>
      <c r="BJ218" s="116"/>
      <c r="BK218" s="116"/>
      <c r="BL218" s="112"/>
      <c r="BM218" s="116"/>
      <c r="BN218" s="116"/>
    </row>
    <row r="219" ht="30.75" customHeight="1">
      <c r="A219" s="109"/>
      <c r="B219" s="110"/>
      <c r="C219" s="111"/>
      <c r="D219" s="111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4"/>
      <c r="R219" s="112"/>
      <c r="S219" s="13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6"/>
      <c r="BE219" s="116"/>
      <c r="BF219" s="116"/>
      <c r="BG219" s="116"/>
      <c r="BH219" s="116"/>
      <c r="BI219" s="116"/>
      <c r="BJ219" s="116"/>
      <c r="BK219" s="116"/>
      <c r="BL219" s="112"/>
      <c r="BM219" s="116"/>
      <c r="BN219" s="116"/>
    </row>
    <row r="220" ht="30.75" customHeight="1">
      <c r="A220" s="109"/>
      <c r="B220" s="110"/>
      <c r="C220" s="111"/>
      <c r="D220" s="111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4"/>
      <c r="R220" s="112"/>
      <c r="S220" s="13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6"/>
      <c r="BE220" s="116"/>
      <c r="BF220" s="116"/>
      <c r="BG220" s="116"/>
      <c r="BH220" s="116"/>
      <c r="BI220" s="116"/>
      <c r="BJ220" s="116"/>
      <c r="BK220" s="116"/>
      <c r="BL220" s="112"/>
      <c r="BM220" s="116"/>
      <c r="BN220" s="116"/>
    </row>
    <row r="221" ht="30.75" customHeight="1">
      <c r="A221" s="109"/>
      <c r="B221" s="110"/>
      <c r="C221" s="111"/>
      <c r="D221" s="111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4"/>
      <c r="R221" s="112"/>
      <c r="S221" s="13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6"/>
      <c r="BG221" s="112"/>
      <c r="BH221" s="112"/>
      <c r="BI221" s="112"/>
      <c r="BJ221" s="112"/>
      <c r="BK221" s="112"/>
      <c r="BL221" s="112"/>
      <c r="BM221" s="116"/>
      <c r="BN221" s="116"/>
    </row>
    <row r="222" ht="30.75" customHeight="1">
      <c r="A222" s="109"/>
      <c r="B222" s="110"/>
      <c r="C222" s="111"/>
      <c r="D222" s="111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4"/>
      <c r="R222" s="112"/>
      <c r="S222" s="115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6"/>
      <c r="BE222" s="116"/>
      <c r="BF222" s="116"/>
      <c r="BG222" s="112"/>
      <c r="BH222" s="112"/>
      <c r="BI222" s="112"/>
      <c r="BJ222" s="112"/>
      <c r="BK222" s="116"/>
      <c r="BL222" s="112"/>
      <c r="BM222" s="116"/>
      <c r="BN222" s="116"/>
    </row>
    <row r="223" ht="30.75" customHeight="1">
      <c r="A223" s="109"/>
      <c r="B223" s="110"/>
      <c r="C223" s="111"/>
      <c r="D223" s="111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4"/>
      <c r="R223" s="112"/>
      <c r="S223" s="13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6"/>
      <c r="BE223" s="116"/>
      <c r="BF223" s="116"/>
      <c r="BG223" s="116"/>
      <c r="BH223" s="116"/>
      <c r="BI223" s="116"/>
      <c r="BJ223" s="116"/>
      <c r="BK223" s="112"/>
      <c r="BL223" s="112"/>
      <c r="BM223" s="116"/>
      <c r="BN223" s="116"/>
    </row>
    <row r="224" ht="30.75" customHeight="1">
      <c r="A224" s="109"/>
      <c r="B224" s="110"/>
      <c r="C224" s="111"/>
      <c r="D224" s="111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4"/>
      <c r="R224" s="112"/>
      <c r="S224" s="13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6"/>
      <c r="BG224" s="112"/>
      <c r="BH224" s="112"/>
      <c r="BI224" s="112"/>
      <c r="BJ224" s="112"/>
      <c r="BK224" s="112"/>
      <c r="BL224" s="112"/>
      <c r="BM224" s="116"/>
      <c r="BN224" s="116"/>
    </row>
    <row r="225" ht="30.75" customHeight="1">
      <c r="A225" s="109"/>
      <c r="B225" s="110"/>
      <c r="C225" s="111"/>
      <c r="D225" s="111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4"/>
      <c r="R225" s="112"/>
      <c r="S225" s="13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6"/>
      <c r="BG225" s="112"/>
      <c r="BH225" s="112"/>
      <c r="BI225" s="112"/>
      <c r="BJ225" s="112"/>
      <c r="BK225" s="112"/>
      <c r="BL225" s="112"/>
      <c r="BM225" s="116"/>
      <c r="BN225" s="116"/>
    </row>
    <row r="226" ht="30.75" customHeight="1">
      <c r="A226" s="109"/>
      <c r="B226" s="110"/>
      <c r="C226" s="111"/>
      <c r="D226" s="111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4"/>
      <c r="R226" s="112"/>
      <c r="S226" s="115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6"/>
      <c r="BE226" s="116"/>
      <c r="BF226" s="116"/>
      <c r="BG226" s="112"/>
      <c r="BH226" s="112"/>
      <c r="BI226" s="112"/>
      <c r="BJ226" s="112"/>
      <c r="BK226" s="116"/>
      <c r="BL226" s="112"/>
      <c r="BM226" s="116"/>
      <c r="BN226" s="116"/>
    </row>
    <row r="227" ht="30.75" customHeight="1">
      <c r="A227" s="109"/>
      <c r="B227" s="110"/>
      <c r="C227" s="111"/>
      <c r="D227" s="111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4"/>
      <c r="R227" s="112"/>
      <c r="S227" s="115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6"/>
      <c r="BE227" s="116"/>
      <c r="BF227" s="116"/>
      <c r="BG227" s="112"/>
      <c r="BH227" s="112"/>
      <c r="BI227" s="112"/>
      <c r="BJ227" s="112"/>
      <c r="BK227" s="116"/>
      <c r="BL227" s="112"/>
      <c r="BM227" s="116"/>
      <c r="BN227" s="116"/>
    </row>
    <row r="228" ht="30.75" customHeight="1">
      <c r="A228" s="109"/>
      <c r="B228" s="110"/>
      <c r="C228" s="111"/>
      <c r="D228" s="111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4"/>
      <c r="R228" s="112"/>
      <c r="S228" s="13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6"/>
      <c r="BG228" s="112"/>
      <c r="BH228" s="112"/>
      <c r="BI228" s="112"/>
      <c r="BJ228" s="112"/>
      <c r="BK228" s="112"/>
      <c r="BL228" s="112"/>
      <c r="BM228" s="116"/>
      <c r="BN228" s="116"/>
    </row>
    <row r="229" ht="30.75" customHeight="1">
      <c r="A229" s="109"/>
      <c r="B229" s="110"/>
      <c r="C229" s="111"/>
      <c r="D229" s="111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4"/>
      <c r="R229" s="112"/>
      <c r="S229" s="13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6"/>
      <c r="BG229" s="112"/>
      <c r="BH229" s="112"/>
      <c r="BI229" s="112"/>
      <c r="BJ229" s="112"/>
      <c r="BK229" s="112"/>
      <c r="BL229" s="112"/>
      <c r="BM229" s="116"/>
      <c r="BN229" s="116"/>
    </row>
    <row r="230" ht="30.75" customHeight="1">
      <c r="A230" s="109"/>
      <c r="B230" s="110"/>
      <c r="C230" s="111"/>
      <c r="D230" s="111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4"/>
      <c r="R230" s="112"/>
      <c r="S230" s="115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6"/>
      <c r="BE230" s="116"/>
      <c r="BF230" s="116"/>
      <c r="BG230" s="112"/>
      <c r="BH230" s="112"/>
      <c r="BI230" s="112"/>
      <c r="BJ230" s="112"/>
      <c r="BK230" s="116"/>
      <c r="BL230" s="112"/>
      <c r="BM230" s="116"/>
      <c r="BN230" s="116"/>
    </row>
    <row r="231" ht="30.75" customHeight="1">
      <c r="A231" s="109"/>
      <c r="B231" s="110"/>
      <c r="C231" s="111"/>
      <c r="D231" s="111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4"/>
      <c r="R231" s="112"/>
      <c r="S231" s="115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6"/>
      <c r="BE231" s="116"/>
      <c r="BF231" s="116"/>
      <c r="BG231" s="112"/>
      <c r="BH231" s="112"/>
      <c r="BI231" s="112"/>
      <c r="BJ231" s="112"/>
      <c r="BK231" s="116"/>
      <c r="BL231" s="112"/>
      <c r="BM231" s="116"/>
      <c r="BN231" s="116"/>
    </row>
    <row r="232" ht="30.75" customHeight="1">
      <c r="A232" s="109"/>
      <c r="B232" s="110"/>
      <c r="C232" s="111"/>
      <c r="D232" s="111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4"/>
      <c r="R232" s="112"/>
      <c r="S232" s="13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6"/>
      <c r="BE232" s="116"/>
      <c r="BF232" s="116"/>
      <c r="BG232" s="117"/>
      <c r="BH232" s="116"/>
      <c r="BI232" s="116"/>
      <c r="BJ232" s="116"/>
      <c r="BK232" s="116"/>
      <c r="BL232" s="112"/>
      <c r="BM232" s="116"/>
      <c r="BN232" s="116"/>
    </row>
    <row r="233" ht="30.75" customHeight="1">
      <c r="A233" s="109"/>
      <c r="B233" s="110"/>
      <c r="C233" s="111"/>
      <c r="D233" s="111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4"/>
      <c r="R233" s="112"/>
      <c r="S233" s="115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6"/>
      <c r="BE233" s="116"/>
      <c r="BF233" s="116"/>
      <c r="BG233" s="112"/>
      <c r="BH233" s="112"/>
      <c r="BI233" s="112"/>
      <c r="BJ233" s="112"/>
      <c r="BK233" s="116"/>
      <c r="BL233" s="112"/>
      <c r="BM233" s="116"/>
      <c r="BN233" s="116"/>
    </row>
    <row r="234" ht="30.75" customHeight="1">
      <c r="A234" s="109"/>
      <c r="B234" s="110"/>
      <c r="C234" s="111"/>
      <c r="D234" s="111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4"/>
      <c r="R234" s="112"/>
      <c r="S234" s="115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6"/>
      <c r="BE234" s="116"/>
      <c r="BF234" s="116"/>
      <c r="BG234" s="112"/>
      <c r="BH234" s="112"/>
      <c r="BI234" s="112"/>
      <c r="BJ234" s="112"/>
      <c r="BK234" s="116"/>
      <c r="BL234" s="112"/>
      <c r="BM234" s="116"/>
      <c r="BN234" s="116"/>
    </row>
    <row r="235" ht="30.75" customHeight="1">
      <c r="A235" s="109"/>
      <c r="B235" s="110"/>
      <c r="C235" s="111"/>
      <c r="D235" s="111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4"/>
      <c r="R235" s="112"/>
      <c r="S235" s="13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6"/>
      <c r="BE235" s="116"/>
      <c r="BF235" s="116"/>
      <c r="BG235" s="117"/>
      <c r="BH235" s="116"/>
      <c r="BI235" s="116"/>
      <c r="BJ235" s="116"/>
      <c r="BK235" s="116"/>
      <c r="BL235" s="112"/>
      <c r="BM235" s="116"/>
      <c r="BN235" s="116"/>
    </row>
    <row r="236" ht="30.75" customHeight="1">
      <c r="A236" s="109"/>
      <c r="B236" s="110"/>
      <c r="C236" s="111"/>
      <c r="D236" s="111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4"/>
      <c r="R236" s="112"/>
      <c r="S236" s="115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6"/>
      <c r="BE236" s="116"/>
      <c r="BF236" s="116"/>
      <c r="BG236" s="112"/>
      <c r="BH236" s="112"/>
      <c r="BI236" s="112"/>
      <c r="BJ236" s="112"/>
      <c r="BK236" s="116"/>
      <c r="BL236" s="112"/>
      <c r="BM236" s="116"/>
      <c r="BN236" s="116"/>
    </row>
    <row r="237" ht="30.75" customHeight="1">
      <c r="A237" s="109"/>
      <c r="B237" s="110"/>
      <c r="C237" s="111"/>
      <c r="D237" s="111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4"/>
      <c r="R237" s="112"/>
      <c r="S237" s="115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6"/>
      <c r="BE237" s="116"/>
      <c r="BF237" s="116"/>
      <c r="BG237" s="112"/>
      <c r="BH237" s="112"/>
      <c r="BI237" s="112"/>
      <c r="BJ237" s="112"/>
      <c r="BK237" s="116"/>
      <c r="BL237" s="112"/>
      <c r="BM237" s="116"/>
      <c r="BN237" s="116"/>
    </row>
    <row r="238" ht="30.75" customHeight="1">
      <c r="A238" s="109"/>
      <c r="B238" s="110"/>
      <c r="C238" s="111"/>
      <c r="D238" s="111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4"/>
      <c r="R238" s="112"/>
      <c r="S238" s="115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6"/>
      <c r="BE238" s="116"/>
      <c r="BF238" s="116"/>
      <c r="BG238" s="112"/>
      <c r="BH238" s="112"/>
      <c r="BI238" s="112"/>
      <c r="BJ238" s="112"/>
      <c r="BK238" s="116"/>
      <c r="BL238" s="112"/>
      <c r="BM238" s="116"/>
      <c r="BN238" s="116"/>
    </row>
    <row r="239" ht="30.75" customHeight="1">
      <c r="A239" s="109"/>
      <c r="B239" s="110"/>
      <c r="C239" s="111"/>
      <c r="D239" s="111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4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6"/>
      <c r="BE239" s="116"/>
      <c r="BF239" s="116"/>
      <c r="BG239" s="112"/>
      <c r="BH239" s="112"/>
      <c r="BI239" s="112"/>
      <c r="BJ239" s="112"/>
      <c r="BK239" s="134"/>
      <c r="BL239" s="112"/>
      <c r="BM239" s="116"/>
      <c r="BN239" s="116"/>
    </row>
    <row r="240" ht="30.75" customHeight="1">
      <c r="A240" s="109"/>
      <c r="B240" s="110"/>
      <c r="C240" s="111"/>
      <c r="D240" s="111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4"/>
      <c r="R240" s="112"/>
      <c r="S240" s="13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6"/>
      <c r="BG240" s="112"/>
      <c r="BH240" s="112"/>
      <c r="BI240" s="112"/>
      <c r="BJ240" s="112"/>
      <c r="BK240" s="112"/>
      <c r="BL240" s="112"/>
      <c r="BM240" s="116"/>
      <c r="BN240" s="116"/>
    </row>
    <row r="241" ht="30.75" customHeight="1">
      <c r="A241" s="109"/>
      <c r="B241" s="110"/>
      <c r="C241" s="111"/>
      <c r="D241" s="111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4"/>
      <c r="R241" s="112"/>
      <c r="S241" s="13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6"/>
      <c r="BG241" s="112"/>
      <c r="BH241" s="112"/>
      <c r="BI241" s="112"/>
      <c r="BJ241" s="112"/>
      <c r="BK241" s="112"/>
      <c r="BL241" s="112"/>
      <c r="BM241" s="116"/>
      <c r="BN241" s="116"/>
    </row>
    <row r="242" ht="30.75" customHeight="1">
      <c r="A242" s="109"/>
      <c r="B242" s="110"/>
      <c r="C242" s="111"/>
      <c r="D242" s="111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4"/>
      <c r="R242" s="112"/>
      <c r="S242" s="115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6"/>
      <c r="BE242" s="116"/>
      <c r="BF242" s="116"/>
      <c r="BG242" s="112"/>
      <c r="BH242" s="112"/>
      <c r="BI242" s="112"/>
      <c r="BJ242" s="112"/>
      <c r="BK242" s="116"/>
      <c r="BL242" s="112"/>
      <c r="BM242" s="116"/>
      <c r="BN242" s="116"/>
    </row>
    <row r="243" ht="30.75" customHeight="1">
      <c r="A243" s="109"/>
      <c r="B243" s="110"/>
      <c r="C243" s="111"/>
      <c r="D243" s="111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4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6"/>
      <c r="BF243" s="116"/>
      <c r="BG243" s="112"/>
      <c r="BH243" s="112"/>
      <c r="BI243" s="112"/>
      <c r="BJ243" s="112"/>
      <c r="BK243" s="116"/>
      <c r="BL243" s="112"/>
      <c r="BM243" s="116"/>
      <c r="BN243" s="116"/>
    </row>
    <row r="244" ht="30.75" customHeight="1">
      <c r="A244" s="109"/>
      <c r="B244" s="110"/>
      <c r="C244" s="111"/>
      <c r="D244" s="111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4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6"/>
      <c r="BF244" s="116"/>
      <c r="BG244" s="112"/>
      <c r="BH244" s="112"/>
      <c r="BI244" s="112"/>
      <c r="BJ244" s="112"/>
      <c r="BK244" s="116"/>
      <c r="BL244" s="112"/>
      <c r="BM244" s="116"/>
      <c r="BN244" s="116"/>
    </row>
    <row r="245" ht="30.75" customHeight="1">
      <c r="A245" s="109"/>
      <c r="B245" s="110"/>
      <c r="C245" s="111"/>
      <c r="D245" s="111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4"/>
      <c r="R245" s="112"/>
      <c r="S245" s="13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6"/>
      <c r="BE245" s="116"/>
      <c r="BF245" s="116"/>
      <c r="BG245" s="112"/>
      <c r="BH245" s="112"/>
      <c r="BI245" s="112"/>
      <c r="BJ245" s="112"/>
      <c r="BK245" s="116"/>
      <c r="BL245" s="112"/>
      <c r="BM245" s="116"/>
      <c r="BN245" s="116"/>
    </row>
    <row r="246" ht="30.75" customHeight="1">
      <c r="A246" s="109"/>
      <c r="B246" s="110"/>
      <c r="C246" s="111"/>
      <c r="D246" s="111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4"/>
      <c r="R246" s="112"/>
      <c r="S246" s="115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6"/>
      <c r="BE246" s="116"/>
      <c r="BF246" s="116"/>
      <c r="BG246" s="112"/>
      <c r="BH246" s="112"/>
      <c r="BI246" s="112"/>
      <c r="BJ246" s="112"/>
      <c r="BK246" s="116"/>
      <c r="BL246" s="112"/>
      <c r="BM246" s="116"/>
      <c r="BN246" s="116"/>
    </row>
    <row r="247" ht="30.75" customHeight="1">
      <c r="A247" s="109"/>
      <c r="B247" s="110"/>
      <c r="C247" s="111"/>
      <c r="D247" s="111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4"/>
      <c r="R247" s="112"/>
      <c r="S247" s="115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6"/>
      <c r="BE247" s="116"/>
      <c r="BF247" s="116"/>
      <c r="BG247" s="112"/>
      <c r="BH247" s="112"/>
      <c r="BI247" s="112"/>
      <c r="BJ247" s="112"/>
      <c r="BK247" s="116"/>
      <c r="BL247" s="112"/>
      <c r="BM247" s="116"/>
      <c r="BN247" s="116"/>
    </row>
    <row r="248" ht="30.75" customHeight="1">
      <c r="A248" s="109"/>
      <c r="B248" s="110"/>
      <c r="C248" s="111"/>
      <c r="D248" s="111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4"/>
      <c r="R248" s="112"/>
      <c r="S248" s="115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6"/>
      <c r="BE248" s="116"/>
      <c r="BF248" s="116"/>
      <c r="BG248" s="112"/>
      <c r="BH248" s="112"/>
      <c r="BI248" s="112"/>
      <c r="BJ248" s="112"/>
      <c r="BK248" s="116"/>
      <c r="BL248" s="112"/>
      <c r="BM248" s="116"/>
      <c r="BN248" s="116"/>
    </row>
    <row r="249" ht="30.75" customHeight="1">
      <c r="A249" s="109"/>
      <c r="B249" s="110"/>
      <c r="C249" s="111"/>
      <c r="D249" s="111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4"/>
      <c r="R249" s="112"/>
      <c r="S249" s="115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6"/>
      <c r="BE249" s="116"/>
      <c r="BF249" s="116"/>
      <c r="BG249" s="112"/>
      <c r="BH249" s="112"/>
      <c r="BI249" s="112"/>
      <c r="BJ249" s="112"/>
      <c r="BK249" s="116"/>
      <c r="BL249" s="112"/>
      <c r="BM249" s="116"/>
      <c r="BN249" s="116"/>
    </row>
    <row r="250" ht="30.75" customHeight="1">
      <c r="A250" s="109"/>
      <c r="B250" s="110"/>
      <c r="C250" s="111"/>
      <c r="D250" s="111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4"/>
      <c r="R250" s="112"/>
      <c r="S250" s="115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6"/>
      <c r="BE250" s="116"/>
      <c r="BF250" s="116"/>
      <c r="BG250" s="112"/>
      <c r="BH250" s="112"/>
      <c r="BI250" s="112"/>
      <c r="BJ250" s="112"/>
      <c r="BK250" s="116"/>
      <c r="BL250" s="112"/>
      <c r="BM250" s="116"/>
      <c r="BN250" s="116"/>
    </row>
    <row r="251" ht="30.75" customHeight="1">
      <c r="A251" s="109"/>
      <c r="B251" s="110"/>
      <c r="C251" s="111"/>
      <c r="D251" s="111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4"/>
      <c r="R251" s="112"/>
      <c r="S251" s="115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6"/>
      <c r="BE251" s="116"/>
      <c r="BF251" s="116"/>
      <c r="BG251" s="112"/>
      <c r="BH251" s="112"/>
      <c r="BI251" s="112"/>
      <c r="BJ251" s="112"/>
      <c r="BK251" s="116"/>
      <c r="BL251" s="112"/>
      <c r="BM251" s="116"/>
      <c r="BN251" s="116"/>
    </row>
    <row r="252" ht="30.75" customHeight="1">
      <c r="A252" s="109"/>
      <c r="B252" s="110"/>
      <c r="C252" s="111"/>
      <c r="D252" s="111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4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6"/>
      <c r="BE252" s="116"/>
      <c r="BF252" s="116"/>
      <c r="BG252" s="116"/>
      <c r="BH252" s="116"/>
      <c r="BI252" s="116"/>
      <c r="BJ252" s="116"/>
      <c r="BK252" s="112"/>
      <c r="BL252" s="112"/>
      <c r="BM252" s="116"/>
      <c r="BN252" s="116"/>
    </row>
    <row r="253" ht="30.75" customHeight="1">
      <c r="A253" s="109"/>
      <c r="B253" s="110"/>
      <c r="C253" s="111"/>
      <c r="D253" s="111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4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6"/>
      <c r="BE253" s="116"/>
      <c r="BF253" s="116"/>
      <c r="BG253" s="116"/>
      <c r="BH253" s="116"/>
      <c r="BI253" s="116"/>
      <c r="BJ253" s="116"/>
      <c r="BK253" s="112"/>
      <c r="BL253" s="112"/>
      <c r="BM253" s="116"/>
      <c r="BN253" s="116"/>
    </row>
    <row r="254" ht="30.75" customHeight="1">
      <c r="A254" s="109"/>
      <c r="B254" s="110"/>
      <c r="C254" s="111"/>
      <c r="D254" s="111"/>
      <c r="E254" s="112"/>
      <c r="F254" s="112"/>
      <c r="G254" s="112"/>
      <c r="H254" s="112"/>
      <c r="I254" s="118"/>
      <c r="J254" s="112"/>
      <c r="K254" s="112"/>
      <c r="L254" s="112"/>
      <c r="M254" s="112"/>
      <c r="N254" s="112"/>
      <c r="O254" s="112"/>
      <c r="P254" s="112"/>
      <c r="Q254" s="114"/>
      <c r="R254" s="112"/>
      <c r="S254" s="13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6"/>
      <c r="BE254" s="116"/>
      <c r="BF254" s="116"/>
      <c r="BG254" s="116"/>
      <c r="BH254" s="116"/>
      <c r="BI254" s="116"/>
      <c r="BJ254" s="116"/>
      <c r="BK254" s="112"/>
      <c r="BL254" s="112"/>
      <c r="BM254" s="116"/>
      <c r="BN254" s="116"/>
    </row>
    <row r="255" ht="30.75" customHeight="1">
      <c r="A255" s="109"/>
      <c r="B255" s="110"/>
      <c r="C255" s="111"/>
      <c r="D255" s="111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4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6"/>
      <c r="BE255" s="116"/>
      <c r="BF255" s="116"/>
      <c r="BG255" s="116"/>
      <c r="BH255" s="116"/>
      <c r="BI255" s="116"/>
      <c r="BJ255" s="116"/>
      <c r="BK255" s="112"/>
      <c r="BL255" s="112"/>
      <c r="BM255" s="116"/>
      <c r="BN255" s="116"/>
    </row>
    <row r="256" ht="30.75" customHeight="1">
      <c r="A256" s="109"/>
      <c r="B256" s="110"/>
      <c r="C256" s="111"/>
      <c r="D256" s="111"/>
      <c r="E256" s="112"/>
      <c r="F256" s="112"/>
      <c r="G256" s="112"/>
      <c r="H256" s="112"/>
      <c r="I256" s="118"/>
      <c r="J256" s="112"/>
      <c r="K256" s="112"/>
      <c r="L256" s="112"/>
      <c r="M256" s="112"/>
      <c r="N256" s="112"/>
      <c r="O256" s="112"/>
      <c r="P256" s="112"/>
      <c r="Q256" s="114"/>
      <c r="R256" s="112"/>
      <c r="S256" s="13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6"/>
      <c r="BE256" s="116"/>
      <c r="BF256" s="116"/>
      <c r="BG256" s="112"/>
      <c r="BH256" s="112"/>
      <c r="BI256" s="112"/>
      <c r="BJ256" s="112"/>
      <c r="BK256" s="116"/>
      <c r="BL256" s="112"/>
      <c r="BM256" s="116"/>
      <c r="BN256" s="116"/>
    </row>
    <row r="257" ht="30.75" customHeight="1">
      <c r="A257" s="109"/>
      <c r="B257" s="110"/>
      <c r="C257" s="111"/>
      <c r="D257" s="111"/>
      <c r="E257" s="112"/>
      <c r="F257" s="112"/>
      <c r="G257" s="112"/>
      <c r="H257" s="112"/>
      <c r="I257" s="118"/>
      <c r="J257" s="112"/>
      <c r="K257" s="112"/>
      <c r="L257" s="112"/>
      <c r="M257" s="112"/>
      <c r="N257" s="112"/>
      <c r="O257" s="112"/>
      <c r="P257" s="112"/>
      <c r="Q257" s="114"/>
      <c r="R257" s="112"/>
      <c r="S257" s="13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6"/>
      <c r="BE257" s="116"/>
      <c r="BF257" s="116"/>
      <c r="BG257" s="112"/>
      <c r="BH257" s="112"/>
      <c r="BI257" s="112"/>
      <c r="BJ257" s="112"/>
      <c r="BK257" s="116"/>
      <c r="BL257" s="112"/>
      <c r="BM257" s="116"/>
      <c r="BN257" s="116"/>
    </row>
    <row r="258" ht="30.75" customHeight="1">
      <c r="A258" s="109"/>
      <c r="B258" s="110"/>
      <c r="C258" s="111"/>
      <c r="D258" s="111"/>
      <c r="E258" s="112"/>
      <c r="F258" s="112"/>
      <c r="G258" s="112"/>
      <c r="H258" s="112"/>
      <c r="I258" s="118"/>
      <c r="J258" s="112"/>
      <c r="K258" s="112"/>
      <c r="L258" s="112"/>
      <c r="M258" s="112"/>
      <c r="N258" s="112"/>
      <c r="O258" s="112"/>
      <c r="P258" s="112"/>
      <c r="Q258" s="114"/>
      <c r="R258" s="112"/>
      <c r="S258" s="13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37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6"/>
      <c r="BE258" s="116"/>
      <c r="BF258" s="116"/>
      <c r="BG258" s="116"/>
      <c r="BH258" s="116"/>
      <c r="BI258" s="116"/>
      <c r="BJ258" s="116"/>
      <c r="BK258" s="116"/>
      <c r="BL258" s="112"/>
      <c r="BM258" s="116"/>
      <c r="BN258" s="116"/>
    </row>
    <row r="259" ht="30.75" customHeight="1">
      <c r="A259" s="109"/>
      <c r="B259" s="110"/>
      <c r="C259" s="111"/>
      <c r="D259" s="111"/>
      <c r="E259" s="112"/>
      <c r="F259" s="112"/>
      <c r="G259" s="112"/>
      <c r="H259" s="112"/>
      <c r="I259" s="118"/>
      <c r="J259" s="112"/>
      <c r="K259" s="112"/>
      <c r="L259" s="112"/>
      <c r="M259" s="112"/>
      <c r="N259" s="112"/>
      <c r="O259" s="112"/>
      <c r="P259" s="112"/>
      <c r="Q259" s="114"/>
      <c r="R259" s="112"/>
      <c r="S259" s="13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37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6"/>
      <c r="BE259" s="116"/>
      <c r="BF259" s="116"/>
      <c r="BG259" s="116"/>
      <c r="BH259" s="116"/>
      <c r="BI259" s="116"/>
      <c r="BJ259" s="116"/>
      <c r="BK259" s="112"/>
      <c r="BL259" s="112"/>
      <c r="BM259" s="116"/>
      <c r="BN259" s="116"/>
    </row>
    <row r="260" ht="30.75" customHeight="1">
      <c r="A260" s="109"/>
      <c r="B260" s="110"/>
      <c r="C260" s="111"/>
      <c r="D260" s="111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4"/>
      <c r="R260" s="112"/>
      <c r="S260" s="13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6"/>
      <c r="BE260" s="116"/>
      <c r="BF260" s="116"/>
      <c r="BG260" s="116"/>
      <c r="BH260" s="116"/>
      <c r="BI260" s="116"/>
      <c r="BJ260" s="116"/>
      <c r="BK260" s="112"/>
      <c r="BL260" s="112"/>
      <c r="BM260" s="116"/>
      <c r="BN260" s="116"/>
    </row>
    <row r="261" ht="30.75" customHeight="1">
      <c r="A261" s="109"/>
      <c r="B261" s="110"/>
      <c r="C261" s="111"/>
      <c r="D261" s="111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4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6"/>
      <c r="BE261" s="116"/>
      <c r="BF261" s="116"/>
      <c r="BG261" s="116"/>
      <c r="BH261" s="116"/>
      <c r="BI261" s="116"/>
      <c r="BJ261" s="116"/>
      <c r="BK261" s="112"/>
      <c r="BL261" s="112"/>
      <c r="BM261" s="116"/>
      <c r="BN261" s="116"/>
    </row>
    <row r="262" ht="30.75" customHeight="1">
      <c r="A262" s="109"/>
      <c r="B262" s="110"/>
      <c r="C262" s="111"/>
      <c r="D262" s="111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4"/>
      <c r="R262" s="112"/>
      <c r="S262" s="132"/>
      <c r="T262" s="112"/>
      <c r="U262" s="112"/>
      <c r="V262" s="138"/>
      <c r="W262" s="138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6"/>
      <c r="BG262" s="112"/>
      <c r="BH262" s="112"/>
      <c r="BI262" s="112"/>
      <c r="BJ262" s="112"/>
      <c r="BK262" s="112"/>
      <c r="BL262" s="112"/>
      <c r="BM262" s="116"/>
      <c r="BN262" s="116"/>
    </row>
    <row r="263" ht="30.75" customHeight="1">
      <c r="A263" s="109"/>
      <c r="B263" s="110"/>
      <c r="C263" s="111"/>
      <c r="D263" s="111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33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6"/>
      <c r="BE263" s="116"/>
      <c r="BF263" s="116"/>
      <c r="BG263" s="116"/>
      <c r="BH263" s="116"/>
      <c r="BI263" s="116"/>
      <c r="BJ263" s="116"/>
      <c r="BK263" s="112"/>
      <c r="BL263" s="112"/>
      <c r="BM263" s="116"/>
      <c r="BN263" s="116"/>
    </row>
    <row r="264" ht="30.75" customHeight="1">
      <c r="A264" s="109"/>
      <c r="B264" s="110"/>
      <c r="C264" s="111"/>
      <c r="D264" s="111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4"/>
      <c r="R264" s="112"/>
      <c r="S264" s="115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6"/>
      <c r="BE264" s="116"/>
      <c r="BF264" s="116"/>
      <c r="BG264" s="112"/>
      <c r="BH264" s="112"/>
      <c r="BI264" s="112"/>
      <c r="BJ264" s="112"/>
      <c r="BK264" s="116"/>
      <c r="BL264" s="112"/>
      <c r="BM264" s="116"/>
      <c r="BN264" s="116"/>
    </row>
    <row r="265" ht="30.75" customHeight="1">
      <c r="A265" s="109"/>
      <c r="B265" s="110"/>
      <c r="C265" s="111"/>
      <c r="D265" s="111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33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6"/>
      <c r="BE265" s="116"/>
      <c r="BF265" s="116"/>
      <c r="BG265" s="116"/>
      <c r="BH265" s="134"/>
      <c r="BI265" s="116"/>
      <c r="BJ265" s="116"/>
      <c r="BK265" s="116"/>
      <c r="BL265" s="112"/>
      <c r="BM265" s="116"/>
      <c r="BN265" s="116"/>
    </row>
    <row r="266" ht="30.75" customHeight="1">
      <c r="A266" s="109"/>
      <c r="B266" s="110"/>
      <c r="C266" s="111"/>
      <c r="D266" s="111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33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6"/>
      <c r="BE266" s="116"/>
      <c r="BF266" s="116"/>
      <c r="BG266" s="116"/>
      <c r="BH266" s="116"/>
      <c r="BI266" s="116"/>
      <c r="BJ266" s="116"/>
      <c r="BK266" s="112"/>
      <c r="BL266" s="112"/>
      <c r="BM266" s="116"/>
      <c r="BN266" s="116"/>
    </row>
    <row r="267" ht="30.75" customHeight="1">
      <c r="A267" s="109"/>
      <c r="B267" s="110"/>
      <c r="C267" s="111"/>
      <c r="D267" s="111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33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6"/>
      <c r="BE267" s="116"/>
      <c r="BF267" s="116"/>
      <c r="BG267" s="116"/>
      <c r="BH267" s="116"/>
      <c r="BI267" s="116"/>
      <c r="BJ267" s="116"/>
      <c r="BK267" s="112"/>
      <c r="BL267" s="112"/>
      <c r="BM267" s="116"/>
      <c r="BN267" s="116"/>
    </row>
    <row r="268" ht="30.75" customHeight="1">
      <c r="A268" s="109"/>
      <c r="B268" s="110"/>
      <c r="C268" s="111"/>
      <c r="D268" s="111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33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6"/>
      <c r="BE268" s="116"/>
      <c r="BF268" s="116"/>
      <c r="BG268" s="116"/>
      <c r="BH268" s="134"/>
      <c r="BI268" s="116"/>
      <c r="BJ268" s="116"/>
      <c r="BK268" s="116"/>
      <c r="BL268" s="112"/>
      <c r="BM268" s="116"/>
      <c r="BN268" s="116"/>
    </row>
    <row r="269" ht="30.75" customHeight="1">
      <c r="A269" s="109"/>
      <c r="B269" s="110"/>
      <c r="C269" s="111"/>
      <c r="D269" s="111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33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6"/>
      <c r="BE269" s="116"/>
      <c r="BF269" s="116"/>
      <c r="BG269" s="116"/>
      <c r="BH269" s="134"/>
      <c r="BI269" s="116"/>
      <c r="BJ269" s="116"/>
      <c r="BK269" s="116"/>
      <c r="BL269" s="112"/>
      <c r="BM269" s="116"/>
      <c r="BN269" s="116"/>
    </row>
    <row r="270" ht="30.75" customHeight="1">
      <c r="A270" s="109"/>
      <c r="B270" s="110"/>
      <c r="C270" s="111"/>
      <c r="D270" s="111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33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6"/>
      <c r="BE270" s="116"/>
      <c r="BF270" s="116"/>
      <c r="BG270" s="116"/>
      <c r="BH270" s="116"/>
      <c r="BI270" s="116"/>
      <c r="BJ270" s="116"/>
      <c r="BK270" s="116"/>
      <c r="BL270" s="112"/>
      <c r="BM270" s="116"/>
      <c r="BN270" s="116"/>
    </row>
    <row r="271" ht="30.75" customHeight="1">
      <c r="A271" s="109"/>
      <c r="B271" s="110"/>
      <c r="C271" s="111"/>
      <c r="D271" s="111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33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6"/>
      <c r="BE271" s="116"/>
      <c r="BF271" s="116"/>
      <c r="BG271" s="116"/>
      <c r="BH271" s="134"/>
      <c r="BI271" s="116"/>
      <c r="BJ271" s="116"/>
      <c r="BK271" s="116"/>
      <c r="BL271" s="112"/>
      <c r="BM271" s="116"/>
      <c r="BN271" s="116"/>
    </row>
    <row r="272" ht="30.75" customHeight="1">
      <c r="A272" s="109"/>
      <c r="B272" s="110"/>
      <c r="C272" s="111"/>
      <c r="D272" s="111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4"/>
      <c r="R272" s="112"/>
      <c r="S272" s="115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6"/>
      <c r="BE272" s="116"/>
      <c r="BF272" s="116"/>
      <c r="BG272" s="112"/>
      <c r="BH272" s="112"/>
      <c r="BI272" s="112"/>
      <c r="BJ272" s="112"/>
      <c r="BK272" s="116"/>
      <c r="BL272" s="112"/>
      <c r="BM272" s="116"/>
      <c r="BN272" s="116"/>
    </row>
    <row r="273" ht="30.75" customHeight="1">
      <c r="A273" s="109"/>
      <c r="B273" s="110"/>
      <c r="C273" s="111"/>
      <c r="D273" s="111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4"/>
      <c r="R273" s="112"/>
      <c r="S273" s="115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6"/>
      <c r="BE273" s="116"/>
      <c r="BF273" s="116"/>
      <c r="BG273" s="112"/>
      <c r="BH273" s="112"/>
      <c r="BI273" s="112"/>
      <c r="BJ273" s="112"/>
      <c r="BK273" s="116"/>
      <c r="BL273" s="112"/>
      <c r="BM273" s="116"/>
      <c r="BN273" s="116"/>
    </row>
    <row r="274" ht="30.75" customHeight="1">
      <c r="A274" s="109"/>
      <c r="B274" s="110"/>
      <c r="C274" s="111"/>
      <c r="D274" s="111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4"/>
      <c r="R274" s="112"/>
      <c r="S274" s="115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6"/>
      <c r="BE274" s="116"/>
      <c r="BF274" s="116"/>
      <c r="BG274" s="112"/>
      <c r="BH274" s="112"/>
      <c r="BI274" s="112"/>
      <c r="BJ274" s="112"/>
      <c r="BK274" s="116"/>
      <c r="BL274" s="112"/>
      <c r="BM274" s="116"/>
      <c r="BN274" s="116"/>
    </row>
    <row r="275" ht="30.75" customHeight="1">
      <c r="A275" s="109"/>
      <c r="B275" s="110"/>
      <c r="C275" s="111"/>
      <c r="D275" s="111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4"/>
      <c r="R275" s="112"/>
      <c r="S275" s="115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6"/>
      <c r="BE275" s="116"/>
      <c r="BF275" s="116"/>
      <c r="BG275" s="112"/>
      <c r="BH275" s="112"/>
      <c r="BI275" s="112"/>
      <c r="BJ275" s="112"/>
      <c r="BK275" s="116"/>
      <c r="BL275" s="112"/>
      <c r="BM275" s="116"/>
      <c r="BN275" s="116"/>
    </row>
    <row r="276" ht="30.75" customHeight="1">
      <c r="A276" s="109"/>
      <c r="B276" s="110"/>
      <c r="C276" s="111"/>
      <c r="D276" s="111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4"/>
      <c r="R276" s="112"/>
      <c r="S276" s="115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6"/>
      <c r="BE276" s="116"/>
      <c r="BF276" s="116"/>
      <c r="BG276" s="112"/>
      <c r="BH276" s="112"/>
      <c r="BI276" s="112"/>
      <c r="BJ276" s="112"/>
      <c r="BK276" s="116"/>
      <c r="BL276" s="112"/>
      <c r="BM276" s="116"/>
      <c r="BN276" s="116"/>
    </row>
    <row r="277" ht="30.75" customHeight="1">
      <c r="A277" s="109"/>
      <c r="B277" s="110"/>
      <c r="C277" s="111"/>
      <c r="D277" s="111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33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6"/>
      <c r="BE277" s="116"/>
      <c r="BF277" s="116"/>
      <c r="BG277" s="116"/>
      <c r="BH277" s="116"/>
      <c r="BI277" s="116"/>
      <c r="BJ277" s="116"/>
      <c r="BK277" s="116"/>
      <c r="BL277" s="112"/>
      <c r="BM277" s="116"/>
      <c r="BN277" s="116"/>
    </row>
    <row r="278" ht="30.75" customHeight="1">
      <c r="A278" s="109"/>
      <c r="B278" s="110"/>
      <c r="C278" s="111"/>
      <c r="D278" s="111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4"/>
      <c r="R278" s="112"/>
      <c r="S278" s="115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6"/>
      <c r="BE278" s="116"/>
      <c r="BF278" s="116"/>
      <c r="BG278" s="112"/>
      <c r="BH278" s="112"/>
      <c r="BI278" s="112"/>
      <c r="BJ278" s="112"/>
      <c r="BK278" s="116"/>
      <c r="BL278" s="112"/>
      <c r="BM278" s="116"/>
      <c r="BN278" s="116"/>
    </row>
    <row r="279" ht="30.75" customHeight="1">
      <c r="A279" s="109"/>
      <c r="B279" s="110"/>
      <c r="C279" s="111"/>
      <c r="D279" s="111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33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6"/>
      <c r="BE279" s="116"/>
      <c r="BF279" s="116"/>
      <c r="BG279" s="116"/>
      <c r="BH279" s="116"/>
      <c r="BI279" s="116"/>
      <c r="BJ279" s="116"/>
      <c r="BK279" s="116"/>
      <c r="BL279" s="112"/>
      <c r="BM279" s="116"/>
      <c r="BN279" s="116"/>
    </row>
    <row r="280" ht="30.75" customHeight="1">
      <c r="A280" s="109"/>
      <c r="B280" s="110"/>
      <c r="C280" s="111"/>
      <c r="D280" s="111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4"/>
      <c r="R280" s="112"/>
      <c r="S280" s="115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6"/>
      <c r="BE280" s="116"/>
      <c r="BF280" s="116"/>
      <c r="BG280" s="112"/>
      <c r="BH280" s="112"/>
      <c r="BI280" s="112"/>
      <c r="BJ280" s="112"/>
      <c r="BK280" s="116"/>
      <c r="BL280" s="112"/>
      <c r="BM280" s="116"/>
      <c r="BN280" s="116"/>
    </row>
    <row r="281" ht="30.75" customHeight="1">
      <c r="A281" s="109"/>
      <c r="B281" s="110"/>
      <c r="C281" s="111"/>
      <c r="D281" s="111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4"/>
      <c r="R281" s="112"/>
      <c r="S281" s="115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6"/>
      <c r="BE281" s="116"/>
      <c r="BF281" s="116"/>
      <c r="BG281" s="112"/>
      <c r="BH281" s="112"/>
      <c r="BI281" s="112"/>
      <c r="BJ281" s="112"/>
      <c r="BK281" s="116"/>
      <c r="BL281" s="112"/>
      <c r="BM281" s="116"/>
      <c r="BN281" s="116"/>
    </row>
    <row r="282" ht="30.75" customHeight="1">
      <c r="A282" s="109"/>
      <c r="B282" s="110"/>
      <c r="C282" s="111"/>
      <c r="D282" s="111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4"/>
      <c r="R282" s="112"/>
      <c r="S282" s="115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6"/>
      <c r="BE282" s="116"/>
      <c r="BF282" s="116"/>
      <c r="BG282" s="112"/>
      <c r="BH282" s="112"/>
      <c r="BI282" s="112"/>
      <c r="BJ282" s="112"/>
      <c r="BK282" s="116"/>
      <c r="BL282" s="112"/>
      <c r="BM282" s="116"/>
      <c r="BN282" s="116"/>
    </row>
    <row r="283" ht="30.75" customHeight="1">
      <c r="A283" s="109"/>
      <c r="B283" s="110"/>
      <c r="C283" s="111"/>
      <c r="D283" s="111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33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6"/>
      <c r="BE283" s="116"/>
      <c r="BF283" s="116"/>
      <c r="BG283" s="112"/>
      <c r="BH283" s="112"/>
      <c r="BI283" s="112"/>
      <c r="BJ283" s="112"/>
      <c r="BK283" s="112"/>
      <c r="BL283" s="112"/>
      <c r="BM283" s="116"/>
      <c r="BN283" s="116"/>
    </row>
    <row r="284" ht="30.75" customHeight="1">
      <c r="A284" s="109"/>
      <c r="B284" s="110"/>
      <c r="C284" s="111"/>
      <c r="D284" s="111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33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6"/>
      <c r="BE284" s="116"/>
      <c r="BF284" s="116"/>
      <c r="BG284" s="112"/>
      <c r="BH284" s="112"/>
      <c r="BI284" s="112"/>
      <c r="BJ284" s="112"/>
      <c r="BK284" s="112"/>
      <c r="BL284" s="112"/>
      <c r="BM284" s="116"/>
      <c r="BN284" s="116"/>
    </row>
    <row r="285" ht="30.75" customHeight="1">
      <c r="A285" s="109"/>
      <c r="B285" s="110"/>
      <c r="C285" s="111"/>
      <c r="D285" s="111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4"/>
      <c r="R285" s="112"/>
      <c r="S285" s="115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6"/>
      <c r="BE285" s="116"/>
      <c r="BF285" s="116"/>
      <c r="BG285" s="112"/>
      <c r="BH285" s="112"/>
      <c r="BI285" s="112"/>
      <c r="BJ285" s="112"/>
      <c r="BK285" s="116"/>
      <c r="BL285" s="112"/>
      <c r="BM285" s="116"/>
      <c r="BN285" s="116"/>
    </row>
    <row r="286" ht="30.75" customHeight="1">
      <c r="A286" s="109"/>
      <c r="B286" s="110"/>
      <c r="C286" s="111"/>
      <c r="D286" s="111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33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6"/>
      <c r="BE286" s="116"/>
      <c r="BF286" s="116"/>
      <c r="BG286" s="112"/>
      <c r="BH286" s="112"/>
      <c r="BI286" s="112"/>
      <c r="BJ286" s="112"/>
      <c r="BK286" s="112"/>
      <c r="BL286" s="112"/>
      <c r="BM286" s="116"/>
      <c r="BN286" s="116"/>
    </row>
    <row r="287" ht="30.75" customHeight="1">
      <c r="A287" s="109"/>
      <c r="B287" s="110"/>
      <c r="C287" s="111"/>
      <c r="D287" s="111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4"/>
      <c r="R287" s="112"/>
      <c r="S287" s="115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6"/>
      <c r="BE287" s="116"/>
      <c r="BF287" s="116"/>
      <c r="BG287" s="112"/>
      <c r="BH287" s="112"/>
      <c r="BI287" s="112"/>
      <c r="BJ287" s="112"/>
      <c r="BK287" s="116"/>
      <c r="BL287" s="112"/>
      <c r="BM287" s="116"/>
      <c r="BN287" s="116"/>
    </row>
    <row r="288" ht="30.75" customHeight="1">
      <c r="A288" s="109"/>
      <c r="B288" s="110"/>
      <c r="C288" s="111"/>
      <c r="D288" s="111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4"/>
      <c r="R288" s="112"/>
      <c r="S288" s="115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6"/>
      <c r="BE288" s="116"/>
      <c r="BF288" s="116"/>
      <c r="BG288" s="112"/>
      <c r="BH288" s="112"/>
      <c r="BI288" s="112"/>
      <c r="BJ288" s="112"/>
      <c r="BK288" s="116"/>
      <c r="BL288" s="112"/>
      <c r="BM288" s="116"/>
      <c r="BN288" s="116"/>
    </row>
    <row r="289" ht="30.75" customHeight="1">
      <c r="A289" s="109"/>
      <c r="B289" s="110"/>
      <c r="C289" s="111"/>
      <c r="D289" s="111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33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6"/>
      <c r="BE289" s="116"/>
      <c r="BF289" s="116"/>
      <c r="BG289" s="112"/>
      <c r="BH289" s="112"/>
      <c r="BI289" s="112"/>
      <c r="BJ289" s="112"/>
      <c r="BK289" s="112"/>
      <c r="BL289" s="112"/>
      <c r="BM289" s="116"/>
      <c r="BN289" s="116"/>
    </row>
    <row r="290" ht="30.75" customHeight="1">
      <c r="A290" s="109"/>
      <c r="B290" s="110"/>
      <c r="C290" s="111"/>
      <c r="D290" s="111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4"/>
      <c r="R290" s="112"/>
      <c r="S290" s="115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6"/>
      <c r="BE290" s="116"/>
      <c r="BF290" s="116"/>
      <c r="BG290" s="112"/>
      <c r="BH290" s="112"/>
      <c r="BI290" s="112"/>
      <c r="BJ290" s="112"/>
      <c r="BK290" s="116"/>
      <c r="BL290" s="112"/>
      <c r="BM290" s="116"/>
      <c r="BN290" s="116"/>
    </row>
    <row r="291" ht="30.75" customHeight="1">
      <c r="A291" s="109"/>
      <c r="B291" s="110"/>
      <c r="C291" s="111"/>
      <c r="D291" s="111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33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6"/>
      <c r="BE291" s="116"/>
      <c r="BF291" s="116"/>
      <c r="BG291" s="112"/>
      <c r="BH291" s="112"/>
      <c r="BI291" s="112"/>
      <c r="BJ291" s="112"/>
      <c r="BK291" s="112"/>
      <c r="BL291" s="112"/>
      <c r="BM291" s="116"/>
      <c r="BN291" s="116"/>
    </row>
    <row r="292" ht="30.75" customHeight="1">
      <c r="A292" s="109"/>
      <c r="B292" s="110"/>
      <c r="C292" s="111"/>
      <c r="D292" s="111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33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6"/>
      <c r="BG292" s="112"/>
      <c r="BH292" s="112"/>
      <c r="BI292" s="112"/>
      <c r="BJ292" s="112"/>
      <c r="BK292" s="112"/>
      <c r="BL292" s="112"/>
      <c r="BM292" s="116"/>
      <c r="BN292" s="116"/>
    </row>
    <row r="293" ht="30.75" customHeight="1">
      <c r="A293" s="109"/>
      <c r="B293" s="110"/>
      <c r="C293" s="111"/>
      <c r="D293" s="111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33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6"/>
      <c r="BE293" s="116"/>
      <c r="BF293" s="116"/>
      <c r="BG293" s="112"/>
      <c r="BH293" s="112"/>
      <c r="BI293" s="112"/>
      <c r="BJ293" s="112"/>
      <c r="BK293" s="112"/>
      <c r="BL293" s="112"/>
      <c r="BM293" s="116"/>
      <c r="BN293" s="116"/>
    </row>
    <row r="294" ht="30.75" customHeight="1">
      <c r="A294" s="109"/>
      <c r="B294" s="110"/>
      <c r="C294" s="111"/>
      <c r="D294" s="111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4"/>
      <c r="R294" s="112"/>
      <c r="S294" s="115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6"/>
      <c r="BE294" s="116"/>
      <c r="BF294" s="116"/>
      <c r="BG294" s="112"/>
      <c r="BH294" s="112"/>
      <c r="BI294" s="112"/>
      <c r="BJ294" s="112"/>
      <c r="BK294" s="116"/>
      <c r="BL294" s="112"/>
      <c r="BM294" s="116"/>
      <c r="BN294" s="116"/>
    </row>
    <row r="295" ht="30.75" customHeight="1">
      <c r="A295" s="109"/>
      <c r="B295" s="110"/>
      <c r="C295" s="111"/>
      <c r="D295" s="111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33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6"/>
      <c r="BE295" s="116"/>
      <c r="BF295" s="116"/>
      <c r="BG295" s="112"/>
      <c r="BH295" s="112"/>
      <c r="BI295" s="112"/>
      <c r="BJ295" s="112"/>
      <c r="BK295" s="112"/>
      <c r="BL295" s="112"/>
      <c r="BM295" s="116"/>
      <c r="BN295" s="116"/>
    </row>
    <row r="296" ht="30.75" customHeight="1">
      <c r="A296" s="109"/>
      <c r="B296" s="110"/>
      <c r="C296" s="111"/>
      <c r="D296" s="111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4"/>
      <c r="R296" s="112"/>
      <c r="S296" s="115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6"/>
      <c r="BE296" s="116"/>
      <c r="BF296" s="116"/>
      <c r="BG296" s="112"/>
      <c r="BH296" s="112"/>
      <c r="BI296" s="112"/>
      <c r="BJ296" s="112"/>
      <c r="BK296" s="116"/>
      <c r="BL296" s="112"/>
      <c r="BM296" s="116"/>
      <c r="BN296" s="116"/>
    </row>
    <row r="297" ht="30.75" customHeight="1">
      <c r="A297" s="109"/>
      <c r="B297" s="110"/>
      <c r="C297" s="111"/>
      <c r="D297" s="111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33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6"/>
      <c r="BE297" s="116"/>
      <c r="BF297" s="116"/>
      <c r="BG297" s="112"/>
      <c r="BH297" s="112"/>
      <c r="BI297" s="112"/>
      <c r="BJ297" s="112"/>
      <c r="BK297" s="112"/>
      <c r="BL297" s="112"/>
      <c r="BM297" s="116"/>
      <c r="BN297" s="116"/>
    </row>
    <row r="298" ht="30.75" customHeight="1">
      <c r="A298" s="109"/>
      <c r="B298" s="110"/>
      <c r="C298" s="111"/>
      <c r="D298" s="111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33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6"/>
      <c r="BE298" s="116"/>
      <c r="BF298" s="116"/>
      <c r="BG298" s="112"/>
      <c r="BH298" s="112"/>
      <c r="BI298" s="112"/>
      <c r="BJ298" s="112"/>
      <c r="BK298" s="112"/>
      <c r="BL298" s="112"/>
      <c r="BM298" s="116"/>
      <c r="BN298" s="116"/>
    </row>
    <row r="299" ht="30.75" customHeight="1">
      <c r="A299" s="109"/>
      <c r="B299" s="110"/>
      <c r="C299" s="111"/>
      <c r="D299" s="111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4"/>
      <c r="R299" s="112"/>
      <c r="S299" s="115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6"/>
      <c r="BE299" s="116"/>
      <c r="BF299" s="116"/>
      <c r="BG299" s="112"/>
      <c r="BH299" s="112"/>
      <c r="BI299" s="112"/>
      <c r="BJ299" s="112"/>
      <c r="BK299" s="116"/>
      <c r="BL299" s="112"/>
      <c r="BM299" s="116"/>
      <c r="BN299" s="116"/>
    </row>
    <row r="300" ht="30.75" customHeight="1">
      <c r="A300" s="109"/>
      <c r="B300" s="110"/>
      <c r="C300" s="111"/>
      <c r="D300" s="111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4"/>
      <c r="R300" s="112"/>
      <c r="S300" s="13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6"/>
      <c r="BG300" s="112"/>
      <c r="BH300" s="112"/>
      <c r="BI300" s="112"/>
      <c r="BJ300" s="112"/>
      <c r="BK300" s="112"/>
      <c r="BL300" s="112"/>
      <c r="BM300" s="116"/>
      <c r="BN300" s="116"/>
    </row>
    <row r="301" ht="30.75" customHeight="1">
      <c r="A301" s="109"/>
      <c r="B301" s="110"/>
      <c r="C301" s="111"/>
      <c r="D301" s="111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33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6"/>
      <c r="BE301" s="116"/>
      <c r="BF301" s="116"/>
      <c r="BG301" s="116"/>
      <c r="BH301" s="116"/>
      <c r="BI301" s="116"/>
      <c r="BJ301" s="116"/>
      <c r="BK301" s="112"/>
      <c r="BL301" s="112"/>
      <c r="BM301" s="116"/>
      <c r="BN301" s="116"/>
    </row>
    <row r="302" ht="30.75" customHeight="1">
      <c r="A302" s="109"/>
      <c r="B302" s="110"/>
      <c r="C302" s="111"/>
      <c r="D302" s="111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33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6"/>
      <c r="BG302" s="112"/>
      <c r="BH302" s="112"/>
      <c r="BI302" s="112"/>
      <c r="BJ302" s="112"/>
      <c r="BK302" s="112"/>
      <c r="BL302" s="112"/>
      <c r="BM302" s="116"/>
      <c r="BN302" s="116"/>
    </row>
    <row r="303" ht="30.75" customHeight="1">
      <c r="A303" s="109"/>
      <c r="B303" s="110"/>
      <c r="C303" s="111"/>
      <c r="D303" s="111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33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6"/>
      <c r="BE303" s="116"/>
      <c r="BF303" s="116"/>
      <c r="BG303" s="112"/>
      <c r="BH303" s="112"/>
      <c r="BI303" s="112"/>
      <c r="BJ303" s="112"/>
      <c r="BK303" s="112"/>
      <c r="BL303" s="112"/>
      <c r="BM303" s="116"/>
      <c r="BN303" s="116"/>
    </row>
    <row r="304" ht="30.75" customHeight="1">
      <c r="A304" s="109"/>
      <c r="B304" s="110"/>
      <c r="C304" s="111"/>
      <c r="D304" s="111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33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6"/>
      <c r="BE304" s="116"/>
      <c r="BF304" s="116"/>
      <c r="BG304" s="116"/>
      <c r="BH304" s="116"/>
      <c r="BI304" s="116"/>
      <c r="BJ304" s="116"/>
      <c r="BK304" s="116"/>
      <c r="BL304" s="112"/>
      <c r="BM304" s="116"/>
      <c r="BN304" s="116"/>
    </row>
    <row r="305" ht="30.75" customHeight="1">
      <c r="A305" s="109"/>
      <c r="B305" s="110"/>
      <c r="C305" s="111"/>
      <c r="D305" s="111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33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6"/>
      <c r="BE305" s="116"/>
      <c r="BF305" s="116"/>
      <c r="BG305" s="112"/>
      <c r="BH305" s="112"/>
      <c r="BI305" s="112"/>
      <c r="BJ305" s="112"/>
      <c r="BK305" s="112"/>
      <c r="BL305" s="112"/>
      <c r="BM305" s="116"/>
      <c r="BN305" s="116"/>
    </row>
    <row r="306" ht="30.75" customHeight="1">
      <c r="A306" s="109"/>
      <c r="B306" s="110"/>
      <c r="C306" s="111"/>
      <c r="D306" s="111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4"/>
      <c r="R306" s="112"/>
      <c r="S306" s="115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6"/>
      <c r="BE306" s="116"/>
      <c r="BF306" s="116"/>
      <c r="BG306" s="112"/>
      <c r="BH306" s="112"/>
      <c r="BI306" s="112"/>
      <c r="BJ306" s="112"/>
      <c r="BK306" s="116"/>
      <c r="BL306" s="112"/>
      <c r="BM306" s="116"/>
      <c r="BN306" s="116"/>
    </row>
    <row r="307" ht="30.75" customHeight="1">
      <c r="A307" s="109"/>
      <c r="B307" s="110"/>
      <c r="C307" s="111"/>
      <c r="D307" s="111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33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6"/>
      <c r="BE307" s="116"/>
      <c r="BF307" s="116"/>
      <c r="BG307" s="116"/>
      <c r="BH307" s="116"/>
      <c r="BI307" s="116"/>
      <c r="BJ307" s="116"/>
      <c r="BK307" s="112"/>
      <c r="BL307" s="112"/>
      <c r="BM307" s="116"/>
      <c r="BN307" s="116"/>
    </row>
    <row r="308" ht="30.75" customHeight="1">
      <c r="A308" s="109"/>
      <c r="B308" s="110"/>
      <c r="C308" s="111"/>
      <c r="D308" s="111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33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6"/>
      <c r="BE308" s="116"/>
      <c r="BF308" s="116"/>
      <c r="BG308" s="112"/>
      <c r="BH308" s="112"/>
      <c r="BI308" s="112"/>
      <c r="BJ308" s="112"/>
      <c r="BK308" s="112"/>
      <c r="BL308" s="112"/>
      <c r="BM308" s="116"/>
      <c r="BN308" s="116"/>
    </row>
    <row r="309" ht="30.75" customHeight="1">
      <c r="A309" s="109"/>
      <c r="B309" s="110"/>
      <c r="C309" s="111"/>
      <c r="D309" s="111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4"/>
      <c r="R309" s="112"/>
      <c r="S309" s="115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6"/>
      <c r="BE309" s="116"/>
      <c r="BF309" s="116"/>
      <c r="BG309" s="112"/>
      <c r="BH309" s="112"/>
      <c r="BI309" s="112"/>
      <c r="BJ309" s="112"/>
      <c r="BK309" s="116"/>
      <c r="BL309" s="112"/>
      <c r="BM309" s="116"/>
      <c r="BN309" s="116"/>
    </row>
    <row r="310" ht="30.75" customHeight="1">
      <c r="A310" s="109"/>
      <c r="B310" s="110"/>
      <c r="C310" s="111"/>
      <c r="D310" s="111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33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6"/>
      <c r="BE310" s="116"/>
      <c r="BF310" s="116"/>
      <c r="BG310" s="112"/>
      <c r="BH310" s="112"/>
      <c r="BI310" s="112"/>
      <c r="BJ310" s="112"/>
      <c r="BK310" s="112"/>
      <c r="BL310" s="112"/>
      <c r="BM310" s="116"/>
      <c r="BN310" s="116"/>
    </row>
    <row r="311" ht="30.75" customHeight="1">
      <c r="A311" s="109"/>
      <c r="B311" s="110"/>
      <c r="C311" s="111"/>
      <c r="D311" s="111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4"/>
      <c r="R311" s="112"/>
      <c r="S311" s="115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6"/>
      <c r="BE311" s="116"/>
      <c r="BF311" s="116"/>
      <c r="BG311" s="112"/>
      <c r="BH311" s="112"/>
      <c r="BI311" s="112"/>
      <c r="BJ311" s="112"/>
      <c r="BK311" s="116"/>
      <c r="BL311" s="112"/>
      <c r="BM311" s="116"/>
      <c r="BN311" s="116"/>
    </row>
    <row r="312" ht="30.75" customHeight="1">
      <c r="A312" s="109"/>
      <c r="B312" s="110"/>
      <c r="C312" s="111"/>
      <c r="D312" s="111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4"/>
      <c r="R312" s="112"/>
      <c r="S312" s="115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6"/>
      <c r="BE312" s="116"/>
      <c r="BF312" s="116"/>
      <c r="BG312" s="112"/>
      <c r="BH312" s="112"/>
      <c r="BI312" s="112"/>
      <c r="BJ312" s="112"/>
      <c r="BK312" s="116"/>
      <c r="BL312" s="112"/>
      <c r="BM312" s="116"/>
      <c r="BN312" s="116"/>
    </row>
    <row r="313" ht="30.75" customHeight="1">
      <c r="A313" s="109"/>
      <c r="B313" s="110"/>
      <c r="C313" s="111"/>
      <c r="D313" s="111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4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6"/>
      <c r="BE313" s="116"/>
      <c r="BF313" s="116"/>
      <c r="BG313" s="112"/>
      <c r="BH313" s="112"/>
      <c r="BI313" s="112"/>
      <c r="BJ313" s="112"/>
      <c r="BK313" s="116"/>
      <c r="BL313" s="112"/>
      <c r="BM313" s="116"/>
      <c r="BN313" s="116"/>
    </row>
    <row r="314" ht="30.75" customHeight="1">
      <c r="A314" s="109"/>
      <c r="B314" s="110"/>
      <c r="C314" s="111"/>
      <c r="D314" s="111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4"/>
      <c r="R314" s="112"/>
      <c r="S314" s="115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6"/>
      <c r="BE314" s="116"/>
      <c r="BF314" s="116"/>
      <c r="BG314" s="112"/>
      <c r="BH314" s="112"/>
      <c r="BI314" s="112"/>
      <c r="BJ314" s="112"/>
      <c r="BK314" s="116"/>
      <c r="BL314" s="112"/>
      <c r="BM314" s="116"/>
      <c r="BN314" s="116"/>
    </row>
    <row r="315" ht="30.75" customHeight="1">
      <c r="A315" s="109"/>
      <c r="B315" s="110"/>
      <c r="C315" s="111"/>
      <c r="D315" s="111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4"/>
      <c r="R315" s="112"/>
      <c r="S315" s="115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6"/>
      <c r="BE315" s="116"/>
      <c r="BF315" s="116"/>
      <c r="BG315" s="112"/>
      <c r="BH315" s="112"/>
      <c r="BI315" s="112"/>
      <c r="BJ315" s="112"/>
      <c r="BK315" s="116"/>
      <c r="BL315" s="112"/>
      <c r="BM315" s="116"/>
      <c r="BN315" s="116"/>
    </row>
    <row r="316" ht="30.75" customHeight="1">
      <c r="A316" s="109"/>
      <c r="B316" s="110"/>
      <c r="C316" s="111"/>
      <c r="D316" s="111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4"/>
      <c r="R316" s="112"/>
      <c r="S316" s="115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6"/>
      <c r="BE316" s="116"/>
      <c r="BF316" s="116"/>
      <c r="BG316" s="112"/>
      <c r="BH316" s="112"/>
      <c r="BI316" s="112"/>
      <c r="BJ316" s="112"/>
      <c r="BK316" s="116"/>
      <c r="BL316" s="112"/>
      <c r="BM316" s="116"/>
      <c r="BN316" s="116"/>
    </row>
    <row r="317" ht="30.75" customHeight="1">
      <c r="A317" s="109"/>
      <c r="B317" s="110"/>
      <c r="C317" s="111"/>
      <c r="D317" s="111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33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6"/>
      <c r="BE317" s="116"/>
      <c r="BF317" s="116"/>
      <c r="BG317" s="116"/>
      <c r="BH317" s="116"/>
      <c r="BI317" s="116"/>
      <c r="BJ317" s="116"/>
      <c r="BK317" s="112"/>
      <c r="BL317" s="112"/>
      <c r="BM317" s="116"/>
      <c r="BN317" s="116"/>
    </row>
    <row r="318" ht="30.75" customHeight="1">
      <c r="A318" s="109"/>
      <c r="B318" s="110"/>
      <c r="C318" s="111"/>
      <c r="D318" s="111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33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6"/>
      <c r="BE318" s="116"/>
      <c r="BF318" s="116"/>
      <c r="BG318" s="116"/>
      <c r="BH318" s="116"/>
      <c r="BI318" s="116"/>
      <c r="BJ318" s="116"/>
      <c r="BK318" s="112"/>
      <c r="BL318" s="112"/>
      <c r="BM318" s="116"/>
      <c r="BN318" s="116"/>
    </row>
    <row r="319" ht="30.75" customHeight="1">
      <c r="A319" s="109"/>
      <c r="B319" s="110"/>
      <c r="C319" s="111"/>
      <c r="D319" s="111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33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6"/>
      <c r="BE319" s="116"/>
      <c r="BF319" s="116"/>
      <c r="BG319" s="112"/>
      <c r="BH319" s="112"/>
      <c r="BI319" s="112"/>
      <c r="BJ319" s="112"/>
      <c r="BK319" s="112"/>
      <c r="BL319" s="112"/>
      <c r="BM319" s="116"/>
      <c r="BN319" s="116"/>
    </row>
    <row r="320" ht="30.75" customHeight="1">
      <c r="A320" s="109"/>
      <c r="B320" s="110"/>
      <c r="C320" s="111"/>
      <c r="D320" s="111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4"/>
      <c r="R320" s="112"/>
      <c r="S320" s="115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6"/>
      <c r="BE320" s="116"/>
      <c r="BF320" s="116"/>
      <c r="BG320" s="112"/>
      <c r="BH320" s="112"/>
      <c r="BI320" s="112"/>
      <c r="BJ320" s="112"/>
      <c r="BK320" s="116"/>
      <c r="BL320" s="112"/>
      <c r="BM320" s="116"/>
      <c r="BN320" s="116"/>
    </row>
    <row r="321" ht="30.75" customHeight="1">
      <c r="A321" s="109"/>
      <c r="B321" s="110"/>
      <c r="C321" s="111"/>
      <c r="D321" s="111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4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6"/>
      <c r="BE321" s="116"/>
      <c r="BF321" s="116"/>
      <c r="BG321" s="116"/>
      <c r="BH321" s="116"/>
      <c r="BI321" s="116"/>
      <c r="BJ321" s="116"/>
      <c r="BK321" s="116"/>
      <c r="BL321" s="112"/>
      <c r="BM321" s="116"/>
      <c r="BN321" s="116"/>
    </row>
    <row r="322" ht="30.75" customHeight="1">
      <c r="A322" s="109"/>
      <c r="B322" s="110"/>
      <c r="C322" s="111"/>
      <c r="D322" s="111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4"/>
      <c r="R322" s="112"/>
      <c r="S322" s="112"/>
      <c r="T322" s="112"/>
      <c r="U322" s="112"/>
      <c r="V322" s="112"/>
      <c r="W322" s="112"/>
      <c r="X322" s="120"/>
      <c r="Y322" s="112"/>
      <c r="Z322" s="120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6"/>
      <c r="BG322" s="112"/>
      <c r="BH322" s="112"/>
      <c r="BI322" s="112"/>
      <c r="BJ322" s="112"/>
      <c r="BK322" s="112"/>
      <c r="BL322" s="112"/>
      <c r="BM322" s="116"/>
      <c r="BN322" s="116"/>
    </row>
    <row r="323" ht="30.75" customHeight="1">
      <c r="A323" s="109"/>
      <c r="B323" s="110"/>
      <c r="C323" s="111"/>
      <c r="D323" s="111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4"/>
      <c r="R323" s="112"/>
      <c r="S323" s="115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6"/>
      <c r="BE323" s="116"/>
      <c r="BF323" s="116"/>
      <c r="BG323" s="112"/>
      <c r="BH323" s="112"/>
      <c r="BI323" s="112"/>
      <c r="BJ323" s="112"/>
      <c r="BK323" s="116"/>
      <c r="BL323" s="112"/>
      <c r="BM323" s="116"/>
      <c r="BN323" s="116"/>
    </row>
    <row r="324" ht="30.75" customHeight="1">
      <c r="A324" s="109"/>
      <c r="B324" s="110"/>
      <c r="C324" s="111"/>
      <c r="D324" s="111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4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6"/>
      <c r="BE324" s="116"/>
      <c r="BF324" s="116"/>
      <c r="BG324" s="112"/>
      <c r="BH324" s="112"/>
      <c r="BI324" s="112"/>
      <c r="BJ324" s="112"/>
      <c r="BK324" s="116"/>
      <c r="BL324" s="112"/>
      <c r="BM324" s="116"/>
      <c r="BN324" s="116"/>
    </row>
    <row r="325" ht="30.75" customHeight="1">
      <c r="A325" s="109"/>
      <c r="B325" s="110"/>
      <c r="C325" s="111"/>
      <c r="D325" s="111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4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6"/>
      <c r="BG325" s="112"/>
      <c r="BH325" s="112"/>
      <c r="BI325" s="112"/>
      <c r="BJ325" s="112"/>
      <c r="BK325" s="112"/>
      <c r="BL325" s="112"/>
      <c r="BM325" s="116"/>
      <c r="BN325" s="116"/>
    </row>
    <row r="326" ht="30.75" customHeight="1">
      <c r="A326" s="109"/>
      <c r="B326" s="110"/>
      <c r="C326" s="111"/>
      <c r="D326" s="111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4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6"/>
      <c r="BG326" s="112"/>
      <c r="BH326" s="112"/>
      <c r="BI326" s="112"/>
      <c r="BJ326" s="112"/>
      <c r="BK326" s="112"/>
      <c r="BL326" s="112"/>
      <c r="BM326" s="116"/>
      <c r="BN326" s="116"/>
    </row>
    <row r="327" ht="30.75" customHeight="1">
      <c r="A327" s="109"/>
      <c r="B327" s="110"/>
      <c r="C327" s="111"/>
      <c r="D327" s="111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4"/>
      <c r="R327" s="112"/>
      <c r="S327" s="115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6"/>
      <c r="BE327" s="116"/>
      <c r="BF327" s="116"/>
      <c r="BG327" s="112"/>
      <c r="BH327" s="112"/>
      <c r="BI327" s="112"/>
      <c r="BJ327" s="112"/>
      <c r="BK327" s="116"/>
      <c r="BL327" s="112"/>
      <c r="BM327" s="116"/>
      <c r="BN327" s="116"/>
    </row>
    <row r="328" ht="30.75" customHeight="1">
      <c r="A328" s="109"/>
      <c r="B328" s="110"/>
      <c r="C328" s="111"/>
      <c r="D328" s="111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4"/>
      <c r="R328" s="112"/>
      <c r="S328" s="112"/>
      <c r="T328" s="112"/>
      <c r="U328" s="112"/>
      <c r="V328" s="112"/>
      <c r="W328" s="112"/>
      <c r="X328" s="120"/>
      <c r="Y328" s="112"/>
      <c r="Z328" s="120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6"/>
      <c r="BG328" s="112"/>
      <c r="BH328" s="112"/>
      <c r="BI328" s="112"/>
      <c r="BJ328" s="112"/>
      <c r="BK328" s="112"/>
      <c r="BL328" s="112"/>
      <c r="BM328" s="116"/>
      <c r="BN328" s="116"/>
    </row>
    <row r="329" ht="30.75" customHeight="1">
      <c r="A329" s="109"/>
      <c r="B329" s="110"/>
      <c r="C329" s="111"/>
      <c r="D329" s="111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4"/>
      <c r="R329" s="112"/>
      <c r="S329" s="115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6"/>
      <c r="BE329" s="116"/>
      <c r="BF329" s="116"/>
      <c r="BG329" s="112"/>
      <c r="BH329" s="112"/>
      <c r="BI329" s="112"/>
      <c r="BJ329" s="112"/>
      <c r="BK329" s="116"/>
      <c r="BL329" s="112"/>
      <c r="BM329" s="116"/>
      <c r="BN329" s="116"/>
    </row>
    <row r="330" ht="30.75" customHeight="1">
      <c r="A330" s="109"/>
      <c r="B330" s="110"/>
      <c r="C330" s="111"/>
      <c r="D330" s="111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4"/>
      <c r="R330" s="112"/>
      <c r="S330" s="112"/>
      <c r="T330" s="112"/>
      <c r="U330" s="112"/>
      <c r="V330" s="112"/>
      <c r="W330" s="112"/>
      <c r="X330" s="120"/>
      <c r="Y330" s="112"/>
      <c r="Z330" s="120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6"/>
      <c r="BE330" s="116"/>
      <c r="BF330" s="116"/>
      <c r="BG330" s="112"/>
      <c r="BH330" s="112"/>
      <c r="BI330" s="112"/>
      <c r="BJ330" s="112"/>
      <c r="BK330" s="116"/>
      <c r="BL330" s="112"/>
      <c r="BM330" s="116"/>
      <c r="BN330" s="116"/>
    </row>
    <row r="331" ht="30.75" customHeight="1">
      <c r="A331" s="109"/>
      <c r="B331" s="110"/>
      <c r="C331" s="111"/>
      <c r="D331" s="111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4"/>
      <c r="R331" s="112"/>
      <c r="S331" s="115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6"/>
      <c r="BE331" s="116"/>
      <c r="BF331" s="116"/>
      <c r="BG331" s="112"/>
      <c r="BH331" s="112"/>
      <c r="BI331" s="112"/>
      <c r="BJ331" s="112"/>
      <c r="BK331" s="116"/>
      <c r="BL331" s="112"/>
      <c r="BM331" s="116"/>
      <c r="BN331" s="116"/>
    </row>
    <row r="332" ht="30.75" customHeight="1">
      <c r="A332" s="109"/>
      <c r="B332" s="110"/>
      <c r="C332" s="111"/>
      <c r="D332" s="111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4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6"/>
      <c r="BG332" s="112"/>
      <c r="BH332" s="112"/>
      <c r="BI332" s="112"/>
      <c r="BJ332" s="112"/>
      <c r="BK332" s="112"/>
      <c r="BL332" s="112"/>
      <c r="BM332" s="116"/>
      <c r="BN332" s="116"/>
    </row>
    <row r="333" ht="30.75" customHeight="1">
      <c r="A333" s="109"/>
      <c r="B333" s="110"/>
      <c r="C333" s="111"/>
      <c r="D333" s="111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4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6"/>
      <c r="BE333" s="116"/>
      <c r="BF333" s="116"/>
      <c r="BG333" s="112"/>
      <c r="BH333" s="112"/>
      <c r="BI333" s="112"/>
      <c r="BJ333" s="112"/>
      <c r="BK333" s="116"/>
      <c r="BL333" s="112"/>
      <c r="BM333" s="116"/>
      <c r="BN333" s="116"/>
    </row>
    <row r="334" ht="30.75" customHeight="1">
      <c r="A334" s="109"/>
      <c r="B334" s="110"/>
      <c r="C334" s="111"/>
      <c r="D334" s="111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4"/>
      <c r="R334" s="112"/>
      <c r="S334" s="112"/>
      <c r="T334" s="112"/>
      <c r="U334" s="112"/>
      <c r="V334" s="112"/>
      <c r="W334" s="112"/>
      <c r="X334" s="120"/>
      <c r="Y334" s="112"/>
      <c r="Z334" s="120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6"/>
      <c r="BG334" s="112"/>
      <c r="BH334" s="112"/>
      <c r="BI334" s="112"/>
      <c r="BJ334" s="112"/>
      <c r="BK334" s="112"/>
      <c r="BL334" s="112"/>
      <c r="BM334" s="116"/>
      <c r="BN334" s="116"/>
    </row>
    <row r="335" ht="31.5" customHeight="1">
      <c r="A335" s="109"/>
      <c r="B335" s="110"/>
      <c r="C335" s="111"/>
      <c r="D335" s="111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4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6"/>
      <c r="BE335" s="116"/>
      <c r="BF335" s="116"/>
      <c r="BG335" s="116"/>
      <c r="BH335" s="116"/>
      <c r="BI335" s="116"/>
      <c r="BJ335" s="116"/>
      <c r="BK335" s="112"/>
      <c r="BL335" s="112"/>
      <c r="BM335" s="116"/>
      <c r="BN335" s="116"/>
    </row>
    <row r="336" ht="30.75" customHeight="1">
      <c r="A336" s="109"/>
      <c r="B336" s="110"/>
      <c r="C336" s="111"/>
      <c r="D336" s="111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4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6"/>
      <c r="BE336" s="116"/>
      <c r="BF336" s="116"/>
      <c r="BG336" s="116"/>
      <c r="BH336" s="116"/>
      <c r="BI336" s="116"/>
      <c r="BJ336" s="116"/>
      <c r="BK336" s="112"/>
      <c r="BL336" s="112"/>
      <c r="BM336" s="116"/>
      <c r="BN336" s="116"/>
    </row>
    <row r="337" ht="30.75" customHeight="1">
      <c r="A337" s="109"/>
      <c r="B337" s="110"/>
      <c r="C337" s="111"/>
      <c r="D337" s="111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33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6"/>
      <c r="BE337" s="116"/>
      <c r="BF337" s="116"/>
      <c r="BG337" s="116"/>
      <c r="BH337" s="116"/>
      <c r="BI337" s="116"/>
      <c r="BJ337" s="116"/>
      <c r="BK337" s="112"/>
      <c r="BL337" s="112"/>
      <c r="BM337" s="116"/>
      <c r="BN337" s="116"/>
    </row>
    <row r="338" ht="30.75" customHeight="1">
      <c r="A338" s="109"/>
      <c r="B338" s="110"/>
      <c r="C338" s="111"/>
      <c r="D338" s="111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4"/>
      <c r="R338" s="112"/>
      <c r="S338" s="115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6"/>
      <c r="BE338" s="116"/>
      <c r="BF338" s="116"/>
      <c r="BG338" s="116"/>
      <c r="BH338" s="116"/>
      <c r="BI338" s="116"/>
      <c r="BJ338" s="116"/>
      <c r="BK338" s="112"/>
      <c r="BL338" s="112"/>
      <c r="BM338" s="116"/>
      <c r="BN338" s="116"/>
    </row>
    <row r="339" ht="30.75" customHeight="1">
      <c r="A339" s="109"/>
      <c r="B339" s="110"/>
      <c r="C339" s="111"/>
      <c r="D339" s="111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4"/>
      <c r="R339" s="112"/>
      <c r="S339" s="115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6"/>
      <c r="BE339" s="116"/>
      <c r="BF339" s="116"/>
      <c r="BG339" s="112"/>
      <c r="BH339" s="112"/>
      <c r="BI339" s="112"/>
      <c r="BJ339" s="112"/>
      <c r="BK339" s="116"/>
      <c r="BL339" s="112"/>
      <c r="BM339" s="116"/>
      <c r="BN339" s="116"/>
    </row>
    <row r="340" ht="30.75" customHeight="1">
      <c r="A340" s="109"/>
      <c r="B340" s="110"/>
      <c r="C340" s="111"/>
      <c r="D340" s="111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4"/>
      <c r="R340" s="112"/>
      <c r="S340" s="115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6"/>
      <c r="BE340" s="116"/>
      <c r="BF340" s="116"/>
      <c r="BG340" s="112"/>
      <c r="BH340" s="112"/>
      <c r="BI340" s="112"/>
      <c r="BJ340" s="112"/>
      <c r="BK340" s="116"/>
      <c r="BL340" s="112"/>
      <c r="BM340" s="116"/>
      <c r="BN340" s="116"/>
    </row>
    <row r="341" ht="30.75" customHeight="1">
      <c r="A341" s="109"/>
      <c r="B341" s="110"/>
      <c r="C341" s="111"/>
      <c r="D341" s="111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4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6"/>
      <c r="BE341" s="116"/>
      <c r="BF341" s="116"/>
      <c r="BG341" s="117"/>
      <c r="BH341" s="112"/>
      <c r="BI341" s="112"/>
      <c r="BJ341" s="112"/>
      <c r="BK341" s="116"/>
      <c r="BL341" s="112"/>
      <c r="BM341" s="116"/>
      <c r="BN341" s="116"/>
    </row>
    <row r="342" ht="30.75" customHeight="1">
      <c r="A342" s="109"/>
      <c r="B342" s="110"/>
      <c r="C342" s="111"/>
      <c r="D342" s="111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4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6"/>
      <c r="BE342" s="116"/>
      <c r="BF342" s="116"/>
      <c r="BG342" s="112"/>
      <c r="BH342" s="112"/>
      <c r="BI342" s="112"/>
      <c r="BJ342" s="112"/>
      <c r="BK342" s="116"/>
      <c r="BL342" s="112"/>
      <c r="BM342" s="116"/>
      <c r="BN342" s="116"/>
    </row>
    <row r="343" ht="30.75" customHeight="1">
      <c r="A343" s="109"/>
      <c r="B343" s="110"/>
      <c r="C343" s="111"/>
      <c r="D343" s="111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4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6"/>
      <c r="BE343" s="116"/>
      <c r="BF343" s="116"/>
      <c r="BG343" s="112"/>
      <c r="BH343" s="112"/>
      <c r="BI343" s="112"/>
      <c r="BJ343" s="112"/>
      <c r="BK343" s="116"/>
      <c r="BL343" s="112"/>
      <c r="BM343" s="116"/>
      <c r="BN343" s="116"/>
    </row>
    <row r="344" ht="30.75" customHeight="1">
      <c r="A344" s="109"/>
      <c r="B344" s="110"/>
      <c r="C344" s="111"/>
      <c r="D344" s="111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4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6"/>
      <c r="BE344" s="116"/>
      <c r="BF344" s="116"/>
      <c r="BG344" s="117"/>
      <c r="BH344" s="112"/>
      <c r="BI344" s="112"/>
      <c r="BJ344" s="112"/>
      <c r="BK344" s="116"/>
      <c r="BL344" s="112"/>
      <c r="BM344" s="116"/>
      <c r="BN344" s="116"/>
    </row>
    <row r="345" ht="30.75" customHeight="1">
      <c r="A345" s="109"/>
      <c r="B345" s="110"/>
      <c r="C345" s="111"/>
      <c r="D345" s="111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4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6"/>
      <c r="BE345" s="116"/>
      <c r="BF345" s="116"/>
      <c r="BG345" s="117"/>
      <c r="BH345" s="116"/>
      <c r="BI345" s="116"/>
      <c r="BJ345" s="116"/>
      <c r="BK345" s="116"/>
      <c r="BL345" s="112"/>
      <c r="BM345" s="116"/>
      <c r="BN345" s="116"/>
    </row>
    <row r="346" ht="30.75" customHeight="1">
      <c r="A346" s="109"/>
      <c r="B346" s="110"/>
      <c r="C346" s="111"/>
      <c r="D346" s="111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4"/>
      <c r="R346" s="112"/>
      <c r="S346" s="120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6"/>
      <c r="BE346" s="116"/>
      <c r="BF346" s="116"/>
      <c r="BG346" s="112"/>
      <c r="BH346" s="112"/>
      <c r="BI346" s="112"/>
      <c r="BJ346" s="112"/>
      <c r="BK346" s="116"/>
      <c r="BL346" s="112"/>
      <c r="BM346" s="116"/>
      <c r="BN346" s="116"/>
    </row>
    <row r="347" ht="30.75" customHeight="1">
      <c r="A347" s="109"/>
      <c r="B347" s="110"/>
      <c r="C347" s="111"/>
      <c r="D347" s="111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4"/>
      <c r="R347" s="112"/>
      <c r="S347" s="120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6"/>
      <c r="BE347" s="116"/>
      <c r="BF347" s="116"/>
      <c r="BG347" s="112"/>
      <c r="BH347" s="112"/>
      <c r="BI347" s="112"/>
      <c r="BJ347" s="112"/>
      <c r="BK347" s="116"/>
      <c r="BL347" s="112"/>
      <c r="BM347" s="116"/>
      <c r="BN347" s="116"/>
    </row>
    <row r="348" ht="30.75" customHeight="1">
      <c r="A348" s="109"/>
      <c r="B348" s="110"/>
      <c r="C348" s="111"/>
      <c r="D348" s="111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4"/>
      <c r="R348" s="112"/>
      <c r="S348" s="120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6"/>
      <c r="BE348" s="116"/>
      <c r="BF348" s="116"/>
      <c r="BG348" s="112"/>
      <c r="BH348" s="112"/>
      <c r="BI348" s="112"/>
      <c r="BJ348" s="112"/>
      <c r="BK348" s="116"/>
      <c r="BL348" s="112"/>
      <c r="BM348" s="116"/>
      <c r="BN348" s="116"/>
    </row>
    <row r="349" ht="30.75" customHeight="1">
      <c r="A349" s="109"/>
      <c r="B349" s="110"/>
      <c r="C349" s="111"/>
      <c r="D349" s="111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4"/>
      <c r="R349" s="112"/>
      <c r="S349" s="120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6"/>
      <c r="BE349" s="116"/>
      <c r="BF349" s="116"/>
      <c r="BG349" s="112"/>
      <c r="BH349" s="112"/>
      <c r="BI349" s="112"/>
      <c r="BJ349" s="112"/>
      <c r="BK349" s="116"/>
      <c r="BL349" s="112"/>
      <c r="BM349" s="116"/>
      <c r="BN349" s="116"/>
    </row>
    <row r="350" ht="30.75" customHeight="1">
      <c r="A350" s="109"/>
      <c r="B350" s="110"/>
      <c r="C350" s="111"/>
      <c r="D350" s="111"/>
      <c r="E350" s="131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4"/>
      <c r="R350" s="112"/>
      <c r="S350" s="120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6"/>
      <c r="BE350" s="116"/>
      <c r="BF350" s="116"/>
      <c r="BG350" s="112"/>
      <c r="BH350" s="112"/>
      <c r="BI350" s="112"/>
      <c r="BJ350" s="112"/>
      <c r="BK350" s="116"/>
      <c r="BL350" s="112"/>
      <c r="BM350" s="116"/>
      <c r="BN350" s="116"/>
    </row>
    <row r="351" ht="30.75" customHeight="1">
      <c r="A351" s="109"/>
      <c r="B351" s="110"/>
      <c r="C351" s="111"/>
      <c r="D351" s="111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4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6"/>
      <c r="BE351" s="116"/>
      <c r="BF351" s="116"/>
      <c r="BG351" s="112"/>
      <c r="BH351" s="112"/>
      <c r="BI351" s="112"/>
      <c r="BJ351" s="112"/>
      <c r="BK351" s="116"/>
      <c r="BL351" s="112"/>
      <c r="BM351" s="116"/>
      <c r="BN351" s="116"/>
    </row>
    <row r="352" ht="30.75" customHeight="1">
      <c r="A352" s="109"/>
      <c r="B352" s="110"/>
      <c r="C352" s="111"/>
      <c r="D352" s="111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4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6"/>
      <c r="BE352" s="116"/>
      <c r="BF352" s="116"/>
      <c r="BG352" s="112"/>
      <c r="BH352" s="112"/>
      <c r="BI352" s="112"/>
      <c r="BJ352" s="112"/>
      <c r="BK352" s="116"/>
      <c r="BL352" s="112"/>
      <c r="BM352" s="116"/>
      <c r="BN352" s="116"/>
    </row>
    <row r="353" ht="30.75" customHeight="1">
      <c r="A353" s="109"/>
      <c r="B353" s="110"/>
      <c r="C353" s="111"/>
      <c r="D353" s="111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4"/>
      <c r="R353" s="112"/>
      <c r="S353" s="13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6"/>
      <c r="BE353" s="116"/>
      <c r="BF353" s="116"/>
      <c r="BG353" s="112"/>
      <c r="BH353" s="112"/>
      <c r="BI353" s="112"/>
      <c r="BJ353" s="112"/>
      <c r="BK353" s="116"/>
      <c r="BL353" s="112"/>
      <c r="BM353" s="116"/>
      <c r="BN353" s="116"/>
    </row>
    <row r="354" ht="30.75" customHeight="1">
      <c r="A354" s="109"/>
      <c r="B354" s="110"/>
      <c r="C354" s="111"/>
      <c r="D354" s="111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33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6"/>
      <c r="BE354" s="116"/>
      <c r="BF354" s="116"/>
      <c r="BG354" s="112"/>
      <c r="BH354" s="116"/>
      <c r="BI354" s="116"/>
      <c r="BJ354" s="116"/>
      <c r="BK354" s="112"/>
      <c r="BL354" s="112"/>
      <c r="BM354" s="116"/>
      <c r="BN354" s="116"/>
    </row>
    <row r="355" ht="30.75" customHeight="1">
      <c r="A355" s="109"/>
      <c r="B355" s="110"/>
      <c r="C355" s="111"/>
      <c r="D355" s="111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4"/>
      <c r="R355" s="112"/>
      <c r="S355" s="13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6"/>
      <c r="BE355" s="116"/>
      <c r="BF355" s="116"/>
      <c r="BG355" s="112"/>
      <c r="BH355" s="116"/>
      <c r="BI355" s="116"/>
      <c r="BJ355" s="116"/>
      <c r="BK355" s="112"/>
      <c r="BL355" s="112"/>
      <c r="BM355" s="116"/>
      <c r="BN355" s="116"/>
    </row>
    <row r="356" ht="30.75" customHeight="1">
      <c r="A356" s="109"/>
      <c r="B356" s="110"/>
      <c r="C356" s="111"/>
      <c r="D356" s="111"/>
      <c r="E356" s="131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4"/>
      <c r="R356" s="112"/>
      <c r="S356" s="120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6"/>
      <c r="BE356" s="116"/>
      <c r="BF356" s="116"/>
      <c r="BG356" s="112"/>
      <c r="BH356" s="112"/>
      <c r="BI356" s="112"/>
      <c r="BJ356" s="112"/>
      <c r="BK356" s="116"/>
      <c r="BL356" s="112"/>
      <c r="BM356" s="116"/>
      <c r="BN356" s="116"/>
    </row>
    <row r="357" ht="30.75" customHeight="1">
      <c r="A357" s="109"/>
      <c r="B357" s="110"/>
      <c r="C357" s="111"/>
      <c r="D357" s="111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4"/>
      <c r="R357" s="112"/>
      <c r="S357" s="120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6"/>
      <c r="BE357" s="116"/>
      <c r="BF357" s="116"/>
      <c r="BG357" s="112"/>
      <c r="BH357" s="112"/>
      <c r="BI357" s="112"/>
      <c r="BJ357" s="112"/>
      <c r="BK357" s="116"/>
      <c r="BL357" s="112"/>
      <c r="BM357" s="116"/>
      <c r="BN357" s="116"/>
    </row>
    <row r="358" ht="30.75" customHeight="1">
      <c r="A358" s="109"/>
      <c r="B358" s="110"/>
      <c r="C358" s="111"/>
      <c r="D358" s="111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4"/>
      <c r="R358" s="112"/>
      <c r="S358" s="13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6"/>
      <c r="BE358" s="116"/>
      <c r="BF358" s="116"/>
      <c r="BG358" s="112"/>
      <c r="BH358" s="112"/>
      <c r="BI358" s="112"/>
      <c r="BJ358" s="112"/>
      <c r="BK358" s="116"/>
      <c r="BL358" s="112"/>
      <c r="BM358" s="116"/>
      <c r="BN358" s="116"/>
    </row>
    <row r="359" ht="30.75" customHeight="1">
      <c r="A359" s="109"/>
      <c r="B359" s="110"/>
      <c r="C359" s="111"/>
      <c r="D359" s="111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4"/>
      <c r="R359" s="112"/>
      <c r="S359" s="115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6"/>
      <c r="BE359" s="116"/>
      <c r="BF359" s="116"/>
      <c r="BG359" s="112"/>
      <c r="BH359" s="112"/>
      <c r="BI359" s="112"/>
      <c r="BJ359" s="112"/>
      <c r="BK359" s="116"/>
      <c r="BL359" s="112"/>
      <c r="BM359" s="116"/>
      <c r="BN359" s="116"/>
    </row>
    <row r="360" ht="30.75" customHeight="1">
      <c r="A360" s="109"/>
      <c r="B360" s="110"/>
      <c r="C360" s="111"/>
      <c r="D360" s="111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4"/>
      <c r="R360" s="112"/>
      <c r="S360" s="115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6"/>
      <c r="BE360" s="116"/>
      <c r="BF360" s="116"/>
      <c r="BG360" s="112"/>
      <c r="BH360" s="112"/>
      <c r="BI360" s="112"/>
      <c r="BJ360" s="112"/>
      <c r="BK360" s="116"/>
      <c r="BL360" s="112"/>
      <c r="BM360" s="116"/>
      <c r="BN360" s="116"/>
    </row>
    <row r="361" ht="30.75" customHeight="1">
      <c r="A361" s="109"/>
      <c r="B361" s="110"/>
      <c r="C361" s="111"/>
      <c r="D361" s="111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4"/>
      <c r="R361" s="112"/>
      <c r="S361" s="120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6"/>
      <c r="BE361" s="116"/>
      <c r="BF361" s="116"/>
      <c r="BG361" s="112"/>
      <c r="BH361" s="112"/>
      <c r="BI361" s="112"/>
      <c r="BJ361" s="112"/>
      <c r="BK361" s="116"/>
      <c r="BL361" s="112"/>
      <c r="BM361" s="116"/>
      <c r="BN361" s="116"/>
    </row>
    <row r="362" ht="30.75" customHeight="1">
      <c r="A362" s="109"/>
      <c r="B362" s="110"/>
      <c r="C362" s="111"/>
      <c r="D362" s="111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4"/>
      <c r="R362" s="112"/>
      <c r="S362" s="120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6"/>
      <c r="BE362" s="116"/>
      <c r="BF362" s="116"/>
      <c r="BG362" s="112"/>
      <c r="BH362" s="112"/>
      <c r="BI362" s="112"/>
      <c r="BJ362" s="112"/>
      <c r="BK362" s="116"/>
      <c r="BL362" s="112"/>
      <c r="BM362" s="116"/>
      <c r="BN362" s="116"/>
    </row>
    <row r="363" ht="30.75" customHeight="1">
      <c r="A363" s="109"/>
      <c r="B363" s="110"/>
      <c r="C363" s="111"/>
      <c r="D363" s="111"/>
      <c r="E363" s="112"/>
      <c r="F363" s="112"/>
      <c r="G363" s="112"/>
      <c r="H363" s="112"/>
      <c r="I363" s="118"/>
      <c r="J363" s="112"/>
      <c r="K363" s="112"/>
      <c r="L363" s="112"/>
      <c r="M363" s="112"/>
      <c r="N363" s="112"/>
      <c r="O363" s="112"/>
      <c r="P363" s="112"/>
      <c r="Q363" s="114"/>
      <c r="R363" s="112"/>
      <c r="S363" s="120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6"/>
      <c r="BE363" s="116"/>
      <c r="BF363" s="116"/>
      <c r="BG363" s="112"/>
      <c r="BH363" s="112"/>
      <c r="BI363" s="112"/>
      <c r="BJ363" s="112"/>
      <c r="BK363" s="116"/>
      <c r="BL363" s="112"/>
      <c r="BM363" s="116"/>
      <c r="BN363" s="116"/>
    </row>
    <row r="364" ht="30.75" customHeight="1">
      <c r="A364" s="109"/>
      <c r="B364" s="110"/>
      <c r="C364" s="111"/>
      <c r="D364" s="111"/>
      <c r="E364" s="131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4"/>
      <c r="R364" s="112"/>
      <c r="S364" s="120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6"/>
      <c r="BE364" s="116"/>
      <c r="BF364" s="116"/>
      <c r="BG364" s="112"/>
      <c r="BH364" s="116"/>
      <c r="BI364" s="116"/>
      <c r="BJ364" s="116"/>
      <c r="BK364" s="116"/>
      <c r="BL364" s="112"/>
      <c r="BM364" s="116"/>
      <c r="BN364" s="116"/>
    </row>
    <row r="365" ht="30.75" customHeight="1">
      <c r="A365" s="109"/>
      <c r="B365" s="110"/>
      <c r="C365" s="111"/>
      <c r="D365" s="111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4"/>
      <c r="R365" s="112"/>
      <c r="S365" s="120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6"/>
      <c r="BE365" s="116"/>
      <c r="BF365" s="116"/>
      <c r="BG365" s="112"/>
      <c r="BH365" s="112"/>
      <c r="BI365" s="112"/>
      <c r="BJ365" s="112"/>
      <c r="BK365" s="116"/>
      <c r="BL365" s="112"/>
      <c r="BM365" s="116"/>
      <c r="BN365" s="116"/>
    </row>
    <row r="366" ht="30.75" customHeight="1">
      <c r="A366" s="109"/>
      <c r="B366" s="110"/>
      <c r="C366" s="111"/>
      <c r="D366" s="111"/>
      <c r="E366" s="131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4"/>
      <c r="R366" s="112"/>
      <c r="S366" s="120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6"/>
      <c r="BE366" s="116"/>
      <c r="BF366" s="116"/>
      <c r="BG366" s="112"/>
      <c r="BH366" s="112"/>
      <c r="BI366" s="112"/>
      <c r="BJ366" s="112"/>
      <c r="BK366" s="116"/>
      <c r="BL366" s="112"/>
      <c r="BM366" s="116"/>
      <c r="BN366" s="116"/>
    </row>
    <row r="367" ht="30.75" customHeight="1">
      <c r="A367" s="109"/>
      <c r="B367" s="110"/>
      <c r="C367" s="111"/>
      <c r="D367" s="111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4"/>
      <c r="R367" s="112"/>
      <c r="S367" s="120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6"/>
      <c r="BE367" s="116"/>
      <c r="BF367" s="116"/>
      <c r="BG367" s="112"/>
      <c r="BH367" s="112"/>
      <c r="BI367" s="112"/>
      <c r="BJ367" s="112"/>
      <c r="BK367" s="116"/>
      <c r="BL367" s="112"/>
      <c r="BM367" s="116"/>
      <c r="BN367" s="116"/>
    </row>
    <row r="368" ht="30.75" customHeight="1">
      <c r="A368" s="109"/>
      <c r="B368" s="110"/>
      <c r="C368" s="111"/>
      <c r="D368" s="111"/>
      <c r="E368" s="131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4"/>
      <c r="R368" s="112"/>
      <c r="S368" s="120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6"/>
      <c r="BE368" s="116"/>
      <c r="BF368" s="116"/>
      <c r="BG368" s="112"/>
      <c r="BH368" s="112"/>
      <c r="BI368" s="112"/>
      <c r="BJ368" s="112"/>
      <c r="BK368" s="116"/>
      <c r="BL368" s="112"/>
      <c r="BM368" s="116"/>
      <c r="BN368" s="116"/>
    </row>
    <row r="369" ht="30.75" customHeight="1">
      <c r="A369" s="109"/>
      <c r="B369" s="110"/>
      <c r="C369" s="111"/>
      <c r="D369" s="111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4"/>
      <c r="R369" s="112"/>
      <c r="S369" s="120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6"/>
      <c r="BE369" s="116"/>
      <c r="BF369" s="116"/>
      <c r="BG369" s="112"/>
      <c r="BH369" s="112"/>
      <c r="BI369" s="112"/>
      <c r="BJ369" s="112"/>
      <c r="BK369" s="116"/>
      <c r="BL369" s="112"/>
      <c r="BM369" s="116"/>
      <c r="BN369" s="116"/>
    </row>
    <row r="370" ht="30.75" customHeight="1">
      <c r="A370" s="109"/>
      <c r="B370" s="110"/>
      <c r="C370" s="111"/>
      <c r="D370" s="111"/>
      <c r="E370" s="131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4"/>
      <c r="R370" s="112"/>
      <c r="S370" s="120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6"/>
      <c r="BE370" s="116"/>
      <c r="BF370" s="116"/>
      <c r="BG370" s="112"/>
      <c r="BH370" s="112"/>
      <c r="BI370" s="112"/>
      <c r="BJ370" s="112"/>
      <c r="BK370" s="116"/>
      <c r="BL370" s="112"/>
      <c r="BM370" s="116"/>
      <c r="BN370" s="116"/>
    </row>
    <row r="371" ht="30.75" customHeight="1">
      <c r="A371" s="109"/>
      <c r="B371" s="110"/>
      <c r="C371" s="111"/>
      <c r="D371" s="111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4"/>
      <c r="R371" s="112"/>
      <c r="S371" s="13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6"/>
      <c r="BE371" s="116"/>
      <c r="BF371" s="116"/>
      <c r="BG371" s="112"/>
      <c r="BH371" s="116"/>
      <c r="BI371" s="116"/>
      <c r="BJ371" s="116"/>
      <c r="BK371" s="112"/>
      <c r="BL371" s="112"/>
      <c r="BM371" s="116"/>
      <c r="BN371" s="116"/>
    </row>
    <row r="372" ht="30.75" customHeight="1">
      <c r="A372" s="109"/>
      <c r="B372" s="110"/>
      <c r="C372" s="111"/>
      <c r="D372" s="111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4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6"/>
      <c r="BE372" s="116"/>
      <c r="BF372" s="116"/>
      <c r="BG372" s="112"/>
      <c r="BH372" s="116"/>
      <c r="BI372" s="116"/>
      <c r="BJ372" s="116"/>
      <c r="BK372" s="112"/>
      <c r="BL372" s="112"/>
      <c r="BM372" s="116"/>
      <c r="BN372" s="116"/>
    </row>
    <row r="373" ht="30.75" customHeight="1">
      <c r="A373" s="109"/>
      <c r="B373" s="110"/>
      <c r="C373" s="111"/>
      <c r="D373" s="111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33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6"/>
      <c r="BE373" s="116"/>
      <c r="BF373" s="116"/>
      <c r="BG373" s="112"/>
      <c r="BH373" s="112"/>
      <c r="BI373" s="112"/>
      <c r="BJ373" s="112"/>
      <c r="BK373" s="112"/>
      <c r="BL373" s="112"/>
      <c r="BM373" s="116"/>
      <c r="BN373" s="116"/>
    </row>
    <row r="374" ht="30.75" customHeight="1">
      <c r="A374" s="109"/>
      <c r="B374" s="110"/>
      <c r="C374" s="111"/>
      <c r="D374" s="111"/>
      <c r="E374" s="131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4"/>
      <c r="R374" s="112"/>
      <c r="S374" s="120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6"/>
      <c r="BE374" s="116"/>
      <c r="BF374" s="116"/>
      <c r="BG374" s="112"/>
      <c r="BH374" s="116"/>
      <c r="BI374" s="116"/>
      <c r="BJ374" s="116"/>
      <c r="BK374" s="112"/>
      <c r="BL374" s="112"/>
      <c r="BM374" s="116"/>
      <c r="BN374" s="116"/>
    </row>
    <row r="375" ht="30.75" customHeight="1">
      <c r="A375" s="109"/>
      <c r="B375" s="110"/>
      <c r="C375" s="111"/>
      <c r="D375" s="111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33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6"/>
      <c r="BE375" s="116"/>
      <c r="BF375" s="116"/>
      <c r="BG375" s="112"/>
      <c r="BH375" s="112"/>
      <c r="BI375" s="112"/>
      <c r="BJ375" s="112"/>
      <c r="BK375" s="112"/>
      <c r="BL375" s="112"/>
      <c r="BM375" s="116"/>
      <c r="BN375" s="116"/>
    </row>
    <row r="376" ht="30.75" customHeight="1">
      <c r="A376" s="109"/>
      <c r="B376" s="110"/>
      <c r="C376" s="111"/>
      <c r="D376" s="111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33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6"/>
      <c r="BE376" s="116"/>
      <c r="BF376" s="116"/>
      <c r="BG376" s="112"/>
      <c r="BH376" s="112"/>
      <c r="BI376" s="112"/>
      <c r="BJ376" s="112"/>
      <c r="BK376" s="112"/>
      <c r="BL376" s="112"/>
      <c r="BM376" s="116"/>
      <c r="BN376" s="116"/>
    </row>
    <row r="377" ht="30.75" customHeight="1">
      <c r="A377" s="109"/>
      <c r="B377" s="110"/>
      <c r="C377" s="111"/>
      <c r="D377" s="111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4"/>
      <c r="R377" s="112"/>
      <c r="S377" s="13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6"/>
      <c r="BE377" s="116"/>
      <c r="BF377" s="116"/>
      <c r="BG377" s="117"/>
      <c r="BH377" s="116"/>
      <c r="BI377" s="116"/>
      <c r="BJ377" s="116"/>
      <c r="BK377" s="116"/>
      <c r="BL377" s="112"/>
      <c r="BM377" s="116"/>
      <c r="BN377" s="116"/>
    </row>
    <row r="378" ht="30.75" customHeight="1">
      <c r="A378" s="109"/>
      <c r="B378" s="110"/>
      <c r="C378" s="111"/>
      <c r="D378" s="111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4"/>
      <c r="R378" s="112"/>
      <c r="S378" s="13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6"/>
      <c r="BE378" s="116"/>
      <c r="BF378" s="116"/>
      <c r="BG378" s="117"/>
      <c r="BH378" s="116"/>
      <c r="BI378" s="116"/>
      <c r="BJ378" s="116"/>
      <c r="BK378" s="116"/>
      <c r="BL378" s="112"/>
      <c r="BM378" s="116"/>
      <c r="BN378" s="116"/>
    </row>
    <row r="379" ht="30.75" customHeight="1">
      <c r="A379" s="109"/>
      <c r="B379" s="110"/>
      <c r="C379" s="111"/>
      <c r="D379" s="111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4"/>
      <c r="R379" s="112"/>
      <c r="S379" s="137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6"/>
      <c r="BE379" s="116"/>
      <c r="BF379" s="116"/>
      <c r="BG379" s="112"/>
      <c r="BH379" s="116"/>
      <c r="BI379" s="116"/>
      <c r="BJ379" s="116"/>
      <c r="BK379" s="112"/>
      <c r="BL379" s="112"/>
      <c r="BM379" s="116"/>
      <c r="BN379" s="116"/>
    </row>
    <row r="380" ht="30.75" customHeight="1">
      <c r="A380" s="109"/>
      <c r="B380" s="110"/>
      <c r="C380" s="111"/>
      <c r="D380" s="111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4"/>
      <c r="R380" s="112"/>
      <c r="S380" s="13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6"/>
      <c r="BE380" s="116"/>
      <c r="BF380" s="116"/>
      <c r="BG380" s="117"/>
      <c r="BH380" s="112"/>
      <c r="BI380" s="112"/>
      <c r="BJ380" s="112"/>
      <c r="BK380" s="116"/>
      <c r="BL380" s="112"/>
      <c r="BM380" s="116"/>
      <c r="BN380" s="116"/>
    </row>
    <row r="381" ht="30.75" customHeight="1">
      <c r="A381" s="109"/>
      <c r="B381" s="110"/>
      <c r="C381" s="111"/>
      <c r="D381" s="111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4"/>
      <c r="R381" s="112"/>
      <c r="S381" s="13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6"/>
      <c r="BE381" s="116"/>
      <c r="BF381" s="116"/>
      <c r="BG381" s="117"/>
      <c r="BH381" s="112"/>
      <c r="BI381" s="112"/>
      <c r="BJ381" s="112"/>
      <c r="BK381" s="116"/>
      <c r="BL381" s="112"/>
      <c r="BM381" s="116"/>
      <c r="BN381" s="116"/>
    </row>
    <row r="382" ht="30.75" customHeight="1">
      <c r="A382" s="109"/>
      <c r="B382" s="110"/>
      <c r="C382" s="111"/>
      <c r="D382" s="111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4"/>
      <c r="R382" s="112"/>
      <c r="S382" s="115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6"/>
      <c r="BE382" s="116"/>
      <c r="BF382" s="116"/>
      <c r="BG382" s="117"/>
      <c r="BH382" s="112"/>
      <c r="BI382" s="112"/>
      <c r="BJ382" s="112"/>
      <c r="BK382" s="116"/>
      <c r="BL382" s="112"/>
      <c r="BM382" s="116"/>
      <c r="BN382" s="116"/>
    </row>
    <row r="383" ht="30.75" customHeight="1">
      <c r="A383" s="109"/>
      <c r="B383" s="110"/>
      <c r="C383" s="111"/>
      <c r="D383" s="111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4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6"/>
      <c r="BE383" s="116"/>
      <c r="BF383" s="116"/>
      <c r="BG383" s="117"/>
      <c r="BH383" s="112"/>
      <c r="BI383" s="112"/>
      <c r="BJ383" s="112"/>
      <c r="BK383" s="116"/>
      <c r="BL383" s="112"/>
      <c r="BM383" s="116"/>
      <c r="BN383" s="116"/>
    </row>
    <row r="384" ht="30.75" customHeight="1">
      <c r="A384" s="109"/>
      <c r="B384" s="110"/>
      <c r="C384" s="111"/>
      <c r="D384" s="111"/>
      <c r="E384" s="131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4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6"/>
      <c r="BE384" s="116"/>
      <c r="BF384" s="116"/>
      <c r="BG384" s="117"/>
      <c r="BH384" s="112"/>
      <c r="BI384" s="112"/>
      <c r="BJ384" s="112"/>
      <c r="BK384" s="116"/>
      <c r="BL384" s="112"/>
      <c r="BM384" s="116"/>
      <c r="BN384" s="116"/>
    </row>
    <row r="385" ht="30.75" customHeight="1">
      <c r="A385" s="109"/>
      <c r="B385" s="110"/>
      <c r="C385" s="110"/>
      <c r="D385" s="110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21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6"/>
      <c r="BG385" s="112"/>
      <c r="BH385" s="121"/>
      <c r="BI385" s="112"/>
      <c r="BJ385" s="121"/>
      <c r="BK385" s="112"/>
      <c r="BL385" s="112"/>
      <c r="BM385" s="116"/>
      <c r="BN385" s="112"/>
    </row>
    <row r="386" ht="30.75" customHeight="1">
      <c r="A386" s="109"/>
      <c r="B386" s="110"/>
      <c r="C386" s="110"/>
      <c r="D386" s="110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21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6"/>
      <c r="BG386" s="112"/>
      <c r="BH386" s="121"/>
      <c r="BI386" s="112"/>
      <c r="BJ386" s="121"/>
      <c r="BK386" s="112"/>
      <c r="BL386" s="112"/>
      <c r="BM386" s="116"/>
      <c r="BN386" s="112"/>
    </row>
    <row r="387" ht="30.75" customHeight="1">
      <c r="A387" s="109"/>
      <c r="B387" s="110"/>
      <c r="C387" s="110"/>
      <c r="D387" s="110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21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6"/>
      <c r="BG387" s="112"/>
      <c r="BH387" s="121"/>
      <c r="BI387" s="112"/>
      <c r="BJ387" s="121"/>
      <c r="BK387" s="112"/>
      <c r="BL387" s="112"/>
      <c r="BM387" s="116"/>
      <c r="BN387" s="112"/>
    </row>
    <row r="388" ht="30.75" customHeight="1">
      <c r="A388" s="109"/>
      <c r="B388" s="110"/>
      <c r="C388" s="110"/>
      <c r="D388" s="110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21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6"/>
      <c r="BG388" s="112"/>
      <c r="BH388" s="121"/>
      <c r="BI388" s="112"/>
      <c r="BJ388" s="121"/>
      <c r="BK388" s="112"/>
      <c r="BL388" s="112"/>
      <c r="BM388" s="116"/>
      <c r="BN388" s="112"/>
    </row>
    <row r="389" ht="30.75" customHeight="1">
      <c r="A389" s="109"/>
      <c r="B389" s="110"/>
      <c r="C389" s="110"/>
      <c r="D389" s="110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21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6"/>
      <c r="BG389" s="112"/>
      <c r="BH389" s="121"/>
      <c r="BI389" s="112"/>
      <c r="BJ389" s="121"/>
      <c r="BK389" s="112"/>
      <c r="BL389" s="112"/>
      <c r="BM389" s="116"/>
      <c r="BN389" s="112"/>
    </row>
    <row r="390" ht="30.75" customHeight="1">
      <c r="A390" s="109"/>
      <c r="B390" s="110"/>
      <c r="C390" s="110"/>
      <c r="D390" s="110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21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6"/>
      <c r="BG390" s="112"/>
      <c r="BH390" s="121"/>
      <c r="BI390" s="112"/>
      <c r="BJ390" s="121"/>
      <c r="BK390" s="112"/>
      <c r="BL390" s="112"/>
      <c r="BM390" s="116"/>
      <c r="BN390" s="112"/>
    </row>
    <row r="391" ht="30.75" customHeight="1">
      <c r="A391" s="109"/>
      <c r="B391" s="110"/>
      <c r="C391" s="110"/>
      <c r="D391" s="110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21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6"/>
      <c r="BG391" s="112"/>
      <c r="BH391" s="121"/>
      <c r="BI391" s="112"/>
      <c r="BJ391" s="121"/>
      <c r="BK391" s="112"/>
      <c r="BL391" s="112"/>
      <c r="BM391" s="116"/>
      <c r="BN391" s="112"/>
    </row>
    <row r="392" ht="30.75" customHeight="1">
      <c r="A392" s="109"/>
      <c r="B392" s="110"/>
      <c r="C392" s="110"/>
      <c r="D392" s="110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21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6"/>
      <c r="BG392" s="112"/>
      <c r="BH392" s="121"/>
      <c r="BI392" s="112"/>
      <c r="BJ392" s="121"/>
      <c r="BK392" s="112"/>
      <c r="BL392" s="112"/>
      <c r="BM392" s="116"/>
      <c r="BN392" s="112"/>
    </row>
    <row r="393" ht="30.75" customHeight="1">
      <c r="A393" s="109"/>
      <c r="B393" s="110"/>
      <c r="C393" s="110"/>
      <c r="D393" s="110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21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6"/>
      <c r="BG393" s="112"/>
      <c r="BH393" s="121"/>
      <c r="BI393" s="112"/>
      <c r="BJ393" s="121"/>
      <c r="BK393" s="112"/>
      <c r="BL393" s="112"/>
      <c r="BM393" s="116"/>
      <c r="BN393" s="112"/>
    </row>
    <row r="394" ht="30.75" customHeight="1">
      <c r="A394" s="109"/>
      <c r="B394" s="110"/>
      <c r="C394" s="110"/>
      <c r="D394" s="110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21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6"/>
      <c r="BE394" s="116"/>
      <c r="BF394" s="116"/>
      <c r="BG394" s="112"/>
      <c r="BH394" s="121"/>
      <c r="BI394" s="112"/>
      <c r="BJ394" s="121"/>
      <c r="BK394" s="112"/>
      <c r="BL394" s="112"/>
      <c r="BM394" s="116"/>
      <c r="BN394" s="112"/>
    </row>
    <row r="395" ht="30.75" customHeight="1">
      <c r="A395" s="109"/>
      <c r="B395" s="110"/>
      <c r="C395" s="110"/>
      <c r="D395" s="110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21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6"/>
      <c r="BE395" s="116"/>
      <c r="BF395" s="116"/>
      <c r="BG395" s="112"/>
      <c r="BH395" s="121"/>
      <c r="BI395" s="112"/>
      <c r="BJ395" s="121"/>
      <c r="BK395" s="112"/>
      <c r="BL395" s="112"/>
      <c r="BM395" s="116"/>
      <c r="BN395" s="112"/>
    </row>
    <row r="396" ht="30.75" customHeight="1">
      <c r="A396" s="109"/>
      <c r="B396" s="110"/>
      <c r="C396" s="110"/>
      <c r="D396" s="110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21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6"/>
      <c r="BE396" s="116"/>
      <c r="BF396" s="116"/>
      <c r="BG396" s="112"/>
      <c r="BH396" s="121"/>
      <c r="BI396" s="112"/>
      <c r="BJ396" s="121"/>
      <c r="BK396" s="112"/>
      <c r="BL396" s="112"/>
      <c r="BM396" s="116"/>
      <c r="BN396" s="112"/>
    </row>
    <row r="397" ht="30.75" customHeight="1">
      <c r="A397" s="109"/>
      <c r="B397" s="110"/>
      <c r="C397" s="110"/>
      <c r="D397" s="110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21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6"/>
      <c r="BE397" s="116"/>
      <c r="BF397" s="116"/>
      <c r="BG397" s="112"/>
      <c r="BH397" s="121"/>
      <c r="BI397" s="112"/>
      <c r="BJ397" s="121"/>
      <c r="BK397" s="112"/>
      <c r="BL397" s="112"/>
      <c r="BM397" s="116"/>
      <c r="BN397" s="112"/>
    </row>
    <row r="398" ht="30.75" customHeight="1">
      <c r="A398" s="109"/>
      <c r="B398" s="110"/>
      <c r="C398" s="110"/>
      <c r="D398" s="110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21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6"/>
      <c r="BE398" s="116"/>
      <c r="BF398" s="116"/>
      <c r="BG398" s="112"/>
      <c r="BH398" s="121"/>
      <c r="BI398" s="112"/>
      <c r="BJ398" s="121"/>
      <c r="BK398" s="112"/>
      <c r="BL398" s="112"/>
      <c r="BM398" s="116"/>
      <c r="BN398" s="112"/>
    </row>
    <row r="399" ht="30.75" customHeight="1">
      <c r="A399" s="109"/>
      <c r="B399" s="110"/>
      <c r="C399" s="110"/>
      <c r="D399" s="110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21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6"/>
      <c r="BE399" s="116"/>
      <c r="BF399" s="116"/>
      <c r="BG399" s="112"/>
      <c r="BH399" s="121"/>
      <c r="BI399" s="112"/>
      <c r="BJ399" s="121"/>
      <c r="BK399" s="112"/>
      <c r="BL399" s="112"/>
      <c r="BM399" s="116"/>
      <c r="BN399" s="112"/>
    </row>
    <row r="400" ht="30.75" customHeight="1">
      <c r="A400" s="109"/>
      <c r="B400" s="110"/>
      <c r="C400" s="110"/>
      <c r="D400" s="110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21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6"/>
      <c r="BG400" s="112"/>
      <c r="BH400" s="121"/>
      <c r="BI400" s="112"/>
      <c r="BJ400" s="121"/>
      <c r="BK400" s="112"/>
      <c r="BL400" s="112"/>
      <c r="BM400" s="116"/>
      <c r="BN400" s="112"/>
    </row>
    <row r="401" ht="30.75" customHeight="1">
      <c r="A401" s="109"/>
      <c r="B401" s="110"/>
      <c r="C401" s="110"/>
      <c r="D401" s="110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21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6"/>
      <c r="BG401" s="112"/>
      <c r="BH401" s="121"/>
      <c r="BI401" s="112"/>
      <c r="BJ401" s="121"/>
      <c r="BK401" s="112"/>
      <c r="BL401" s="112"/>
      <c r="BM401" s="116"/>
      <c r="BN401" s="112"/>
    </row>
    <row r="402" ht="30.75" customHeight="1">
      <c r="A402" s="109"/>
      <c r="B402" s="110"/>
      <c r="C402" s="110"/>
      <c r="D402" s="110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21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6"/>
      <c r="BG402" s="112"/>
      <c r="BH402" s="121"/>
      <c r="BI402" s="112"/>
      <c r="BJ402" s="121"/>
      <c r="BK402" s="112"/>
      <c r="BL402" s="112"/>
      <c r="BM402" s="116"/>
      <c r="BN402" s="112"/>
    </row>
    <row r="403" ht="30.75" customHeight="1">
      <c r="A403" s="109"/>
      <c r="B403" s="110"/>
      <c r="C403" s="110"/>
      <c r="D403" s="110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21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6"/>
      <c r="BG403" s="112"/>
      <c r="BH403" s="121"/>
      <c r="BI403" s="112"/>
      <c r="BJ403" s="121"/>
      <c r="BK403" s="112"/>
      <c r="BL403" s="112"/>
      <c r="BM403" s="116"/>
      <c r="BN403" s="112"/>
    </row>
    <row r="404" ht="30.75" customHeight="1">
      <c r="A404" s="109"/>
      <c r="B404" s="110"/>
      <c r="C404" s="110"/>
      <c r="D404" s="110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21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6"/>
      <c r="BG404" s="112"/>
      <c r="BH404" s="121"/>
      <c r="BI404" s="112"/>
      <c r="BJ404" s="121"/>
      <c r="BK404" s="112"/>
      <c r="BL404" s="112"/>
      <c r="BM404" s="116"/>
      <c r="BN404" s="112"/>
    </row>
    <row r="405" ht="30.75" customHeight="1">
      <c r="A405" s="109"/>
      <c r="B405" s="110"/>
      <c r="C405" s="110"/>
      <c r="D405" s="110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21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6"/>
      <c r="BG405" s="112"/>
      <c r="BH405" s="121"/>
      <c r="BI405" s="112"/>
      <c r="BJ405" s="121"/>
      <c r="BK405" s="112"/>
      <c r="BL405" s="112"/>
      <c r="BM405" s="116"/>
      <c r="BN405" s="112"/>
    </row>
    <row r="406" ht="30.75" customHeight="1">
      <c r="A406" s="109"/>
      <c r="B406" s="110"/>
      <c r="C406" s="110"/>
      <c r="D406" s="110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21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6"/>
      <c r="BG406" s="112"/>
      <c r="BH406" s="121"/>
      <c r="BI406" s="112"/>
      <c r="BJ406" s="121"/>
      <c r="BK406" s="112"/>
      <c r="BL406" s="112"/>
      <c r="BM406" s="116"/>
      <c r="BN406" s="112"/>
    </row>
    <row r="407" ht="30.75" customHeight="1">
      <c r="A407" s="109"/>
      <c r="B407" s="110"/>
      <c r="C407" s="110"/>
      <c r="D407" s="110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21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6"/>
      <c r="BG407" s="112"/>
      <c r="BH407" s="121"/>
      <c r="BI407" s="112"/>
      <c r="BJ407" s="121"/>
      <c r="BK407" s="112"/>
      <c r="BL407" s="112"/>
      <c r="BM407" s="116"/>
      <c r="BN407" s="112"/>
    </row>
    <row r="408" ht="30.75" customHeight="1">
      <c r="A408" s="109"/>
      <c r="B408" s="110"/>
      <c r="C408" s="110"/>
      <c r="D408" s="110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21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6"/>
      <c r="BG408" s="112"/>
      <c r="BH408" s="121"/>
      <c r="BI408" s="112"/>
      <c r="BJ408" s="121"/>
      <c r="BK408" s="112"/>
      <c r="BL408" s="112"/>
      <c r="BM408" s="116"/>
      <c r="BN408" s="112"/>
    </row>
    <row r="409" ht="30.75" customHeight="1">
      <c r="A409" s="109"/>
      <c r="B409" s="110"/>
      <c r="C409" s="110"/>
      <c r="D409" s="110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21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6"/>
      <c r="BG409" s="112"/>
      <c r="BH409" s="121"/>
      <c r="BI409" s="112"/>
      <c r="BJ409" s="121"/>
      <c r="BK409" s="112"/>
      <c r="BL409" s="112"/>
      <c r="BM409" s="116"/>
      <c r="BN409" s="112"/>
    </row>
    <row r="410" ht="30.75" customHeight="1">
      <c r="A410" s="109"/>
      <c r="B410" s="110"/>
      <c r="C410" s="110"/>
      <c r="D410" s="110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21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6"/>
      <c r="BG410" s="112"/>
      <c r="BH410" s="121"/>
      <c r="BI410" s="112"/>
      <c r="BJ410" s="121"/>
      <c r="BK410" s="112"/>
      <c r="BL410" s="112"/>
      <c r="BM410" s="116"/>
      <c r="BN410" s="112"/>
    </row>
    <row r="411" ht="30.75" customHeight="1">
      <c r="A411" s="109"/>
      <c r="B411" s="110"/>
      <c r="C411" s="110"/>
      <c r="D411" s="110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21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6"/>
      <c r="BG411" s="112"/>
      <c r="BH411" s="121"/>
      <c r="BI411" s="112"/>
      <c r="BJ411" s="121"/>
      <c r="BK411" s="112"/>
      <c r="BL411" s="112"/>
      <c r="BM411" s="116"/>
      <c r="BN411" s="112"/>
    </row>
    <row r="412" ht="30.75" customHeight="1">
      <c r="A412" s="109"/>
      <c r="B412" s="110"/>
      <c r="C412" s="110"/>
      <c r="D412" s="110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21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6"/>
      <c r="BG412" s="112"/>
      <c r="BH412" s="121"/>
      <c r="BI412" s="112"/>
      <c r="BJ412" s="121"/>
      <c r="BK412" s="112"/>
      <c r="BL412" s="112"/>
      <c r="BM412" s="116"/>
      <c r="BN412" s="112"/>
    </row>
    <row r="413" ht="30.75" customHeight="1">
      <c r="A413" s="109"/>
      <c r="B413" s="110"/>
      <c r="C413" s="110"/>
      <c r="D413" s="110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21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6"/>
      <c r="BG413" s="112"/>
      <c r="BH413" s="121"/>
      <c r="BI413" s="112"/>
      <c r="BJ413" s="121"/>
      <c r="BK413" s="112"/>
      <c r="BL413" s="112"/>
      <c r="BM413" s="116"/>
      <c r="BN413" s="112"/>
    </row>
    <row r="414" ht="30.75" customHeight="1">
      <c r="A414" s="109"/>
      <c r="B414" s="110"/>
      <c r="C414" s="110"/>
      <c r="D414" s="110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21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6"/>
      <c r="BG414" s="112"/>
      <c r="BH414" s="121"/>
      <c r="BI414" s="112"/>
      <c r="BJ414" s="121"/>
      <c r="BK414" s="112"/>
      <c r="BL414" s="112"/>
      <c r="BM414" s="116"/>
      <c r="BN414" s="112"/>
    </row>
    <row r="415" ht="30.75" customHeight="1">
      <c r="A415" s="109"/>
      <c r="B415" s="110"/>
      <c r="C415" s="110"/>
      <c r="D415" s="110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21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6"/>
      <c r="BG415" s="112"/>
      <c r="BH415" s="121"/>
      <c r="BI415" s="112"/>
      <c r="BJ415" s="121"/>
      <c r="BK415" s="112"/>
      <c r="BL415" s="112"/>
      <c r="BM415" s="116"/>
      <c r="BN415" s="112"/>
    </row>
    <row r="416" ht="30.75" customHeight="1">
      <c r="A416" s="109"/>
      <c r="B416" s="110"/>
      <c r="C416" s="110"/>
      <c r="D416" s="110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21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6"/>
      <c r="BG416" s="112"/>
      <c r="BH416" s="121"/>
      <c r="BI416" s="112"/>
      <c r="BJ416" s="121"/>
      <c r="BK416" s="112"/>
      <c r="BL416" s="112"/>
      <c r="BM416" s="116"/>
      <c r="BN416" s="112"/>
    </row>
    <row r="417" ht="30.75" customHeight="1">
      <c r="A417" s="109"/>
      <c r="B417" s="110"/>
      <c r="C417" s="110"/>
      <c r="D417" s="110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21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6"/>
      <c r="BG417" s="112"/>
      <c r="BH417" s="121"/>
      <c r="BI417" s="112"/>
      <c r="BJ417" s="121"/>
      <c r="BK417" s="112"/>
      <c r="BL417" s="112"/>
      <c r="BM417" s="116"/>
      <c r="BN417" s="112"/>
    </row>
    <row r="418" ht="30.75" customHeight="1">
      <c r="A418" s="109"/>
      <c r="B418" s="110"/>
      <c r="C418" s="110"/>
      <c r="D418" s="110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21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6"/>
      <c r="BG418" s="112"/>
      <c r="BH418" s="121"/>
      <c r="BI418" s="112"/>
      <c r="BJ418" s="121"/>
      <c r="BK418" s="112"/>
      <c r="BL418" s="112"/>
      <c r="BM418" s="116"/>
      <c r="BN418" s="112"/>
    </row>
    <row r="419" ht="30.75" customHeight="1">
      <c r="A419" s="109"/>
      <c r="B419" s="110"/>
      <c r="C419" s="110"/>
      <c r="D419" s="110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21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6"/>
      <c r="BG419" s="112"/>
      <c r="BH419" s="121"/>
      <c r="BI419" s="112"/>
      <c r="BJ419" s="121"/>
      <c r="BK419" s="112"/>
      <c r="BL419" s="112"/>
      <c r="BM419" s="116"/>
      <c r="BN419" s="112"/>
    </row>
    <row r="420" ht="30.75" customHeight="1">
      <c r="A420" s="109"/>
      <c r="B420" s="110"/>
      <c r="C420" s="110"/>
      <c r="D420" s="110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21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6"/>
      <c r="BG420" s="112"/>
      <c r="BH420" s="121"/>
      <c r="BI420" s="112"/>
      <c r="BJ420" s="121"/>
      <c r="BK420" s="112"/>
      <c r="BL420" s="112"/>
      <c r="BM420" s="116"/>
      <c r="BN420" s="112"/>
    </row>
    <row r="421" ht="30.75" customHeight="1">
      <c r="A421" s="109"/>
      <c r="B421" s="110"/>
      <c r="C421" s="110"/>
      <c r="D421" s="110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21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6"/>
      <c r="BG421" s="112"/>
      <c r="BH421" s="121"/>
      <c r="BI421" s="112"/>
      <c r="BJ421" s="121"/>
      <c r="BK421" s="112"/>
      <c r="BL421" s="112"/>
      <c r="BM421" s="116"/>
      <c r="BN421" s="112"/>
    </row>
    <row r="422" ht="30.75" customHeight="1">
      <c r="A422" s="109"/>
      <c r="B422" s="110"/>
      <c r="C422" s="110"/>
      <c r="D422" s="110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21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6"/>
      <c r="BG422" s="112"/>
      <c r="BH422" s="121"/>
      <c r="BI422" s="112"/>
      <c r="BJ422" s="121"/>
      <c r="BK422" s="112"/>
      <c r="BL422" s="112"/>
      <c r="BM422" s="116"/>
      <c r="BN422" s="112"/>
    </row>
    <row r="423" ht="30.75" customHeight="1">
      <c r="A423" s="109"/>
      <c r="B423" s="110"/>
      <c r="C423" s="110"/>
      <c r="D423" s="110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21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6"/>
      <c r="BE423" s="116"/>
      <c r="BF423" s="116"/>
      <c r="BG423" s="112"/>
      <c r="BH423" s="121"/>
      <c r="BI423" s="112"/>
      <c r="BJ423" s="121"/>
      <c r="BK423" s="112"/>
      <c r="BL423" s="112"/>
      <c r="BM423" s="116"/>
      <c r="BN423" s="112"/>
    </row>
    <row r="424" ht="30.75" customHeight="1">
      <c r="A424" s="109"/>
      <c r="B424" s="110"/>
      <c r="C424" s="110"/>
      <c r="D424" s="110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21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6"/>
      <c r="BE424" s="116"/>
      <c r="BF424" s="116"/>
      <c r="BG424" s="112"/>
      <c r="BH424" s="121"/>
      <c r="BI424" s="112"/>
      <c r="BJ424" s="121"/>
      <c r="BK424" s="112"/>
      <c r="BL424" s="112"/>
      <c r="BM424" s="116"/>
      <c r="BN424" s="112"/>
    </row>
    <row r="425" ht="30.75" customHeight="1">
      <c r="A425" s="109"/>
      <c r="B425" s="110"/>
      <c r="C425" s="110"/>
      <c r="D425" s="110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21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6"/>
      <c r="BE425" s="116"/>
      <c r="BF425" s="116"/>
      <c r="BG425" s="112"/>
      <c r="BH425" s="121"/>
      <c r="BI425" s="112"/>
      <c r="BJ425" s="121"/>
      <c r="BK425" s="112"/>
      <c r="BL425" s="112"/>
      <c r="BM425" s="116"/>
      <c r="BN425" s="112"/>
    </row>
    <row r="426" ht="30.75" customHeight="1">
      <c r="A426" s="109"/>
      <c r="B426" s="110"/>
      <c r="C426" s="110"/>
      <c r="D426" s="110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21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6"/>
      <c r="BE426" s="116"/>
      <c r="BF426" s="116"/>
      <c r="BG426" s="112"/>
      <c r="BH426" s="121"/>
      <c r="BI426" s="112"/>
      <c r="BJ426" s="121"/>
      <c r="BK426" s="112"/>
      <c r="BL426" s="112"/>
      <c r="BM426" s="116"/>
      <c r="BN426" s="112"/>
    </row>
    <row r="427" ht="30.75" customHeight="1">
      <c r="A427" s="109"/>
      <c r="B427" s="110"/>
      <c r="C427" s="110"/>
      <c r="D427" s="110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21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6"/>
      <c r="BE427" s="116"/>
      <c r="BF427" s="116"/>
      <c r="BG427" s="112"/>
      <c r="BH427" s="121"/>
      <c r="BI427" s="112"/>
      <c r="BJ427" s="121"/>
      <c r="BK427" s="112"/>
      <c r="BL427" s="112"/>
      <c r="BM427" s="116"/>
      <c r="BN427" s="112"/>
    </row>
    <row r="428" ht="30.75" customHeight="1">
      <c r="A428" s="109"/>
      <c r="B428" s="110"/>
      <c r="C428" s="110"/>
      <c r="D428" s="110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21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6"/>
      <c r="BE428" s="116"/>
      <c r="BF428" s="116"/>
      <c r="BG428" s="112"/>
      <c r="BH428" s="121"/>
      <c r="BI428" s="112"/>
      <c r="BJ428" s="121"/>
      <c r="BK428" s="112"/>
      <c r="BL428" s="112"/>
      <c r="BM428" s="116"/>
      <c r="BN428" s="112"/>
    </row>
    <row r="429" ht="30.75" customHeight="1">
      <c r="A429" s="109"/>
      <c r="B429" s="110"/>
      <c r="C429" s="110"/>
      <c r="D429" s="110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21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6"/>
      <c r="BE429" s="116"/>
      <c r="BF429" s="116"/>
      <c r="BG429" s="112"/>
      <c r="BH429" s="121"/>
      <c r="BI429" s="112"/>
      <c r="BJ429" s="121"/>
      <c r="BK429" s="112"/>
      <c r="BL429" s="112"/>
      <c r="BM429" s="116"/>
      <c r="BN429" s="112"/>
    </row>
    <row r="430" ht="30.75" customHeight="1">
      <c r="A430" s="109"/>
      <c r="B430" s="110"/>
      <c r="C430" s="110"/>
      <c r="D430" s="110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21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6"/>
      <c r="BE430" s="116"/>
      <c r="BF430" s="116"/>
      <c r="BG430" s="112"/>
      <c r="BH430" s="121"/>
      <c r="BI430" s="112"/>
      <c r="BJ430" s="121"/>
      <c r="BK430" s="112"/>
      <c r="BL430" s="112"/>
      <c r="BM430" s="116"/>
      <c r="BN430" s="112"/>
    </row>
    <row r="431" ht="30.75" customHeight="1">
      <c r="A431" s="109"/>
      <c r="B431" s="110"/>
      <c r="C431" s="140"/>
      <c r="D431" s="140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2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141"/>
      <c r="AO431" s="141"/>
      <c r="AP431" s="141"/>
      <c r="AQ431" s="141"/>
      <c r="AR431" s="141"/>
      <c r="AS431" s="141"/>
      <c r="AT431" s="141"/>
      <c r="AU431" s="141"/>
      <c r="AV431" s="141"/>
      <c r="AW431" s="141"/>
      <c r="AX431" s="141"/>
      <c r="AY431" s="141"/>
      <c r="AZ431" s="141"/>
      <c r="BA431" s="141"/>
      <c r="BB431" s="141"/>
      <c r="BC431" s="141"/>
      <c r="BD431" s="143"/>
      <c r="BE431" s="143"/>
      <c r="BF431" s="143"/>
      <c r="BG431" s="141"/>
      <c r="BH431" s="121"/>
      <c r="BI431" s="141"/>
      <c r="BJ431" s="121"/>
      <c r="BK431" s="141"/>
      <c r="BL431" s="141"/>
      <c r="BM431" s="143"/>
      <c r="BN431" s="112"/>
    </row>
    <row r="432" ht="30.75" customHeight="1">
      <c r="A432" s="109"/>
      <c r="B432" s="110"/>
      <c r="C432" s="140"/>
      <c r="D432" s="140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2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141"/>
      <c r="AO432" s="141"/>
      <c r="AP432" s="141"/>
      <c r="AQ432" s="141"/>
      <c r="AR432" s="141"/>
      <c r="AS432" s="141"/>
      <c r="AT432" s="141"/>
      <c r="AU432" s="141"/>
      <c r="AV432" s="141"/>
      <c r="AW432" s="141"/>
      <c r="AX432" s="141"/>
      <c r="AY432" s="141"/>
      <c r="AZ432" s="141"/>
      <c r="BA432" s="141"/>
      <c r="BB432" s="141"/>
      <c r="BC432" s="141"/>
      <c r="BD432" s="143"/>
      <c r="BE432" s="143"/>
      <c r="BF432" s="143"/>
      <c r="BG432" s="141"/>
      <c r="BH432" s="121"/>
      <c r="BI432" s="141"/>
      <c r="BJ432" s="121"/>
      <c r="BK432" s="141"/>
      <c r="BL432" s="141"/>
      <c r="BM432" s="143"/>
      <c r="BN432" s="112"/>
    </row>
    <row r="433" ht="30.75" customHeight="1">
      <c r="A433" s="109"/>
      <c r="B433" s="110"/>
      <c r="C433" s="110"/>
      <c r="D433" s="110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21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6"/>
      <c r="BG433" s="112"/>
      <c r="BH433" s="121"/>
      <c r="BI433" s="112"/>
      <c r="BJ433" s="121"/>
      <c r="BK433" s="112"/>
      <c r="BL433" s="112"/>
      <c r="BM433" s="116"/>
      <c r="BN433" s="112"/>
    </row>
    <row r="434" ht="30.75" customHeight="1">
      <c r="A434" s="109"/>
      <c r="B434" s="110"/>
      <c r="C434" s="110"/>
      <c r="D434" s="110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21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6"/>
      <c r="BG434" s="112"/>
      <c r="BH434" s="121"/>
      <c r="BI434" s="112"/>
      <c r="BJ434" s="121"/>
      <c r="BK434" s="112"/>
      <c r="BL434" s="112"/>
      <c r="BM434" s="116"/>
      <c r="BN434" s="112"/>
    </row>
    <row r="435" ht="30.75" customHeight="1">
      <c r="A435" s="109"/>
      <c r="B435" s="110"/>
      <c r="C435" s="110"/>
      <c r="D435" s="110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21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6"/>
      <c r="BG435" s="112"/>
      <c r="BH435" s="121"/>
      <c r="BI435" s="112"/>
      <c r="BJ435" s="121"/>
      <c r="BK435" s="112"/>
      <c r="BL435" s="112"/>
      <c r="BM435" s="116"/>
      <c r="BN435" s="112"/>
    </row>
    <row r="436" ht="30.75" customHeight="1">
      <c r="A436" s="109"/>
      <c r="B436" s="110"/>
      <c r="C436" s="110"/>
      <c r="D436" s="110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21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6"/>
      <c r="BG436" s="112"/>
      <c r="BH436" s="121"/>
      <c r="BI436" s="112"/>
      <c r="BJ436" s="121"/>
      <c r="BK436" s="112"/>
      <c r="BL436" s="112"/>
      <c r="BM436" s="116"/>
      <c r="BN436" s="112"/>
    </row>
    <row r="437" ht="30.75" customHeight="1">
      <c r="A437" s="109"/>
      <c r="B437" s="110"/>
      <c r="C437" s="110"/>
      <c r="D437" s="110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21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6"/>
      <c r="BG437" s="112"/>
      <c r="BH437" s="121"/>
      <c r="BI437" s="112"/>
      <c r="BJ437" s="121"/>
      <c r="BK437" s="112"/>
      <c r="BL437" s="112"/>
      <c r="BM437" s="116"/>
      <c r="BN437" s="112"/>
    </row>
    <row r="438" ht="30.75" customHeight="1">
      <c r="A438" s="109"/>
      <c r="B438" s="110"/>
      <c r="C438" s="110"/>
      <c r="D438" s="110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21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6"/>
      <c r="BG438" s="112"/>
      <c r="BH438" s="121"/>
      <c r="BI438" s="112"/>
      <c r="BJ438" s="121"/>
      <c r="BK438" s="112"/>
      <c r="BL438" s="112"/>
      <c r="BM438" s="116"/>
      <c r="BN438" s="112"/>
    </row>
    <row r="439" ht="30.75" customHeight="1">
      <c r="A439" s="109"/>
      <c r="B439" s="110"/>
      <c r="C439" s="110"/>
      <c r="D439" s="110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21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6"/>
      <c r="BG439" s="112"/>
      <c r="BH439" s="121"/>
      <c r="BI439" s="112"/>
      <c r="BJ439" s="121"/>
      <c r="BK439" s="112"/>
      <c r="BL439" s="112"/>
      <c r="BM439" s="116"/>
      <c r="BN439" s="112"/>
    </row>
    <row r="440" ht="30.75" customHeight="1">
      <c r="A440" s="109"/>
      <c r="B440" s="110"/>
      <c r="C440" s="110"/>
      <c r="D440" s="110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21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6"/>
      <c r="BG440" s="112"/>
      <c r="BH440" s="121"/>
      <c r="BI440" s="112"/>
      <c r="BJ440" s="121"/>
      <c r="BK440" s="112"/>
      <c r="BL440" s="112"/>
      <c r="BM440" s="116"/>
      <c r="BN440" s="112"/>
    </row>
    <row r="441" ht="30.75" customHeight="1">
      <c r="A441" s="109"/>
      <c r="B441" s="110"/>
      <c r="C441" s="110"/>
      <c r="D441" s="110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21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6"/>
      <c r="BG441" s="112"/>
      <c r="BH441" s="121"/>
      <c r="BI441" s="112"/>
      <c r="BJ441" s="121"/>
      <c r="BK441" s="112"/>
      <c r="BL441" s="112"/>
      <c r="BM441" s="116"/>
      <c r="BN441" s="112"/>
    </row>
    <row r="442" ht="30.75" customHeight="1">
      <c r="A442" s="109"/>
      <c r="B442" s="110"/>
      <c r="C442" s="110"/>
      <c r="D442" s="110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21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6"/>
      <c r="BG442" s="112"/>
      <c r="BH442" s="121"/>
      <c r="BI442" s="112"/>
      <c r="BJ442" s="121"/>
      <c r="BK442" s="112"/>
      <c r="BL442" s="112"/>
      <c r="BM442" s="116"/>
      <c r="BN442" s="112"/>
    </row>
    <row r="443" ht="30.75" customHeight="1">
      <c r="A443" s="109"/>
      <c r="B443" s="110"/>
      <c r="C443" s="110"/>
      <c r="D443" s="110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21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6"/>
      <c r="BG443" s="112"/>
      <c r="BH443" s="121"/>
      <c r="BI443" s="112"/>
      <c r="BJ443" s="121"/>
      <c r="BK443" s="112"/>
      <c r="BL443" s="112"/>
      <c r="BM443" s="116"/>
      <c r="BN443" s="112"/>
    </row>
    <row r="444" ht="30.75" customHeight="1">
      <c r="A444" s="109"/>
      <c r="B444" s="110"/>
      <c r="C444" s="110"/>
      <c r="D444" s="110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21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6"/>
      <c r="BG444" s="112"/>
      <c r="BH444" s="121"/>
      <c r="BI444" s="112"/>
      <c r="BJ444" s="121"/>
      <c r="BK444" s="112"/>
      <c r="BL444" s="112"/>
      <c r="BM444" s="116"/>
      <c r="BN444" s="112"/>
    </row>
    <row r="445" ht="30.75" customHeight="1">
      <c r="A445" s="109"/>
      <c r="B445" s="110"/>
      <c r="C445" s="110"/>
      <c r="D445" s="110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21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6"/>
      <c r="BG445" s="112"/>
      <c r="BH445" s="121"/>
      <c r="BI445" s="112"/>
      <c r="BJ445" s="121"/>
      <c r="BK445" s="112"/>
      <c r="BL445" s="112"/>
      <c r="BM445" s="116"/>
      <c r="BN445" s="112"/>
    </row>
    <row r="446" ht="30.75" customHeight="1">
      <c r="A446" s="109"/>
      <c r="B446" s="110"/>
      <c r="C446" s="110"/>
      <c r="D446" s="110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21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6"/>
      <c r="BG446" s="112"/>
      <c r="BH446" s="121"/>
      <c r="BI446" s="112"/>
      <c r="BJ446" s="121"/>
      <c r="BK446" s="112"/>
      <c r="BL446" s="112"/>
      <c r="BM446" s="116"/>
      <c r="BN446" s="112"/>
    </row>
    <row r="447" ht="30.75" customHeight="1">
      <c r="A447" s="109"/>
      <c r="B447" s="110"/>
      <c r="C447" s="110"/>
      <c r="D447" s="110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21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6"/>
      <c r="BG447" s="112"/>
      <c r="BH447" s="121"/>
      <c r="BI447" s="112"/>
      <c r="BJ447" s="121"/>
      <c r="BK447" s="112"/>
      <c r="BL447" s="112"/>
      <c r="BM447" s="116"/>
      <c r="BN447" s="112"/>
    </row>
    <row r="448" ht="30.75" customHeight="1">
      <c r="A448" s="109"/>
      <c r="B448" s="110"/>
      <c r="C448" s="110"/>
      <c r="D448" s="110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21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6"/>
      <c r="BG448" s="112"/>
      <c r="BH448" s="121"/>
      <c r="BI448" s="112"/>
      <c r="BJ448" s="121"/>
      <c r="BK448" s="112"/>
      <c r="BL448" s="112"/>
      <c r="BM448" s="116"/>
      <c r="BN448" s="112"/>
    </row>
    <row r="449" ht="30.75" customHeight="1">
      <c r="A449" s="109"/>
      <c r="B449" s="110"/>
      <c r="C449" s="110"/>
      <c r="D449" s="110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21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6"/>
      <c r="BG449" s="112"/>
      <c r="BH449" s="121"/>
      <c r="BI449" s="112"/>
      <c r="BJ449" s="121"/>
      <c r="BK449" s="112"/>
      <c r="BL449" s="112"/>
      <c r="BM449" s="116"/>
      <c r="BN449" s="112"/>
    </row>
    <row r="450" ht="30.75" customHeight="1">
      <c r="A450" s="109"/>
      <c r="B450" s="110"/>
      <c r="C450" s="110"/>
      <c r="D450" s="110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21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6"/>
      <c r="BG450" s="112"/>
      <c r="BH450" s="121"/>
      <c r="BI450" s="112"/>
      <c r="BJ450" s="121"/>
      <c r="BK450" s="112"/>
      <c r="BL450" s="112"/>
      <c r="BM450" s="116"/>
      <c r="BN450" s="112"/>
    </row>
    <row r="451" ht="30.75" customHeight="1">
      <c r="A451" s="109"/>
      <c r="B451" s="110"/>
      <c r="C451" s="110"/>
      <c r="D451" s="110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21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6"/>
      <c r="BG451" s="112"/>
      <c r="BH451" s="121"/>
      <c r="BI451" s="112"/>
      <c r="BJ451" s="121"/>
      <c r="BK451" s="112"/>
      <c r="BL451" s="112"/>
      <c r="BM451" s="116"/>
      <c r="BN451" s="112"/>
    </row>
    <row r="452" ht="30.75" customHeight="1">
      <c r="A452" s="109"/>
      <c r="B452" s="110"/>
      <c r="C452" s="110"/>
      <c r="D452" s="110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21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6"/>
      <c r="BG452" s="112"/>
      <c r="BH452" s="121"/>
      <c r="BI452" s="112"/>
      <c r="BJ452" s="121"/>
      <c r="BK452" s="112"/>
      <c r="BL452" s="112"/>
      <c r="BM452" s="116"/>
      <c r="BN452" s="112"/>
    </row>
    <row r="453" ht="30.75" customHeight="1">
      <c r="A453" s="109"/>
      <c r="B453" s="110"/>
      <c r="C453" s="110"/>
      <c r="D453" s="110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21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6"/>
      <c r="BG453" s="112"/>
      <c r="BH453" s="121"/>
      <c r="BI453" s="112"/>
      <c r="BJ453" s="121"/>
      <c r="BK453" s="112"/>
      <c r="BL453" s="112"/>
      <c r="BM453" s="116"/>
      <c r="BN453" s="112"/>
    </row>
    <row r="454" ht="30.75" customHeight="1">
      <c r="A454" s="109"/>
      <c r="B454" s="110"/>
      <c r="C454" s="110"/>
      <c r="D454" s="110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21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6"/>
      <c r="BG454" s="112"/>
      <c r="BH454" s="121"/>
      <c r="BI454" s="112"/>
      <c r="BJ454" s="121"/>
      <c r="BK454" s="112"/>
      <c r="BL454" s="112"/>
      <c r="BM454" s="116"/>
      <c r="BN454" s="112"/>
    </row>
    <row r="455" ht="30.75" customHeight="1">
      <c r="A455" s="109"/>
      <c r="B455" s="110"/>
      <c r="C455" s="110"/>
      <c r="D455" s="110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21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6"/>
      <c r="BG455" s="112"/>
      <c r="BH455" s="121"/>
      <c r="BI455" s="112"/>
      <c r="BJ455" s="121"/>
      <c r="BK455" s="112"/>
      <c r="BL455" s="112"/>
      <c r="BM455" s="116"/>
      <c r="BN455" s="112"/>
    </row>
    <row r="456" ht="30.75" customHeight="1">
      <c r="A456" s="109"/>
      <c r="B456" s="110"/>
      <c r="C456" s="110"/>
      <c r="D456" s="110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21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6"/>
      <c r="BG456" s="112"/>
      <c r="BH456" s="121"/>
      <c r="BI456" s="112"/>
      <c r="BJ456" s="121"/>
      <c r="BK456" s="112"/>
      <c r="BL456" s="112"/>
      <c r="BM456" s="116"/>
      <c r="BN456" s="112"/>
    </row>
    <row r="457" ht="30.75" customHeight="1">
      <c r="A457" s="109"/>
      <c r="B457" s="110"/>
      <c r="C457" s="110"/>
      <c r="D457" s="110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21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6"/>
      <c r="BG457" s="112"/>
      <c r="BH457" s="121"/>
      <c r="BI457" s="112"/>
      <c r="BJ457" s="121"/>
      <c r="BK457" s="112"/>
      <c r="BL457" s="112"/>
      <c r="BM457" s="116"/>
      <c r="BN457" s="112"/>
    </row>
    <row r="458" ht="30.75" customHeight="1">
      <c r="A458" s="109"/>
      <c r="B458" s="110"/>
      <c r="C458" s="110"/>
      <c r="D458" s="110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21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6"/>
      <c r="BG458" s="112"/>
      <c r="BH458" s="121"/>
      <c r="BI458" s="112"/>
      <c r="BJ458" s="121"/>
      <c r="BK458" s="112"/>
      <c r="BL458" s="112"/>
      <c r="BM458" s="116"/>
      <c r="BN458" s="112"/>
    </row>
    <row r="459" ht="30.75" customHeight="1">
      <c r="A459" s="109"/>
      <c r="B459" s="110"/>
      <c r="C459" s="110"/>
      <c r="D459" s="110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21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6"/>
      <c r="BG459" s="112"/>
      <c r="BH459" s="121"/>
      <c r="BI459" s="112"/>
      <c r="BJ459" s="121"/>
      <c r="BK459" s="112"/>
      <c r="BL459" s="112"/>
      <c r="BM459" s="116"/>
      <c r="BN459" s="112"/>
    </row>
    <row r="460" ht="30.75" customHeight="1">
      <c r="A460" s="109"/>
      <c r="B460" s="110"/>
      <c r="C460" s="110"/>
      <c r="D460" s="110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21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6"/>
      <c r="BG460" s="112"/>
      <c r="BH460" s="121"/>
      <c r="BI460" s="112"/>
      <c r="BJ460" s="121"/>
      <c r="BK460" s="112"/>
      <c r="BL460" s="112"/>
      <c r="BM460" s="116"/>
      <c r="BN460" s="112"/>
    </row>
    <row r="461" ht="30.75" customHeight="1">
      <c r="A461" s="109"/>
      <c r="B461" s="110"/>
      <c r="C461" s="110"/>
      <c r="D461" s="110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21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6"/>
      <c r="BG461" s="112"/>
      <c r="BH461" s="121"/>
      <c r="BI461" s="112"/>
      <c r="BJ461" s="121"/>
      <c r="BK461" s="112"/>
      <c r="BL461" s="112"/>
      <c r="BM461" s="116"/>
      <c r="BN461" s="112"/>
    </row>
    <row r="462" ht="30.75" customHeight="1">
      <c r="A462" s="109"/>
      <c r="B462" s="110"/>
      <c r="C462" s="110"/>
      <c r="D462" s="110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21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6"/>
      <c r="BG462" s="112"/>
      <c r="BH462" s="121"/>
      <c r="BI462" s="112"/>
      <c r="BJ462" s="121"/>
      <c r="BK462" s="112"/>
      <c r="BL462" s="112"/>
      <c r="BM462" s="116"/>
      <c r="BN462" s="112"/>
    </row>
    <row r="463" ht="30.75" customHeight="1">
      <c r="A463" s="109"/>
      <c r="B463" s="110"/>
      <c r="C463" s="110"/>
      <c r="D463" s="110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21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6"/>
      <c r="BG463" s="112"/>
      <c r="BH463" s="121"/>
      <c r="BI463" s="112"/>
      <c r="BJ463" s="121"/>
      <c r="BK463" s="112"/>
      <c r="BL463" s="112"/>
      <c r="BM463" s="116"/>
      <c r="BN463" s="112"/>
    </row>
    <row r="464" ht="30.75" customHeight="1">
      <c r="A464" s="109"/>
      <c r="B464" s="110"/>
      <c r="C464" s="110"/>
      <c r="D464" s="110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21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6"/>
      <c r="BG464" s="112"/>
      <c r="BH464" s="121"/>
      <c r="BI464" s="112"/>
      <c r="BJ464" s="121"/>
      <c r="BK464" s="112"/>
      <c r="BL464" s="112"/>
      <c r="BM464" s="116"/>
      <c r="BN464" s="112"/>
    </row>
    <row r="465" ht="30.75" customHeight="1">
      <c r="A465" s="109"/>
      <c r="B465" s="110"/>
      <c r="C465" s="110"/>
      <c r="D465" s="110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21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6"/>
      <c r="BG465" s="112"/>
      <c r="BH465" s="121"/>
      <c r="BI465" s="112"/>
      <c r="BJ465" s="121"/>
      <c r="BK465" s="112"/>
      <c r="BL465" s="112"/>
      <c r="BM465" s="116"/>
      <c r="BN465" s="112"/>
    </row>
    <row r="466" ht="30.75" customHeight="1">
      <c r="A466" s="109"/>
      <c r="B466" s="110"/>
      <c r="C466" s="110"/>
      <c r="D466" s="110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21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6"/>
      <c r="BG466" s="112"/>
      <c r="BH466" s="121"/>
      <c r="BI466" s="112"/>
      <c r="BJ466" s="121"/>
      <c r="BK466" s="112"/>
      <c r="BL466" s="112"/>
      <c r="BM466" s="116"/>
      <c r="BN466" s="112"/>
    </row>
    <row r="467" ht="30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45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  <c r="AO467" s="109"/>
      <c r="AP467" s="109"/>
      <c r="AQ467" s="109"/>
      <c r="AR467" s="109"/>
      <c r="AS467" s="109"/>
      <c r="AT467" s="109"/>
      <c r="AU467" s="109"/>
      <c r="AV467" s="109"/>
      <c r="AW467" s="109"/>
      <c r="AX467" s="109"/>
      <c r="AY467" s="109"/>
      <c r="AZ467" s="109"/>
      <c r="BA467" s="109"/>
      <c r="BB467" s="109"/>
      <c r="BC467" s="109"/>
      <c r="BD467" s="109"/>
      <c r="BE467" s="109"/>
      <c r="BF467" s="109"/>
      <c r="BG467" s="109"/>
      <c r="BH467" s="109"/>
      <c r="BI467" s="109"/>
      <c r="BJ467" s="109"/>
      <c r="BK467" s="109"/>
      <c r="BL467" s="109"/>
      <c r="BM467" s="109"/>
      <c r="BN467" s="109"/>
    </row>
    <row r="468" ht="30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45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Q468" s="109"/>
      <c r="AR468" s="109"/>
      <c r="AS468" s="109"/>
      <c r="AT468" s="109"/>
      <c r="AU468" s="109"/>
      <c r="AV468" s="109"/>
      <c r="AW468" s="109"/>
      <c r="AX468" s="109"/>
      <c r="AY468" s="109"/>
      <c r="AZ468" s="109"/>
      <c r="BA468" s="109"/>
      <c r="BB468" s="109"/>
      <c r="BC468" s="109"/>
      <c r="BD468" s="109"/>
      <c r="BE468" s="109"/>
      <c r="BF468" s="109"/>
      <c r="BG468" s="109"/>
      <c r="BH468" s="109"/>
      <c r="BI468" s="109"/>
      <c r="BJ468" s="109"/>
      <c r="BK468" s="109"/>
      <c r="BL468" s="109"/>
      <c r="BM468" s="109"/>
      <c r="BN468" s="109"/>
    </row>
    <row r="469" ht="30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45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/>
      <c r="AX469" s="109"/>
      <c r="AY469" s="109"/>
      <c r="AZ469" s="109"/>
      <c r="BA469" s="109"/>
      <c r="BB469" s="109"/>
      <c r="BC469" s="109"/>
      <c r="BD469" s="109"/>
      <c r="BE469" s="109"/>
      <c r="BF469" s="109"/>
      <c r="BG469" s="109"/>
      <c r="BH469" s="109"/>
      <c r="BI469" s="109"/>
      <c r="BJ469" s="109"/>
      <c r="BK469" s="109"/>
      <c r="BL469" s="109"/>
      <c r="BM469" s="109"/>
      <c r="BN469" s="109"/>
    </row>
    <row r="470" ht="30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45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Q470" s="109"/>
      <c r="AR470" s="109"/>
      <c r="AS470" s="109"/>
      <c r="AT470" s="109"/>
      <c r="AU470" s="109"/>
      <c r="AV470" s="109"/>
      <c r="AW470" s="109"/>
      <c r="AX470" s="109"/>
      <c r="AY470" s="109"/>
      <c r="AZ470" s="109"/>
      <c r="BA470" s="109"/>
      <c r="BB470" s="109"/>
      <c r="BC470" s="109"/>
      <c r="BD470" s="109"/>
      <c r="BE470" s="109"/>
      <c r="BF470" s="109"/>
      <c r="BG470" s="109"/>
      <c r="BH470" s="109"/>
      <c r="BI470" s="109"/>
      <c r="BJ470" s="109"/>
      <c r="BK470" s="109"/>
      <c r="BL470" s="109"/>
      <c r="BM470" s="109"/>
      <c r="BN470" s="109"/>
    </row>
    <row r="471" ht="30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45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  <c r="AY471" s="109"/>
      <c r="AZ471" s="109"/>
      <c r="BA471" s="109"/>
      <c r="BB471" s="109"/>
      <c r="BC471" s="109"/>
      <c r="BD471" s="109"/>
      <c r="BE471" s="109"/>
      <c r="BF471" s="109"/>
      <c r="BG471" s="109"/>
      <c r="BH471" s="109"/>
      <c r="BI471" s="109"/>
      <c r="BJ471" s="109"/>
      <c r="BK471" s="109"/>
      <c r="BL471" s="109"/>
      <c r="BM471" s="109"/>
      <c r="BN471" s="109"/>
    </row>
    <row r="472" ht="30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45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  <c r="AY472" s="109"/>
      <c r="AZ472" s="109"/>
      <c r="BA472" s="109"/>
      <c r="BB472" s="109"/>
      <c r="BC472" s="109"/>
      <c r="BD472" s="109"/>
      <c r="BE472" s="109"/>
      <c r="BF472" s="109"/>
      <c r="BG472" s="109"/>
      <c r="BH472" s="109"/>
      <c r="BI472" s="109"/>
      <c r="BJ472" s="109"/>
      <c r="BK472" s="109"/>
      <c r="BL472" s="109"/>
      <c r="BM472" s="109"/>
      <c r="BN472" s="109"/>
    </row>
    <row r="473" ht="30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45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  <c r="BL473" s="109"/>
      <c r="BM473" s="109"/>
      <c r="BN473" s="109"/>
    </row>
    <row r="474" ht="30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45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  <c r="BL474" s="109"/>
      <c r="BM474" s="109"/>
      <c r="BN474" s="109"/>
    </row>
    <row r="475" ht="30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45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  <c r="BM475" s="109"/>
      <c r="BN475" s="109"/>
    </row>
    <row r="476" ht="30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45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  <c r="BL476" s="109"/>
      <c r="BM476" s="109"/>
      <c r="BN476" s="109"/>
    </row>
    <row r="477" ht="30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45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  <c r="BM477" s="109"/>
      <c r="BN477" s="109"/>
    </row>
    <row r="478" ht="30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45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  <c r="BL478" s="109"/>
      <c r="BM478" s="109"/>
      <c r="BN478" s="109"/>
    </row>
    <row r="479" ht="30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45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  <c r="BM479" s="109"/>
      <c r="BN479" s="109"/>
    </row>
    <row r="480" ht="30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45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  <c r="BL480" s="109"/>
      <c r="BM480" s="109"/>
      <c r="BN480" s="109"/>
    </row>
    <row r="481" ht="30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45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  <c r="BM481" s="109"/>
      <c r="BN481" s="109"/>
    </row>
    <row r="482" ht="30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45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  <c r="BL482" s="109"/>
      <c r="BM482" s="109"/>
      <c r="BN482" s="109"/>
    </row>
    <row r="483" ht="30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45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</row>
    <row r="484" ht="30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45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  <c r="BL484" s="109"/>
      <c r="BM484" s="109"/>
      <c r="BN484" s="109"/>
    </row>
    <row r="485" ht="30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45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  <c r="BM485" s="109"/>
      <c r="BN485" s="109"/>
    </row>
    <row r="486" ht="30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45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  <c r="BL486" s="109"/>
      <c r="BM486" s="109"/>
      <c r="BN486" s="109"/>
    </row>
    <row r="487" ht="30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45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  <c r="BM487" s="109"/>
      <c r="BN487" s="109"/>
    </row>
    <row r="488" ht="30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45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  <c r="BL488" s="109"/>
      <c r="BM488" s="109"/>
      <c r="BN488" s="109"/>
    </row>
    <row r="489" ht="30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45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  <c r="BL489" s="109"/>
      <c r="BM489" s="109"/>
      <c r="BN489" s="109"/>
    </row>
    <row r="490" ht="30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45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  <c r="BL490" s="109"/>
      <c r="BM490" s="109"/>
      <c r="BN490" s="109"/>
    </row>
    <row r="491" ht="30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45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  <c r="BM491" s="109"/>
      <c r="BN491" s="109"/>
    </row>
    <row r="492" ht="30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45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  <c r="BL492" s="109"/>
      <c r="BM492" s="109"/>
      <c r="BN492" s="109"/>
    </row>
    <row r="493" ht="30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45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  <c r="BM493" s="109"/>
      <c r="BN493" s="109"/>
    </row>
    <row r="494" ht="30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45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  <c r="BL494" s="109"/>
      <c r="BM494" s="109"/>
      <c r="BN494" s="109"/>
    </row>
    <row r="495" ht="30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45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  <c r="BM495" s="109"/>
      <c r="BN495" s="109"/>
    </row>
    <row r="496" ht="30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45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  <c r="BL496" s="109"/>
      <c r="BM496" s="109"/>
      <c r="BN496" s="109"/>
    </row>
    <row r="497" ht="30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45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  <c r="BL497" s="109"/>
      <c r="BM497" s="109"/>
      <c r="BN497" s="109"/>
    </row>
    <row r="498" ht="30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45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  <c r="BL498" s="109"/>
      <c r="BM498" s="109"/>
      <c r="BN498" s="109"/>
    </row>
    <row r="499" ht="30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45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  <c r="BL499" s="109"/>
      <c r="BM499" s="109"/>
      <c r="BN499" s="109"/>
    </row>
    <row r="500" ht="30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45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  <c r="BL500" s="109"/>
      <c r="BM500" s="109"/>
      <c r="BN500" s="109"/>
    </row>
    <row r="501" ht="30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45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  <c r="BM501" s="109"/>
      <c r="BN501" s="109"/>
    </row>
    <row r="502" ht="30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45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  <c r="BL502" s="109"/>
      <c r="BM502" s="109"/>
      <c r="BN502" s="109"/>
    </row>
    <row r="503" ht="30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45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  <c r="BM503" s="109"/>
      <c r="BN503" s="109"/>
    </row>
    <row r="504" ht="30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45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  <c r="BL504" s="109"/>
      <c r="BM504" s="109"/>
      <c r="BN504" s="109"/>
    </row>
    <row r="505" ht="30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45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  <c r="BM505" s="109"/>
      <c r="BN505" s="109"/>
    </row>
    <row r="506" ht="30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45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  <c r="BL506" s="109"/>
      <c r="BM506" s="109"/>
      <c r="BN506" s="109"/>
    </row>
    <row r="507" ht="30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45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  <c r="BM507" s="109"/>
      <c r="BN507" s="109"/>
    </row>
    <row r="508" ht="30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45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  <c r="BM508" s="109"/>
      <c r="BN508" s="109"/>
    </row>
    <row r="509" ht="30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45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  <c r="BM509" s="109"/>
      <c r="BN509" s="109"/>
    </row>
    <row r="510" ht="30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45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  <c r="BL510" s="109"/>
      <c r="BM510" s="109"/>
      <c r="BN510" s="109"/>
    </row>
    <row r="511" ht="30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45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  <c r="BM511" s="109"/>
      <c r="BN511" s="109"/>
    </row>
    <row r="512" ht="30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45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  <c r="BL512" s="109"/>
      <c r="BM512" s="109"/>
      <c r="BN512" s="109"/>
    </row>
    <row r="513" ht="30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45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  <c r="BL513" s="109"/>
      <c r="BM513" s="109"/>
      <c r="BN513" s="109"/>
    </row>
    <row r="514" ht="30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45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  <c r="BL514" s="109"/>
      <c r="BM514" s="109"/>
      <c r="BN514" s="109"/>
    </row>
    <row r="515" ht="30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45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  <c r="BL515" s="109"/>
      <c r="BM515" s="109"/>
      <c r="BN515" s="109"/>
    </row>
    <row r="516" ht="30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45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  <c r="BL516" s="109"/>
      <c r="BM516" s="109"/>
      <c r="BN516" s="109"/>
    </row>
    <row r="517" ht="30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45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  <c r="BL517" s="109"/>
      <c r="BM517" s="109"/>
      <c r="BN517" s="109"/>
    </row>
    <row r="518" ht="30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45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  <c r="BL518" s="109"/>
      <c r="BM518" s="109"/>
      <c r="BN518" s="109"/>
    </row>
    <row r="519" ht="30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45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  <c r="BL519" s="109"/>
      <c r="BM519" s="109"/>
      <c r="BN519" s="109"/>
    </row>
    <row r="520" ht="30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45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  <c r="BL520" s="109"/>
      <c r="BM520" s="109"/>
      <c r="BN520" s="109"/>
    </row>
    <row r="521" ht="30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45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  <c r="BL521" s="109"/>
      <c r="BM521" s="109"/>
      <c r="BN521" s="109"/>
    </row>
    <row r="522" ht="30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45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  <c r="BL522" s="109"/>
      <c r="BM522" s="109"/>
      <c r="BN522" s="109"/>
    </row>
    <row r="523" ht="30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45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  <c r="BL523" s="109"/>
      <c r="BM523" s="109"/>
      <c r="BN523" s="109"/>
    </row>
    <row r="524" ht="30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45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  <c r="BL524" s="109"/>
      <c r="BM524" s="109"/>
      <c r="BN524" s="109"/>
    </row>
    <row r="525" ht="30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45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  <c r="BL525" s="109"/>
      <c r="BM525" s="109"/>
      <c r="BN525" s="109"/>
    </row>
    <row r="526" ht="30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45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  <c r="BL526" s="109"/>
      <c r="BM526" s="109"/>
      <c r="BN526" s="109"/>
    </row>
    <row r="527" ht="30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45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  <c r="BL527" s="109"/>
      <c r="BM527" s="109"/>
      <c r="BN527" s="109"/>
    </row>
    <row r="528" ht="30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45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  <c r="BL528" s="109"/>
      <c r="BM528" s="109"/>
      <c r="BN528" s="109"/>
    </row>
    <row r="529" ht="30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45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  <c r="BL529" s="109"/>
      <c r="BM529" s="109"/>
      <c r="BN529" s="109"/>
    </row>
    <row r="530" ht="30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45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  <c r="BL530" s="109"/>
      <c r="BM530" s="109"/>
      <c r="BN530" s="109"/>
    </row>
    <row r="531" ht="30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45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  <c r="BL531" s="109"/>
      <c r="BM531" s="109"/>
      <c r="BN531" s="109"/>
    </row>
    <row r="532" ht="30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45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  <c r="BL532" s="109"/>
      <c r="BM532" s="109"/>
      <c r="BN532" s="109"/>
    </row>
    <row r="533" ht="30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45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  <c r="BL533" s="109"/>
      <c r="BM533" s="109"/>
      <c r="BN533" s="109"/>
    </row>
    <row r="534" ht="30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45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  <c r="BL534" s="109"/>
      <c r="BM534" s="109"/>
      <c r="BN534" s="109"/>
    </row>
    <row r="535" ht="30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45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  <c r="BL535" s="109"/>
      <c r="BM535" s="109"/>
      <c r="BN535" s="109"/>
    </row>
    <row r="536" ht="30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45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  <c r="BL536" s="109"/>
      <c r="BM536" s="109"/>
      <c r="BN536" s="109"/>
    </row>
    <row r="537" ht="30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45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  <c r="BL537" s="109"/>
      <c r="BM537" s="109"/>
      <c r="BN537" s="109"/>
    </row>
    <row r="538" ht="30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45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  <c r="BM538" s="109"/>
      <c r="BN538" s="109"/>
    </row>
    <row r="539" ht="30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45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  <c r="BL539" s="109"/>
      <c r="BM539" s="109"/>
      <c r="BN539" s="109"/>
    </row>
    <row r="540" ht="30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45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  <c r="BL540" s="109"/>
      <c r="BM540" s="109"/>
      <c r="BN540" s="109"/>
    </row>
    <row r="541" ht="30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45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  <c r="BL541" s="109"/>
      <c r="BM541" s="109"/>
      <c r="BN541" s="109"/>
    </row>
    <row r="542" ht="30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45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  <c r="BL542" s="109"/>
      <c r="BM542" s="109"/>
      <c r="BN542" s="109"/>
    </row>
    <row r="543" ht="30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45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  <c r="BL543" s="109"/>
      <c r="BM543" s="109"/>
      <c r="BN543" s="109"/>
    </row>
    <row r="544" ht="30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45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  <c r="BL544" s="109"/>
      <c r="BM544" s="109"/>
      <c r="BN544" s="109"/>
    </row>
    <row r="545" ht="30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45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  <c r="BL545" s="109"/>
      <c r="BM545" s="109"/>
      <c r="BN545" s="109"/>
    </row>
    <row r="546" ht="30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45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  <c r="BL546" s="109"/>
      <c r="BM546" s="109"/>
      <c r="BN546" s="109"/>
    </row>
    <row r="547" ht="30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45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  <c r="BL547" s="109"/>
      <c r="BM547" s="109"/>
      <c r="BN547" s="109"/>
    </row>
    <row r="548" ht="30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45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  <c r="BL548" s="109"/>
      <c r="BM548" s="109"/>
      <c r="BN548" s="109"/>
    </row>
    <row r="549" ht="30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45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  <c r="BL549" s="109"/>
      <c r="BM549" s="109"/>
      <c r="BN549" s="109"/>
    </row>
    <row r="550" ht="30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45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  <c r="BL550" s="109"/>
      <c r="BM550" s="109"/>
      <c r="BN550" s="109"/>
    </row>
    <row r="551" ht="30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45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  <c r="BL551" s="109"/>
      <c r="BM551" s="109"/>
      <c r="BN551" s="109"/>
    </row>
    <row r="552" ht="30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45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  <c r="BL552" s="109"/>
      <c r="BM552" s="109"/>
      <c r="BN552" s="109"/>
    </row>
    <row r="553" ht="30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45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  <c r="BL553" s="109"/>
      <c r="BM553" s="109"/>
      <c r="BN553" s="109"/>
    </row>
    <row r="554" ht="30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45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  <c r="BL554" s="109"/>
      <c r="BM554" s="109"/>
      <c r="BN554" s="109"/>
    </row>
    <row r="555" ht="30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45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  <c r="BL555" s="109"/>
      <c r="BM555" s="109"/>
      <c r="BN555" s="109"/>
    </row>
    <row r="556" ht="30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45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  <c r="BL556" s="109"/>
      <c r="BM556" s="109"/>
      <c r="BN556" s="109"/>
    </row>
    <row r="557" ht="30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45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  <c r="BL557" s="109"/>
      <c r="BM557" s="109"/>
      <c r="BN557" s="109"/>
    </row>
    <row r="558" ht="30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45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  <c r="BL558" s="109"/>
      <c r="BM558" s="109"/>
      <c r="BN558" s="109"/>
    </row>
    <row r="559" ht="30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45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  <c r="BL559" s="109"/>
      <c r="BM559" s="109"/>
      <c r="BN559" s="109"/>
    </row>
    <row r="560" ht="30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45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  <c r="BL560" s="109"/>
      <c r="BM560" s="109"/>
      <c r="BN560" s="109"/>
    </row>
    <row r="561" ht="30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45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  <c r="BL561" s="109"/>
      <c r="BM561" s="109"/>
      <c r="BN561" s="109"/>
    </row>
    <row r="562" ht="30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45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  <c r="BL562" s="109"/>
      <c r="BM562" s="109"/>
      <c r="BN562" s="109"/>
    </row>
    <row r="563" ht="30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45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  <c r="BL563" s="109"/>
      <c r="BM563" s="109"/>
      <c r="BN563" s="109"/>
    </row>
    <row r="564" ht="30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45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  <c r="BL564" s="109"/>
      <c r="BM564" s="109"/>
      <c r="BN564" s="109"/>
    </row>
    <row r="565" ht="30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45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  <c r="BL565" s="109"/>
      <c r="BM565" s="109"/>
      <c r="BN565" s="109"/>
    </row>
    <row r="566" ht="30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45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  <c r="BL566" s="109"/>
      <c r="BM566" s="109"/>
      <c r="BN566" s="109"/>
    </row>
    <row r="567" ht="30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45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  <c r="BL567" s="109"/>
      <c r="BM567" s="109"/>
      <c r="BN567" s="109"/>
    </row>
    <row r="568" ht="30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45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  <c r="BL568" s="109"/>
      <c r="BM568" s="109"/>
      <c r="BN568" s="109"/>
    </row>
    <row r="569" ht="30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45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  <c r="BL569" s="109"/>
      <c r="BM569" s="109"/>
      <c r="BN569" s="109"/>
    </row>
    <row r="570" ht="30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45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  <c r="BL570" s="109"/>
      <c r="BM570" s="109"/>
      <c r="BN570" s="109"/>
    </row>
    <row r="571" ht="30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45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  <c r="BL571" s="109"/>
      <c r="BM571" s="109"/>
      <c r="BN571" s="109"/>
    </row>
    <row r="572" ht="30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45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  <c r="BL572" s="109"/>
      <c r="BM572" s="109"/>
      <c r="BN572" s="109"/>
    </row>
    <row r="573" ht="30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45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  <c r="BL573" s="109"/>
      <c r="BM573" s="109"/>
      <c r="BN573" s="109"/>
    </row>
    <row r="574" ht="30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45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  <c r="BL574" s="109"/>
      <c r="BM574" s="109"/>
      <c r="BN574" s="109"/>
    </row>
    <row r="575" ht="30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45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  <c r="BL575" s="109"/>
      <c r="BM575" s="109"/>
      <c r="BN575" s="109"/>
    </row>
    <row r="576" ht="30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45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  <c r="BL576" s="109"/>
      <c r="BM576" s="109"/>
      <c r="BN576" s="109"/>
    </row>
    <row r="577" ht="30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45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  <c r="BL577" s="109"/>
      <c r="BM577" s="109"/>
      <c r="BN577" s="109"/>
    </row>
    <row r="578" ht="30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45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  <c r="BL578" s="109"/>
      <c r="BM578" s="109"/>
      <c r="BN578" s="109"/>
    </row>
    <row r="579" ht="30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45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  <c r="BL579" s="109"/>
      <c r="BM579" s="109"/>
      <c r="BN579" s="109"/>
    </row>
    <row r="580" ht="30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45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  <c r="BL580" s="109"/>
      <c r="BM580" s="109"/>
      <c r="BN580" s="109"/>
    </row>
    <row r="581" ht="30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45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  <c r="BL581" s="109"/>
      <c r="BM581" s="109"/>
      <c r="BN581" s="109"/>
    </row>
    <row r="582" ht="30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45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  <c r="BM582" s="109"/>
      <c r="BN582" s="109"/>
    </row>
    <row r="583" ht="30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45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  <c r="BL583" s="109"/>
      <c r="BM583" s="109"/>
      <c r="BN583" s="109"/>
    </row>
    <row r="584" ht="30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45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  <c r="BL584" s="109"/>
      <c r="BM584" s="109"/>
      <c r="BN584" s="109"/>
    </row>
    <row r="585" ht="30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45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  <c r="BL585" s="109"/>
      <c r="BM585" s="109"/>
      <c r="BN585" s="109"/>
    </row>
    <row r="586" ht="30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45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  <c r="BL586" s="109"/>
      <c r="BM586" s="109"/>
      <c r="BN586" s="109"/>
    </row>
    <row r="587" ht="30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45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  <c r="BL587" s="109"/>
      <c r="BM587" s="109"/>
      <c r="BN587" s="109"/>
    </row>
    <row r="588" ht="30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45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  <c r="BL588" s="109"/>
      <c r="BM588" s="109"/>
      <c r="BN588" s="109"/>
    </row>
    <row r="589" ht="30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45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  <c r="BM589" s="109"/>
      <c r="BN589" s="109"/>
    </row>
    <row r="590" ht="30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45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  <c r="BL590" s="109"/>
      <c r="BM590" s="109"/>
      <c r="BN590" s="109"/>
    </row>
    <row r="591" ht="30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45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  <c r="BL591" s="109"/>
      <c r="BM591" s="109"/>
      <c r="BN591" s="109"/>
    </row>
    <row r="592" ht="30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45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  <c r="BL592" s="109"/>
      <c r="BM592" s="109"/>
      <c r="BN592" s="109"/>
    </row>
    <row r="593" ht="30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45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  <c r="BL593" s="109"/>
      <c r="BM593" s="109"/>
      <c r="BN593" s="109"/>
    </row>
    <row r="594" ht="30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45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  <c r="BL594" s="109"/>
      <c r="BM594" s="109"/>
      <c r="BN594" s="109"/>
    </row>
    <row r="595" ht="30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45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  <c r="BM595" s="109"/>
      <c r="BN595" s="109"/>
    </row>
    <row r="596" ht="30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45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  <c r="BL596" s="109"/>
      <c r="BM596" s="109"/>
      <c r="BN596" s="109"/>
    </row>
    <row r="597" ht="30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45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  <c r="BL597" s="109"/>
      <c r="BM597" s="109"/>
      <c r="BN597" s="109"/>
    </row>
    <row r="598" ht="30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45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  <c r="BL598" s="109"/>
      <c r="BM598" s="109"/>
      <c r="BN598" s="109"/>
    </row>
    <row r="599" ht="30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45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  <c r="BL599" s="109"/>
      <c r="BM599" s="109"/>
      <c r="BN599" s="109"/>
    </row>
    <row r="600" ht="30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45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  <c r="BL600" s="109"/>
      <c r="BM600" s="109"/>
      <c r="BN600" s="109"/>
    </row>
    <row r="601" ht="30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45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  <c r="BL601" s="109"/>
      <c r="BM601" s="109"/>
      <c r="BN601" s="109"/>
    </row>
    <row r="602" ht="30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45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  <c r="BL602" s="109"/>
      <c r="BM602" s="109"/>
      <c r="BN602" s="109"/>
    </row>
    <row r="603" ht="30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45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  <c r="BL603" s="109"/>
      <c r="BM603" s="109"/>
      <c r="BN603" s="109"/>
    </row>
    <row r="604" ht="30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45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  <c r="BL604" s="109"/>
      <c r="BM604" s="109"/>
      <c r="BN604" s="109"/>
    </row>
    <row r="605" ht="30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45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  <c r="BL605" s="109"/>
      <c r="BM605" s="109"/>
      <c r="BN605" s="109"/>
    </row>
    <row r="606" ht="30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45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  <c r="BL606" s="109"/>
      <c r="BM606" s="109"/>
      <c r="BN606" s="109"/>
    </row>
    <row r="607" ht="30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45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  <c r="BL607" s="109"/>
      <c r="BM607" s="109"/>
      <c r="BN607" s="109"/>
    </row>
    <row r="608" ht="30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45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  <c r="BL608" s="109"/>
      <c r="BM608" s="109"/>
      <c r="BN608" s="109"/>
    </row>
    <row r="609" ht="30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45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  <c r="BL609" s="109"/>
      <c r="BM609" s="109"/>
      <c r="BN609" s="109"/>
    </row>
    <row r="610" ht="30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45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  <c r="BM610" s="109"/>
      <c r="BN610" s="109"/>
    </row>
    <row r="611" ht="30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45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  <c r="BL611" s="109"/>
      <c r="BM611" s="109"/>
      <c r="BN611" s="109"/>
    </row>
    <row r="612" ht="30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45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  <c r="BL612" s="109"/>
      <c r="BM612" s="109"/>
      <c r="BN612" s="109"/>
    </row>
    <row r="613" ht="30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45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  <c r="BL613" s="109"/>
      <c r="BM613" s="109"/>
      <c r="BN613" s="109"/>
    </row>
    <row r="614" ht="30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45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  <c r="BL614" s="109"/>
      <c r="BM614" s="109"/>
      <c r="BN614" s="109"/>
    </row>
    <row r="615" ht="30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45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  <c r="BL615" s="109"/>
      <c r="BM615" s="109"/>
      <c r="BN615" s="109"/>
    </row>
    <row r="616" ht="30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45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  <c r="BL616" s="109"/>
      <c r="BM616" s="109"/>
      <c r="BN616" s="109"/>
    </row>
    <row r="617" ht="30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45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  <c r="BM617" s="109"/>
      <c r="BN617" s="109"/>
    </row>
    <row r="618" ht="30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45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  <c r="BL618" s="109"/>
      <c r="BM618" s="109"/>
      <c r="BN618" s="109"/>
    </row>
    <row r="619" ht="30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45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  <c r="BL619" s="109"/>
      <c r="BM619" s="109"/>
      <c r="BN619" s="109"/>
    </row>
    <row r="620" ht="30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45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  <c r="BL620" s="109"/>
      <c r="BM620" s="109"/>
      <c r="BN620" s="109"/>
    </row>
    <row r="621" ht="30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45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  <c r="BL621" s="109"/>
      <c r="BM621" s="109"/>
      <c r="BN621" s="109"/>
    </row>
    <row r="622" ht="30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45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  <c r="BM622" s="109"/>
      <c r="BN622" s="109"/>
    </row>
    <row r="623" ht="30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45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  <c r="BL623" s="109"/>
      <c r="BM623" s="109"/>
      <c r="BN623" s="109"/>
    </row>
    <row r="624" ht="30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45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  <c r="BL624" s="109"/>
      <c r="BM624" s="109"/>
      <c r="BN624" s="109"/>
    </row>
    <row r="625" ht="30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45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  <c r="BL625" s="109"/>
      <c r="BM625" s="109"/>
      <c r="BN625" s="109"/>
    </row>
    <row r="626" ht="30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45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  <c r="BL626" s="109"/>
      <c r="BM626" s="109"/>
      <c r="BN626" s="109"/>
    </row>
    <row r="627" ht="30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45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  <c r="BL627" s="109"/>
      <c r="BM627" s="109"/>
      <c r="BN627" s="109"/>
    </row>
    <row r="628" ht="30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45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  <c r="BL628" s="109"/>
      <c r="BM628" s="109"/>
      <c r="BN628" s="109"/>
    </row>
    <row r="629" ht="30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45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  <c r="BL629" s="109"/>
      <c r="BM629" s="109"/>
      <c r="BN629" s="109"/>
    </row>
    <row r="630" ht="30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45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  <c r="BL630" s="109"/>
      <c r="BM630" s="109"/>
      <c r="BN630" s="109"/>
    </row>
    <row r="631" ht="30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45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  <c r="BL631" s="109"/>
      <c r="BM631" s="109"/>
      <c r="BN631" s="109"/>
    </row>
    <row r="632" ht="30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45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  <c r="BL632" s="109"/>
      <c r="BM632" s="109"/>
      <c r="BN632" s="109"/>
    </row>
    <row r="633" ht="30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45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  <c r="BL633" s="109"/>
      <c r="BM633" s="109"/>
      <c r="BN633" s="109"/>
    </row>
    <row r="634" ht="30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45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  <c r="BL634" s="109"/>
      <c r="BM634" s="109"/>
      <c r="BN634" s="109"/>
    </row>
    <row r="635" ht="30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45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  <c r="BL635" s="109"/>
      <c r="BM635" s="109"/>
      <c r="BN635" s="109"/>
    </row>
    <row r="636" ht="30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45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  <c r="BL636" s="109"/>
      <c r="BM636" s="109"/>
      <c r="BN636" s="109"/>
    </row>
    <row r="637" ht="30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45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  <c r="BL637" s="109"/>
      <c r="BM637" s="109"/>
      <c r="BN637" s="109"/>
    </row>
    <row r="638" ht="30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45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  <c r="BL638" s="109"/>
      <c r="BM638" s="109"/>
      <c r="BN638" s="109"/>
    </row>
    <row r="639" ht="30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45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  <c r="BL639" s="109"/>
      <c r="BM639" s="109"/>
      <c r="BN639" s="109"/>
    </row>
    <row r="640" ht="30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45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  <c r="BL640" s="109"/>
      <c r="BM640" s="109"/>
      <c r="BN640" s="109"/>
    </row>
    <row r="641" ht="30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45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  <c r="BM641" s="109"/>
      <c r="BN641" s="109"/>
    </row>
    <row r="642" ht="30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45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  <c r="BM642" s="109"/>
      <c r="BN642" s="109"/>
    </row>
    <row r="643" ht="30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45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  <c r="BM643" s="109"/>
      <c r="BN643" s="109"/>
    </row>
    <row r="644" ht="30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45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  <c r="BM644" s="109"/>
      <c r="BN644" s="109"/>
    </row>
    <row r="645" ht="30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45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  <c r="BL645" s="109"/>
      <c r="BM645" s="109"/>
      <c r="BN645" s="109"/>
    </row>
    <row r="646" ht="30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45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  <c r="BL646" s="109"/>
      <c r="BM646" s="109"/>
      <c r="BN646" s="109"/>
    </row>
    <row r="647" ht="30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45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  <c r="BL647" s="109"/>
      <c r="BM647" s="109"/>
      <c r="BN647" s="109"/>
    </row>
    <row r="648" ht="30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45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  <c r="BL648" s="109"/>
      <c r="BM648" s="109"/>
      <c r="BN648" s="109"/>
    </row>
    <row r="649" ht="30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45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  <c r="BL649" s="109"/>
      <c r="BM649" s="109"/>
      <c r="BN649" s="109"/>
    </row>
    <row r="650" ht="30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45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  <c r="BM650" s="109"/>
      <c r="BN650" s="109"/>
    </row>
    <row r="651" ht="30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45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  <c r="BM651" s="109"/>
      <c r="BN651" s="109"/>
    </row>
    <row r="652" ht="30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45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  <c r="BM652" s="109"/>
      <c r="BN652" s="109"/>
    </row>
    <row r="653" ht="30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45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  <c r="BM653" s="109"/>
      <c r="BN653" s="109"/>
    </row>
    <row r="654" ht="30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45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  <c r="BM654" s="109"/>
      <c r="BN654" s="109"/>
    </row>
    <row r="655" ht="30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45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  <c r="BL655" s="109"/>
      <c r="BM655" s="109"/>
      <c r="BN655" s="109"/>
    </row>
    <row r="656" ht="30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45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  <c r="BL656" s="109"/>
      <c r="BM656" s="109"/>
      <c r="BN656" s="109"/>
    </row>
    <row r="657" ht="30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45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  <c r="BL657" s="109"/>
      <c r="BM657" s="109"/>
      <c r="BN657" s="109"/>
    </row>
    <row r="658" ht="30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45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  <c r="BL658" s="109"/>
      <c r="BM658" s="109"/>
      <c r="BN658" s="109"/>
    </row>
    <row r="659" ht="30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45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  <c r="BL659" s="109"/>
      <c r="BM659" s="109"/>
      <c r="BN659" s="109"/>
    </row>
    <row r="660" ht="30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45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  <c r="BL660" s="109"/>
      <c r="BM660" s="109"/>
      <c r="BN660" s="109"/>
    </row>
    <row r="661" ht="30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45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  <c r="BL661" s="109"/>
      <c r="BM661" s="109"/>
      <c r="BN661" s="109"/>
    </row>
    <row r="662" ht="30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45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  <c r="BL662" s="109"/>
      <c r="BM662" s="109"/>
      <c r="BN662" s="109"/>
    </row>
    <row r="663" ht="30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45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  <c r="BL663" s="109"/>
      <c r="BM663" s="109"/>
      <c r="BN663" s="109"/>
    </row>
    <row r="664" ht="30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45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  <c r="BL664" s="109"/>
      <c r="BM664" s="109"/>
      <c r="BN664" s="109"/>
    </row>
    <row r="665" ht="30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45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  <c r="BL665" s="109"/>
      <c r="BM665" s="109"/>
      <c r="BN665" s="109"/>
    </row>
    <row r="666" ht="30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45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  <c r="BL666" s="109"/>
      <c r="BM666" s="109"/>
      <c r="BN666" s="109"/>
    </row>
    <row r="667" ht="30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45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  <c r="BL667" s="109"/>
      <c r="BM667" s="109"/>
      <c r="BN667" s="109"/>
    </row>
    <row r="668" ht="30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45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  <c r="BL668" s="109"/>
      <c r="BM668" s="109"/>
      <c r="BN668" s="109"/>
    </row>
    <row r="669" ht="30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45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  <c r="BL669" s="109"/>
      <c r="BM669" s="109"/>
      <c r="BN669" s="109"/>
    </row>
    <row r="670" ht="30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45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  <c r="BL670" s="109"/>
      <c r="BM670" s="109"/>
      <c r="BN670" s="109"/>
    </row>
    <row r="671" ht="30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45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  <c r="BL671" s="109"/>
      <c r="BM671" s="109"/>
      <c r="BN671" s="109"/>
    </row>
    <row r="672" ht="30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45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  <c r="BL672" s="109"/>
      <c r="BM672" s="109"/>
      <c r="BN672" s="109"/>
    </row>
    <row r="673" ht="30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45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  <c r="BL673" s="109"/>
      <c r="BM673" s="109"/>
      <c r="BN673" s="109"/>
    </row>
    <row r="674" ht="30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45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  <c r="BL674" s="109"/>
      <c r="BM674" s="109"/>
      <c r="BN674" s="109"/>
    </row>
    <row r="675" ht="30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45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  <c r="BL675" s="109"/>
      <c r="BM675" s="109"/>
      <c r="BN675" s="109"/>
    </row>
    <row r="676" ht="30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45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  <c r="BL676" s="109"/>
      <c r="BM676" s="109"/>
      <c r="BN676" s="109"/>
    </row>
    <row r="677" ht="30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45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  <c r="BL677" s="109"/>
      <c r="BM677" s="109"/>
      <c r="BN677" s="109"/>
    </row>
    <row r="678" ht="30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45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  <c r="BL678" s="109"/>
      <c r="BM678" s="109"/>
      <c r="BN678" s="109"/>
    </row>
    <row r="679" ht="30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45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  <c r="BL679" s="109"/>
      <c r="BM679" s="109"/>
      <c r="BN679" s="109"/>
    </row>
    <row r="680" ht="30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45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  <c r="BL680" s="109"/>
      <c r="BM680" s="109"/>
      <c r="BN680" s="109"/>
    </row>
    <row r="681" ht="30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45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  <c r="BL681" s="109"/>
      <c r="BM681" s="109"/>
      <c r="BN681" s="109"/>
    </row>
    <row r="682" ht="30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45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  <c r="BL682" s="109"/>
      <c r="BM682" s="109"/>
      <c r="BN682" s="109"/>
    </row>
    <row r="683" ht="30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45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  <c r="BL683" s="109"/>
      <c r="BM683" s="109"/>
      <c r="BN683" s="109"/>
    </row>
    <row r="684" ht="30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45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  <c r="BM684" s="109"/>
      <c r="BN684" s="109"/>
    </row>
    <row r="685" ht="30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45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  <c r="BM685" s="109"/>
      <c r="BN685" s="109"/>
    </row>
    <row r="686" ht="30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45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  <c r="BL686" s="109"/>
      <c r="BM686" s="109"/>
      <c r="BN686" s="109"/>
    </row>
    <row r="687" ht="30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45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  <c r="BL687" s="109"/>
      <c r="BM687" s="109"/>
      <c r="BN687" s="109"/>
    </row>
    <row r="688" ht="30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45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  <c r="BL688" s="109"/>
      <c r="BM688" s="109"/>
      <c r="BN688" s="109"/>
    </row>
    <row r="689" ht="30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45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  <c r="BL689" s="109"/>
      <c r="BM689" s="109"/>
      <c r="BN689" s="109"/>
    </row>
    <row r="690" ht="30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45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  <c r="BL690" s="109"/>
      <c r="BM690" s="109"/>
      <c r="BN690" s="109"/>
    </row>
    <row r="691" ht="30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45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  <c r="BL691" s="109"/>
      <c r="BM691" s="109"/>
      <c r="BN691" s="109"/>
    </row>
    <row r="692" ht="30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45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  <c r="BL692" s="109"/>
      <c r="BM692" s="109"/>
      <c r="BN692" s="109"/>
    </row>
    <row r="693" ht="30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45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  <c r="BL693" s="109"/>
      <c r="BM693" s="109"/>
      <c r="BN693" s="109"/>
    </row>
    <row r="694" ht="30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45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  <c r="BL694" s="109"/>
      <c r="BM694" s="109"/>
      <c r="BN694" s="109"/>
    </row>
    <row r="695" ht="30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45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  <c r="BL695" s="109"/>
      <c r="BM695" s="109"/>
      <c r="BN695" s="109"/>
    </row>
    <row r="696" ht="30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45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  <c r="BL696" s="109"/>
      <c r="BM696" s="109"/>
      <c r="BN696" s="109"/>
    </row>
    <row r="697" ht="30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45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  <c r="BL697" s="109"/>
      <c r="BM697" s="109"/>
      <c r="BN697" s="109"/>
    </row>
    <row r="698" ht="30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45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  <c r="BL698" s="109"/>
      <c r="BM698" s="109"/>
      <c r="BN698" s="109"/>
    </row>
    <row r="699" ht="30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45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  <c r="BL699" s="109"/>
      <c r="BM699" s="109"/>
      <c r="BN699" s="109"/>
    </row>
    <row r="700" ht="30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45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  <c r="BL700" s="109"/>
      <c r="BM700" s="109"/>
      <c r="BN700" s="109"/>
    </row>
    <row r="701" ht="30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45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  <c r="BL701" s="109"/>
      <c r="BM701" s="109"/>
      <c r="BN701" s="109"/>
    </row>
    <row r="702" ht="30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45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  <c r="BL702" s="109"/>
      <c r="BM702" s="109"/>
      <c r="BN702" s="109"/>
    </row>
    <row r="703" ht="30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45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  <c r="BL703" s="109"/>
      <c r="BM703" s="109"/>
      <c r="BN703" s="109"/>
    </row>
    <row r="704" ht="30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45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  <c r="BL704" s="109"/>
      <c r="BM704" s="109"/>
      <c r="BN704" s="109"/>
    </row>
    <row r="705" ht="30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45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  <c r="BM705" s="109"/>
      <c r="BN705" s="109"/>
    </row>
    <row r="706" ht="30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45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  <c r="BL706" s="109"/>
      <c r="BM706" s="109"/>
      <c r="BN706" s="109"/>
    </row>
    <row r="707" ht="30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45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  <c r="BL707" s="109"/>
      <c r="BM707" s="109"/>
      <c r="BN707" s="109"/>
    </row>
    <row r="708" ht="30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45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  <c r="BL708" s="109"/>
      <c r="BM708" s="109"/>
      <c r="BN708" s="109"/>
    </row>
    <row r="709" ht="30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45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  <c r="BL709" s="109"/>
      <c r="BM709" s="109"/>
      <c r="BN709" s="109"/>
    </row>
    <row r="710" ht="30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45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  <c r="BL710" s="109"/>
      <c r="BM710" s="109"/>
      <c r="BN710" s="109"/>
    </row>
    <row r="711" ht="30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45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  <c r="BL711" s="109"/>
      <c r="BM711" s="109"/>
      <c r="BN711" s="109"/>
    </row>
    <row r="712" ht="30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45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  <c r="BL712" s="109"/>
      <c r="BM712" s="109"/>
      <c r="BN712" s="109"/>
    </row>
    <row r="713" ht="30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45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  <c r="BL713" s="109"/>
      <c r="BM713" s="109"/>
      <c r="BN713" s="109"/>
    </row>
    <row r="714" ht="30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45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  <c r="BL714" s="109"/>
      <c r="BM714" s="109"/>
      <c r="BN714" s="109"/>
    </row>
    <row r="715" ht="30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45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  <c r="BL715" s="109"/>
      <c r="BM715" s="109"/>
      <c r="BN715" s="109"/>
    </row>
    <row r="716" ht="30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45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  <c r="BL716" s="109"/>
      <c r="BM716" s="109"/>
      <c r="BN716" s="109"/>
    </row>
    <row r="717" ht="30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45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  <c r="BL717" s="109"/>
      <c r="BM717" s="109"/>
      <c r="BN717" s="109"/>
    </row>
    <row r="718" ht="30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45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  <c r="BL718" s="109"/>
      <c r="BM718" s="109"/>
      <c r="BN718" s="109"/>
    </row>
    <row r="719" ht="30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45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  <c r="BL719" s="109"/>
      <c r="BM719" s="109"/>
      <c r="BN719" s="109"/>
    </row>
    <row r="720" ht="30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45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  <c r="BL720" s="109"/>
      <c r="BM720" s="109"/>
      <c r="BN720" s="109"/>
    </row>
    <row r="721" ht="30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45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  <c r="BL721" s="109"/>
      <c r="BM721" s="109"/>
      <c r="BN721" s="109"/>
    </row>
    <row r="722" ht="30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45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  <c r="BL722" s="109"/>
      <c r="BM722" s="109"/>
      <c r="BN722" s="109"/>
    </row>
    <row r="723" ht="30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45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  <c r="BL723" s="109"/>
      <c r="BM723" s="109"/>
      <c r="BN723" s="109"/>
    </row>
    <row r="724" ht="30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45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  <c r="BL724" s="109"/>
      <c r="BM724" s="109"/>
      <c r="BN724" s="109"/>
    </row>
    <row r="725" ht="30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45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  <c r="BL725" s="109"/>
      <c r="BM725" s="109"/>
      <c r="BN725" s="109"/>
    </row>
    <row r="726" ht="30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45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  <c r="BL726" s="109"/>
      <c r="BM726" s="109"/>
      <c r="BN726" s="109"/>
    </row>
    <row r="727" ht="30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45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  <c r="BL727" s="109"/>
      <c r="BM727" s="109"/>
      <c r="BN727" s="109"/>
    </row>
    <row r="728" ht="30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45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  <c r="BL728" s="109"/>
      <c r="BM728" s="109"/>
      <c r="BN728" s="109"/>
    </row>
    <row r="729" ht="30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45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  <c r="BL729" s="109"/>
      <c r="BM729" s="109"/>
      <c r="BN729" s="109"/>
    </row>
    <row r="730" ht="30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45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  <c r="BL730" s="109"/>
      <c r="BM730" s="109"/>
      <c r="BN730" s="109"/>
    </row>
    <row r="731" ht="30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45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  <c r="BL731" s="109"/>
      <c r="BM731" s="109"/>
      <c r="BN731" s="109"/>
    </row>
    <row r="732" ht="30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45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  <c r="BL732" s="109"/>
      <c r="BM732" s="109"/>
      <c r="BN732" s="109"/>
    </row>
    <row r="733" ht="30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45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  <c r="BL733" s="109"/>
      <c r="BM733" s="109"/>
      <c r="BN733" s="109"/>
    </row>
    <row r="734" ht="30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45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  <c r="BL734" s="109"/>
      <c r="BM734" s="109"/>
      <c r="BN734" s="109"/>
    </row>
    <row r="735" ht="30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45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  <c r="BL735" s="109"/>
      <c r="BM735" s="109"/>
      <c r="BN735" s="109"/>
    </row>
    <row r="736" ht="30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45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  <c r="BL736" s="109"/>
      <c r="BM736" s="109"/>
      <c r="BN736" s="109"/>
    </row>
    <row r="737" ht="30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45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  <c r="BL737" s="109"/>
      <c r="BM737" s="109"/>
      <c r="BN737" s="109"/>
    </row>
    <row r="738" ht="30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45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  <c r="BL738" s="109"/>
      <c r="BM738" s="109"/>
      <c r="BN738" s="109"/>
    </row>
    <row r="739" ht="30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45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  <c r="BL739" s="109"/>
      <c r="BM739" s="109"/>
      <c r="BN739" s="109"/>
    </row>
    <row r="740" ht="30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45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  <c r="BL740" s="109"/>
      <c r="BM740" s="109"/>
      <c r="BN740" s="109"/>
    </row>
    <row r="741" ht="30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45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  <c r="BL741" s="109"/>
      <c r="BM741" s="109"/>
      <c r="BN741" s="109"/>
    </row>
    <row r="742" ht="30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45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  <c r="BL742" s="109"/>
      <c r="BM742" s="109"/>
      <c r="BN742" s="109"/>
    </row>
    <row r="743" ht="30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45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  <c r="BL743" s="109"/>
      <c r="BM743" s="109"/>
      <c r="BN743" s="109"/>
    </row>
    <row r="744" ht="30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45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  <c r="BL744" s="109"/>
      <c r="BM744" s="109"/>
      <c r="BN744" s="109"/>
    </row>
    <row r="745" ht="30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45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  <c r="BL745" s="109"/>
      <c r="BM745" s="109"/>
      <c r="BN745" s="109"/>
    </row>
    <row r="746" ht="30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45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  <c r="BL746" s="109"/>
      <c r="BM746" s="109"/>
      <c r="BN746" s="109"/>
    </row>
    <row r="747" ht="30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45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  <c r="BL747" s="109"/>
      <c r="BM747" s="109"/>
      <c r="BN747" s="109"/>
    </row>
    <row r="748" ht="30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45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  <c r="BL748" s="109"/>
      <c r="BM748" s="109"/>
      <c r="BN748" s="109"/>
    </row>
    <row r="749" ht="30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45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  <c r="BL749" s="109"/>
      <c r="BM749" s="109"/>
      <c r="BN749" s="109"/>
    </row>
    <row r="750" ht="30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45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  <c r="BL750" s="109"/>
      <c r="BM750" s="109"/>
      <c r="BN750" s="109"/>
    </row>
    <row r="751" ht="30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45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  <c r="BL751" s="109"/>
      <c r="BM751" s="109"/>
      <c r="BN751" s="109"/>
    </row>
    <row r="752" ht="30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45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  <c r="BL752" s="109"/>
      <c r="BM752" s="109"/>
      <c r="BN752" s="109"/>
    </row>
    <row r="753" ht="30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45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  <c r="BL753" s="109"/>
      <c r="BM753" s="109"/>
      <c r="BN753" s="109"/>
    </row>
    <row r="754" ht="30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45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  <c r="BL754" s="109"/>
      <c r="BM754" s="109"/>
      <c r="BN754" s="109"/>
    </row>
    <row r="755" ht="30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45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  <c r="BL755" s="109"/>
      <c r="BM755" s="109"/>
      <c r="BN755" s="109"/>
    </row>
    <row r="756" ht="30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45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  <c r="BL756" s="109"/>
      <c r="BM756" s="109"/>
      <c r="BN756" s="109"/>
    </row>
    <row r="757" ht="30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45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  <c r="BL757" s="109"/>
      <c r="BM757" s="109"/>
      <c r="BN757" s="109"/>
    </row>
    <row r="758" ht="30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45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  <c r="BL758" s="109"/>
      <c r="BM758" s="109"/>
      <c r="BN758" s="109"/>
    </row>
    <row r="759" ht="30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45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  <c r="BL759" s="109"/>
      <c r="BM759" s="109"/>
      <c r="BN759" s="109"/>
    </row>
    <row r="760" ht="30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45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  <c r="BL760" s="109"/>
      <c r="BM760" s="109"/>
      <c r="BN760" s="109"/>
    </row>
    <row r="761" ht="30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45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  <c r="BL761" s="109"/>
      <c r="BM761" s="109"/>
      <c r="BN761" s="109"/>
    </row>
    <row r="762" ht="30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45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  <c r="BL762" s="109"/>
      <c r="BM762" s="109"/>
      <c r="BN762" s="109"/>
    </row>
    <row r="763" ht="30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45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  <c r="BL763" s="109"/>
      <c r="BM763" s="109"/>
      <c r="BN763" s="109"/>
    </row>
    <row r="764" ht="30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45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  <c r="BL764" s="109"/>
      <c r="BM764" s="109"/>
      <c r="BN764" s="109"/>
    </row>
    <row r="765" ht="30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45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  <c r="BL765" s="109"/>
      <c r="BM765" s="109"/>
      <c r="BN765" s="109"/>
    </row>
    <row r="766" ht="30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45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  <c r="BL766" s="109"/>
      <c r="BM766" s="109"/>
      <c r="BN766" s="109"/>
    </row>
    <row r="767" ht="30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45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  <c r="BL767" s="109"/>
      <c r="BM767" s="109"/>
      <c r="BN767" s="109"/>
    </row>
    <row r="768" ht="30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45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  <c r="BL768" s="109"/>
      <c r="BM768" s="109"/>
      <c r="BN768" s="109"/>
    </row>
    <row r="769" ht="30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45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  <c r="BL769" s="109"/>
      <c r="BM769" s="109"/>
      <c r="BN769" s="109"/>
    </row>
    <row r="770" ht="30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45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  <c r="BL770" s="109"/>
      <c r="BM770" s="109"/>
      <c r="BN770" s="109"/>
    </row>
    <row r="771" ht="30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45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  <c r="BL771" s="109"/>
      <c r="BM771" s="109"/>
      <c r="BN771" s="109"/>
    </row>
    <row r="772" ht="30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45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  <c r="BL772" s="109"/>
      <c r="BM772" s="109"/>
      <c r="BN772" s="109"/>
    </row>
    <row r="773" ht="30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45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  <c r="BL773" s="109"/>
      <c r="BM773" s="109"/>
      <c r="BN773" s="109"/>
    </row>
    <row r="774" ht="30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45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  <c r="BL774" s="109"/>
      <c r="BM774" s="109"/>
      <c r="BN774" s="109"/>
    </row>
    <row r="775" ht="30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45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  <c r="BL775" s="109"/>
      <c r="BM775" s="109"/>
      <c r="BN775" s="109"/>
    </row>
    <row r="776" ht="30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45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  <c r="BL776" s="109"/>
      <c r="BM776" s="109"/>
      <c r="BN776" s="109"/>
    </row>
    <row r="777" ht="30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45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  <c r="BL777" s="109"/>
      <c r="BM777" s="109"/>
      <c r="BN777" s="109"/>
    </row>
    <row r="778" ht="30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45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  <c r="BL778" s="109"/>
      <c r="BM778" s="109"/>
      <c r="BN778" s="109"/>
    </row>
    <row r="779" ht="30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45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  <c r="BL779" s="109"/>
      <c r="BM779" s="109"/>
      <c r="BN779" s="109"/>
    </row>
    <row r="780" ht="30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45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  <c r="BL780" s="109"/>
      <c r="BM780" s="109"/>
      <c r="BN780" s="109"/>
    </row>
    <row r="781" ht="30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45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  <c r="BL781" s="109"/>
      <c r="BM781" s="109"/>
      <c r="BN781" s="109"/>
    </row>
    <row r="782" ht="30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45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  <c r="BL782" s="109"/>
      <c r="BM782" s="109"/>
      <c r="BN782" s="109"/>
    </row>
    <row r="783" ht="30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45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  <c r="BL783" s="109"/>
      <c r="BM783" s="109"/>
      <c r="BN783" s="109"/>
    </row>
    <row r="784" ht="30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45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  <c r="BL784" s="109"/>
      <c r="BM784" s="109"/>
      <c r="BN784" s="109"/>
    </row>
    <row r="785" ht="30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45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  <c r="BL785" s="109"/>
      <c r="BM785" s="109"/>
      <c r="BN785" s="109"/>
    </row>
    <row r="786" ht="30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45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  <c r="BL786" s="109"/>
      <c r="BM786" s="109"/>
      <c r="BN786" s="109"/>
    </row>
    <row r="787" ht="30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45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  <c r="BL787" s="109"/>
      <c r="BM787" s="109"/>
      <c r="BN787" s="109"/>
    </row>
    <row r="788" ht="30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45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  <c r="BL788" s="109"/>
      <c r="BM788" s="109"/>
      <c r="BN788" s="109"/>
    </row>
    <row r="789" ht="30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45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  <c r="BL789" s="109"/>
      <c r="BM789" s="109"/>
      <c r="BN789" s="109"/>
    </row>
    <row r="790" ht="30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45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  <c r="BL790" s="109"/>
      <c r="BM790" s="109"/>
      <c r="BN790" s="109"/>
    </row>
    <row r="791" ht="30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45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  <c r="BL791" s="109"/>
      <c r="BM791" s="109"/>
      <c r="BN791" s="109"/>
    </row>
    <row r="792" ht="30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45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  <c r="BL792" s="109"/>
      <c r="BM792" s="109"/>
      <c r="BN792" s="109"/>
    </row>
    <row r="793" ht="30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45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  <c r="BL793" s="109"/>
      <c r="BM793" s="109"/>
      <c r="BN793" s="109"/>
    </row>
    <row r="794" ht="30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45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  <c r="BL794" s="109"/>
      <c r="BM794" s="109"/>
      <c r="BN794" s="109"/>
    </row>
    <row r="795" ht="30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45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  <c r="BL795" s="109"/>
      <c r="BM795" s="109"/>
      <c r="BN795" s="109"/>
    </row>
    <row r="796" ht="30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45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  <c r="BL796" s="109"/>
      <c r="BM796" s="109"/>
      <c r="BN796" s="109"/>
    </row>
    <row r="797" ht="30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45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  <c r="BL797" s="109"/>
      <c r="BM797" s="109"/>
      <c r="BN797" s="109"/>
    </row>
    <row r="798" ht="30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45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  <c r="BL798" s="109"/>
      <c r="BM798" s="109"/>
      <c r="BN798" s="109"/>
    </row>
    <row r="799" ht="30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45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  <c r="BL799" s="109"/>
      <c r="BM799" s="109"/>
      <c r="BN799" s="109"/>
    </row>
    <row r="800" ht="30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45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  <c r="BL800" s="109"/>
      <c r="BM800" s="109"/>
      <c r="BN800" s="109"/>
    </row>
    <row r="801" ht="30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45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  <c r="BL801" s="109"/>
      <c r="BM801" s="109"/>
      <c r="BN801" s="109"/>
    </row>
    <row r="802" ht="30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45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  <c r="BL802" s="109"/>
      <c r="BM802" s="109"/>
      <c r="BN802" s="109"/>
    </row>
    <row r="803" ht="30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45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  <c r="BL803" s="109"/>
      <c r="BM803" s="109"/>
      <c r="BN803" s="109"/>
    </row>
    <row r="804" ht="30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45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  <c r="BL804" s="109"/>
      <c r="BM804" s="109"/>
      <c r="BN804" s="109"/>
    </row>
    <row r="805" ht="30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45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  <c r="BL805" s="109"/>
      <c r="BM805" s="109"/>
      <c r="BN805" s="109"/>
    </row>
    <row r="806" ht="30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45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  <c r="BL806" s="109"/>
      <c r="BM806" s="109"/>
      <c r="BN806" s="109"/>
    </row>
    <row r="807" ht="30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45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  <c r="BL807" s="109"/>
      <c r="BM807" s="109"/>
      <c r="BN807" s="109"/>
    </row>
    <row r="808" ht="30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45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  <c r="BL808" s="109"/>
      <c r="BM808" s="109"/>
      <c r="BN808" s="109"/>
    </row>
    <row r="809" ht="30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45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  <c r="BL809" s="109"/>
      <c r="BM809" s="109"/>
      <c r="BN809" s="109"/>
    </row>
    <row r="810" ht="30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45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  <c r="BL810" s="109"/>
      <c r="BM810" s="109"/>
      <c r="BN810" s="109"/>
    </row>
    <row r="811" ht="30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45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  <c r="BL811" s="109"/>
      <c r="BM811" s="109"/>
      <c r="BN811" s="109"/>
    </row>
    <row r="812" ht="30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45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  <c r="BL812" s="109"/>
      <c r="BM812" s="109"/>
      <c r="BN812" s="109"/>
    </row>
    <row r="813" ht="30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45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  <c r="BL813" s="109"/>
      <c r="BM813" s="109"/>
      <c r="BN813" s="109"/>
    </row>
    <row r="814" ht="30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45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  <c r="BL814" s="109"/>
      <c r="BM814" s="109"/>
      <c r="BN814" s="109"/>
    </row>
    <row r="815" ht="30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45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  <c r="BL815" s="109"/>
      <c r="BM815" s="109"/>
      <c r="BN815" s="109"/>
    </row>
    <row r="816" ht="30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45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  <c r="BL816" s="109"/>
      <c r="BM816" s="109"/>
      <c r="BN816" s="109"/>
    </row>
    <row r="817" ht="30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45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  <c r="BL817" s="109"/>
      <c r="BM817" s="109"/>
      <c r="BN817" s="109"/>
    </row>
    <row r="818" ht="30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45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  <c r="BL818" s="109"/>
      <c r="BM818" s="109"/>
      <c r="BN818" s="109"/>
    </row>
    <row r="819" ht="30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45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  <c r="BL819" s="109"/>
      <c r="BM819" s="109"/>
      <c r="BN819" s="109"/>
    </row>
    <row r="820" ht="30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45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  <c r="BL820" s="109"/>
      <c r="BM820" s="109"/>
      <c r="BN820" s="109"/>
    </row>
    <row r="821" ht="30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45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  <c r="BL821" s="109"/>
      <c r="BM821" s="109"/>
      <c r="BN821" s="109"/>
    </row>
    <row r="822" ht="30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45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  <c r="BL822" s="109"/>
      <c r="BM822" s="109"/>
      <c r="BN822" s="109"/>
    </row>
    <row r="823" ht="30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45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  <c r="BL823" s="109"/>
      <c r="BM823" s="109"/>
      <c r="BN823" s="109"/>
    </row>
    <row r="824" ht="30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45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  <c r="BL824" s="109"/>
      <c r="BM824" s="109"/>
      <c r="BN824" s="109"/>
    </row>
    <row r="825" ht="30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45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  <c r="BL825" s="109"/>
      <c r="BM825" s="109"/>
      <c r="BN825" s="109"/>
    </row>
    <row r="826" ht="30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45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  <c r="BL826" s="109"/>
      <c r="BM826" s="109"/>
      <c r="BN826" s="109"/>
    </row>
    <row r="827" ht="30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45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  <c r="BL827" s="109"/>
      <c r="BM827" s="109"/>
      <c r="BN827" s="109"/>
    </row>
    <row r="828" ht="30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45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  <c r="BL828" s="109"/>
      <c r="BM828" s="109"/>
      <c r="BN828" s="109"/>
    </row>
    <row r="829" ht="30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45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  <c r="BL829" s="109"/>
      <c r="BM829" s="109"/>
      <c r="BN829" s="109"/>
    </row>
    <row r="830" ht="30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45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  <c r="BM830" s="109"/>
      <c r="BN830" s="109"/>
    </row>
    <row r="831" ht="30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45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  <c r="BL831" s="109"/>
      <c r="BM831" s="109"/>
      <c r="BN831" s="109"/>
    </row>
    <row r="832" ht="30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45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  <c r="BL832" s="109"/>
      <c r="BM832" s="109"/>
      <c r="BN832" s="109"/>
    </row>
    <row r="833" ht="30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45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  <c r="BL833" s="109"/>
      <c r="BM833" s="109"/>
      <c r="BN833" s="109"/>
    </row>
    <row r="834" ht="30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45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  <c r="BL834" s="109"/>
      <c r="BM834" s="109"/>
      <c r="BN834" s="109"/>
    </row>
    <row r="835" ht="30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45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  <c r="BL835" s="109"/>
      <c r="BM835" s="109"/>
      <c r="BN835" s="109"/>
    </row>
    <row r="836" ht="30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45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  <c r="BL836" s="109"/>
      <c r="BM836" s="109"/>
      <c r="BN836" s="109"/>
    </row>
    <row r="837" ht="30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45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  <c r="BL837" s="109"/>
      <c r="BM837" s="109"/>
      <c r="BN837" s="109"/>
    </row>
    <row r="838" ht="30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45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  <c r="BL838" s="109"/>
      <c r="BM838" s="109"/>
      <c r="BN838" s="109"/>
    </row>
    <row r="839" ht="30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45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  <c r="BL839" s="109"/>
      <c r="BM839" s="109"/>
      <c r="BN839" s="109"/>
    </row>
    <row r="840" ht="30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45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  <c r="BL840" s="109"/>
      <c r="BM840" s="109"/>
      <c r="BN840" s="109"/>
    </row>
    <row r="841" ht="30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45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  <c r="BL841" s="109"/>
      <c r="BM841" s="109"/>
      <c r="BN841" s="109"/>
    </row>
    <row r="842" ht="30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45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  <c r="BL842" s="109"/>
      <c r="BM842" s="109"/>
      <c r="BN842" s="109"/>
    </row>
    <row r="843" ht="30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45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  <c r="BL843" s="109"/>
      <c r="BM843" s="109"/>
      <c r="BN843" s="109"/>
    </row>
    <row r="844" ht="30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45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  <c r="BL844" s="109"/>
      <c r="BM844" s="109"/>
      <c r="BN844" s="109"/>
    </row>
    <row r="845" ht="30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45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  <c r="BL845" s="109"/>
      <c r="BM845" s="109"/>
      <c r="BN845" s="109"/>
    </row>
    <row r="846" ht="30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45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  <c r="BL846" s="109"/>
      <c r="BM846" s="109"/>
      <c r="BN846" s="109"/>
    </row>
    <row r="847" ht="30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45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  <c r="BL847" s="109"/>
      <c r="BM847" s="109"/>
      <c r="BN847" s="109"/>
    </row>
    <row r="848" ht="30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45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  <c r="BL848" s="109"/>
      <c r="BM848" s="109"/>
      <c r="BN848" s="109"/>
    </row>
    <row r="849" ht="30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45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  <c r="BL849" s="109"/>
      <c r="BM849" s="109"/>
      <c r="BN849" s="109"/>
    </row>
    <row r="850" ht="30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45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  <c r="BL850" s="109"/>
      <c r="BM850" s="109"/>
      <c r="BN850" s="109"/>
    </row>
    <row r="851" ht="30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45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  <c r="BL851" s="109"/>
      <c r="BM851" s="109"/>
      <c r="BN851" s="109"/>
    </row>
    <row r="852" ht="30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45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  <c r="BL852" s="109"/>
      <c r="BM852" s="109"/>
      <c r="BN852" s="109"/>
    </row>
    <row r="853" ht="30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45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  <c r="BL853" s="109"/>
      <c r="BM853" s="109"/>
      <c r="BN853" s="109"/>
    </row>
    <row r="854" ht="30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45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  <c r="BL854" s="109"/>
      <c r="BM854" s="109"/>
      <c r="BN854" s="109"/>
    </row>
    <row r="855" ht="30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45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  <c r="BL855" s="109"/>
      <c r="BM855" s="109"/>
      <c r="BN855" s="109"/>
    </row>
    <row r="856" ht="30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45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  <c r="BL856" s="109"/>
      <c r="BM856" s="109"/>
      <c r="BN856" s="109"/>
    </row>
    <row r="857" ht="30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45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  <c r="BL857" s="109"/>
      <c r="BM857" s="109"/>
      <c r="BN857" s="109"/>
    </row>
    <row r="858" ht="30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45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  <c r="BL858" s="109"/>
      <c r="BM858" s="109"/>
      <c r="BN858" s="109"/>
    </row>
    <row r="859" ht="30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45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  <c r="BL859" s="109"/>
      <c r="BM859" s="109"/>
      <c r="BN859" s="109"/>
    </row>
    <row r="860" ht="30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45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  <c r="BL860" s="109"/>
      <c r="BM860" s="109"/>
      <c r="BN860" s="109"/>
    </row>
    <row r="861" ht="30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45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  <c r="BL861" s="109"/>
      <c r="BM861" s="109"/>
      <c r="BN861" s="109"/>
    </row>
    <row r="862" ht="30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45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  <c r="BL862" s="109"/>
      <c r="BM862" s="109"/>
      <c r="BN862" s="109"/>
    </row>
    <row r="863" ht="30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45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  <c r="BL863" s="109"/>
      <c r="BM863" s="109"/>
      <c r="BN863" s="109"/>
    </row>
    <row r="864" ht="30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45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  <c r="BL864" s="109"/>
      <c r="BM864" s="109"/>
      <c r="BN864" s="109"/>
    </row>
    <row r="865" ht="30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45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  <c r="BL865" s="109"/>
      <c r="BM865" s="109"/>
      <c r="BN865" s="109"/>
    </row>
    <row r="866" ht="30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45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  <c r="BL866" s="109"/>
      <c r="BM866" s="109"/>
      <c r="BN866" s="109"/>
    </row>
    <row r="867" ht="30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45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  <c r="BL867" s="109"/>
      <c r="BM867" s="109"/>
      <c r="BN867" s="109"/>
    </row>
    <row r="868" ht="30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45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  <c r="BL868" s="109"/>
      <c r="BM868" s="109"/>
      <c r="BN868" s="109"/>
    </row>
    <row r="869" ht="30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45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  <c r="BL869" s="109"/>
      <c r="BM869" s="109"/>
      <c r="BN869" s="109"/>
    </row>
    <row r="870" ht="30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45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  <c r="BL870" s="109"/>
      <c r="BM870" s="109"/>
      <c r="BN870" s="109"/>
    </row>
    <row r="871" ht="30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45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  <c r="BL871" s="109"/>
      <c r="BM871" s="109"/>
      <c r="BN871" s="109"/>
    </row>
    <row r="872" ht="30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45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  <c r="BL872" s="109"/>
      <c r="BM872" s="109"/>
      <c r="BN872" s="109"/>
    </row>
    <row r="873" ht="30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45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  <c r="BL873" s="109"/>
      <c r="BM873" s="109"/>
      <c r="BN873" s="109"/>
    </row>
    <row r="874" ht="30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45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  <c r="BL874" s="109"/>
      <c r="BM874" s="109"/>
      <c r="BN874" s="109"/>
    </row>
    <row r="875" ht="30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45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  <c r="BL875" s="109"/>
      <c r="BM875" s="109"/>
      <c r="BN875" s="109"/>
    </row>
    <row r="876" ht="30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45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  <c r="BL876" s="109"/>
      <c r="BM876" s="109"/>
      <c r="BN876" s="109"/>
    </row>
    <row r="877" ht="30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45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  <c r="BL877" s="109"/>
      <c r="BM877" s="109"/>
      <c r="BN877" s="109"/>
    </row>
    <row r="878" ht="30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45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  <c r="BL878" s="109"/>
      <c r="BM878" s="109"/>
      <c r="BN878" s="109"/>
    </row>
    <row r="879" ht="30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45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  <c r="BL879" s="109"/>
      <c r="BM879" s="109"/>
      <c r="BN879" s="109"/>
    </row>
    <row r="880" ht="30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45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  <c r="BL880" s="109"/>
      <c r="BM880" s="109"/>
      <c r="BN880" s="109"/>
    </row>
    <row r="881" ht="30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45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  <c r="BL881" s="109"/>
      <c r="BM881" s="109"/>
      <c r="BN881" s="109"/>
    </row>
    <row r="882" ht="30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45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  <c r="BL882" s="109"/>
      <c r="BM882" s="109"/>
      <c r="BN882" s="109"/>
    </row>
    <row r="883" ht="30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45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  <c r="BL883" s="109"/>
      <c r="BM883" s="109"/>
      <c r="BN883" s="109"/>
    </row>
    <row r="884" ht="30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45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  <c r="BL884" s="109"/>
      <c r="BM884" s="109"/>
      <c r="BN884" s="109"/>
    </row>
    <row r="885" ht="30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45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  <c r="BL885" s="109"/>
      <c r="BM885" s="109"/>
      <c r="BN885" s="109"/>
    </row>
    <row r="886" ht="30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45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  <c r="BL886" s="109"/>
      <c r="BM886" s="109"/>
      <c r="BN886" s="109"/>
    </row>
    <row r="887" ht="30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45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  <c r="BL887" s="109"/>
      <c r="BM887" s="109"/>
      <c r="BN887" s="109"/>
    </row>
    <row r="888" ht="30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45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  <c r="BL888" s="109"/>
      <c r="BM888" s="109"/>
      <c r="BN888" s="109"/>
    </row>
    <row r="889" ht="30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45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  <c r="BL889" s="109"/>
      <c r="BM889" s="109"/>
      <c r="BN889" s="109"/>
    </row>
    <row r="890" ht="30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45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  <c r="BL890" s="109"/>
      <c r="BM890" s="109"/>
      <c r="BN890" s="109"/>
    </row>
    <row r="891" ht="30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45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  <c r="BL891" s="109"/>
      <c r="BM891" s="109"/>
      <c r="BN891" s="109"/>
    </row>
    <row r="892" ht="30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45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  <c r="BL892" s="109"/>
      <c r="BM892" s="109"/>
      <c r="BN892" s="109"/>
    </row>
    <row r="893" ht="30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45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  <c r="BL893" s="109"/>
      <c r="BM893" s="109"/>
      <c r="BN893" s="109"/>
    </row>
    <row r="894" ht="30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45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  <c r="BL894" s="109"/>
      <c r="BM894" s="109"/>
      <c r="BN894" s="109"/>
    </row>
    <row r="895" ht="30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45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  <c r="BL895" s="109"/>
      <c r="BM895" s="109"/>
      <c r="BN895" s="109"/>
    </row>
    <row r="896" ht="30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45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  <c r="BL896" s="109"/>
      <c r="BM896" s="109"/>
      <c r="BN896" s="109"/>
    </row>
    <row r="897" ht="30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45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  <c r="BL897" s="109"/>
      <c r="BM897" s="109"/>
      <c r="BN897" s="109"/>
    </row>
    <row r="898" ht="30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45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  <c r="BL898" s="109"/>
      <c r="BM898" s="109"/>
      <c r="BN898" s="109"/>
    </row>
    <row r="899" ht="30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45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  <c r="BL899" s="109"/>
      <c r="BM899" s="109"/>
      <c r="BN899" s="109"/>
    </row>
    <row r="900" ht="30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45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  <c r="BL900" s="109"/>
      <c r="BM900" s="109"/>
      <c r="BN900" s="109"/>
    </row>
    <row r="901" ht="30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45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  <c r="BL901" s="109"/>
      <c r="BM901" s="109"/>
      <c r="BN901" s="109"/>
    </row>
    <row r="902" ht="30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45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  <c r="BL902" s="109"/>
      <c r="BM902" s="109"/>
      <c r="BN902" s="109"/>
    </row>
    <row r="903" ht="30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45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  <c r="BL903" s="109"/>
      <c r="BM903" s="109"/>
      <c r="BN903" s="109"/>
    </row>
    <row r="904" ht="30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45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  <c r="BL904" s="109"/>
      <c r="BM904" s="109"/>
      <c r="BN904" s="109"/>
    </row>
    <row r="905" ht="30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45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  <c r="BL905" s="109"/>
      <c r="BM905" s="109"/>
      <c r="BN905" s="109"/>
    </row>
    <row r="906" ht="30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45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  <c r="BL906" s="109"/>
      <c r="BM906" s="109"/>
      <c r="BN906" s="109"/>
    </row>
    <row r="907" ht="30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45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  <c r="BL907" s="109"/>
      <c r="BM907" s="109"/>
      <c r="BN907" s="109"/>
    </row>
    <row r="908" ht="30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45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  <c r="BL908" s="109"/>
      <c r="BM908" s="109"/>
      <c r="BN908" s="109"/>
    </row>
    <row r="909" ht="30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45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  <c r="BL909" s="109"/>
      <c r="BM909" s="109"/>
      <c r="BN909" s="109"/>
    </row>
    <row r="910" ht="30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45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  <c r="BL910" s="109"/>
      <c r="BM910" s="109"/>
      <c r="BN910" s="109"/>
    </row>
    <row r="911" ht="30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45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  <c r="BL911" s="109"/>
      <c r="BM911" s="109"/>
      <c r="BN911" s="109"/>
    </row>
    <row r="912" ht="30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45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  <c r="BL912" s="109"/>
      <c r="BM912" s="109"/>
      <c r="BN912" s="109"/>
    </row>
    <row r="913" ht="30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45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  <c r="BL913" s="109"/>
      <c r="BM913" s="109"/>
      <c r="BN913" s="109"/>
    </row>
    <row r="914" ht="30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45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  <c r="BL914" s="109"/>
      <c r="BM914" s="109"/>
      <c r="BN914" s="109"/>
    </row>
    <row r="915" ht="30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45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  <c r="BL915" s="109"/>
      <c r="BM915" s="109"/>
      <c r="BN915" s="109"/>
    </row>
    <row r="916" ht="30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45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  <c r="BL916" s="109"/>
      <c r="BM916" s="109"/>
      <c r="BN916" s="109"/>
    </row>
    <row r="917" ht="30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45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  <c r="BL917" s="109"/>
      <c r="BM917" s="109"/>
      <c r="BN917" s="109"/>
    </row>
    <row r="918" ht="30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45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  <c r="BL918" s="109"/>
      <c r="BM918" s="109"/>
      <c r="BN918" s="109"/>
    </row>
    <row r="919" ht="30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45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  <c r="BL919" s="109"/>
      <c r="BM919" s="109"/>
      <c r="BN919" s="109"/>
    </row>
    <row r="920" ht="30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45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  <c r="BL920" s="109"/>
      <c r="BM920" s="109"/>
      <c r="BN920" s="109"/>
    </row>
    <row r="921" ht="30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45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  <c r="BL921" s="109"/>
      <c r="BM921" s="109"/>
      <c r="BN921" s="109"/>
    </row>
    <row r="922" ht="30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45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  <c r="BL922" s="109"/>
      <c r="BM922" s="109"/>
      <c r="BN922" s="109"/>
    </row>
    <row r="923" ht="30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45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  <c r="BL923" s="109"/>
      <c r="BM923" s="109"/>
      <c r="BN923" s="109"/>
    </row>
    <row r="924" ht="30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45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  <c r="BL924" s="109"/>
      <c r="BM924" s="109"/>
      <c r="BN924" s="109"/>
    </row>
    <row r="925" ht="30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45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  <c r="BL925" s="109"/>
      <c r="BM925" s="109"/>
      <c r="BN925" s="109"/>
    </row>
    <row r="926" ht="30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45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  <c r="BL926" s="109"/>
      <c r="BM926" s="109"/>
      <c r="BN926" s="109"/>
    </row>
    <row r="927" ht="30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45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  <c r="BL927" s="109"/>
      <c r="BM927" s="109"/>
      <c r="BN927" s="109"/>
    </row>
    <row r="928" ht="30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45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  <c r="BL928" s="109"/>
      <c r="BM928" s="109"/>
      <c r="BN928" s="109"/>
    </row>
    <row r="929" ht="30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45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  <c r="BL929" s="109"/>
      <c r="BM929" s="109"/>
      <c r="BN929" s="109"/>
    </row>
    <row r="930" ht="30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45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  <c r="BL930" s="109"/>
      <c r="BM930" s="109"/>
      <c r="BN930" s="109"/>
    </row>
    <row r="931" ht="30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45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  <c r="BL931" s="109"/>
      <c r="BM931" s="109"/>
      <c r="BN931" s="109"/>
    </row>
    <row r="932" ht="30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45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  <c r="BL932" s="109"/>
      <c r="BM932" s="109"/>
      <c r="BN932" s="109"/>
    </row>
    <row r="933" ht="30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45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  <c r="BL933" s="109"/>
      <c r="BM933" s="109"/>
      <c r="BN933" s="109"/>
    </row>
    <row r="934" ht="30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45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  <c r="BL934" s="109"/>
      <c r="BM934" s="109"/>
      <c r="BN934" s="109"/>
    </row>
    <row r="935" ht="30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45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  <c r="BL935" s="109"/>
      <c r="BM935" s="109"/>
      <c r="BN935" s="109"/>
    </row>
    <row r="936" ht="30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45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  <c r="BL936" s="109"/>
      <c r="BM936" s="109"/>
      <c r="BN936" s="109"/>
    </row>
    <row r="937" ht="30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45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  <c r="BL937" s="109"/>
      <c r="BM937" s="109"/>
      <c r="BN937" s="109"/>
    </row>
    <row r="938" ht="30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45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  <c r="BL938" s="109"/>
      <c r="BM938" s="109"/>
      <c r="BN938" s="109"/>
    </row>
    <row r="939" ht="30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45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  <c r="BL939" s="109"/>
      <c r="BM939" s="109"/>
      <c r="BN939" s="109"/>
    </row>
    <row r="940" ht="30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45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  <c r="BL940" s="109"/>
      <c r="BM940" s="109"/>
      <c r="BN940" s="109"/>
    </row>
    <row r="941" ht="30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45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  <c r="BL941" s="109"/>
      <c r="BM941" s="109"/>
      <c r="BN941" s="109"/>
    </row>
    <row r="942" ht="30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45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  <c r="BL942" s="109"/>
      <c r="BM942" s="109"/>
      <c r="BN942" s="109"/>
    </row>
    <row r="943" ht="30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45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  <c r="BL943" s="109"/>
      <c r="BM943" s="109"/>
      <c r="BN943" s="109"/>
    </row>
    <row r="944" ht="30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45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  <c r="BL944" s="109"/>
      <c r="BM944" s="109"/>
      <c r="BN944" s="109"/>
    </row>
    <row r="945" ht="30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45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  <c r="BL945" s="109"/>
      <c r="BM945" s="109"/>
      <c r="BN945" s="109"/>
    </row>
    <row r="946" ht="30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45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  <c r="BL946" s="109"/>
      <c r="BM946" s="109"/>
      <c r="BN946" s="109"/>
    </row>
    <row r="947" ht="30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45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  <c r="BL947" s="109"/>
      <c r="BM947" s="109"/>
      <c r="BN947" s="109"/>
    </row>
    <row r="948" ht="30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45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  <c r="BL948" s="109"/>
      <c r="BM948" s="109"/>
      <c r="BN948" s="109"/>
    </row>
    <row r="949" ht="30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45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  <c r="BL949" s="109"/>
      <c r="BM949" s="109"/>
      <c r="BN949" s="109"/>
    </row>
    <row r="950" ht="30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45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  <c r="BL950" s="109"/>
      <c r="BM950" s="109"/>
      <c r="BN950" s="109"/>
    </row>
    <row r="951" ht="30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45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  <c r="BL951" s="109"/>
      <c r="BM951" s="109"/>
      <c r="BN951" s="109"/>
    </row>
    <row r="952" ht="30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45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  <c r="BL952" s="109"/>
      <c r="BM952" s="109"/>
      <c r="BN952" s="109"/>
    </row>
    <row r="953" ht="30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45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  <c r="BL953" s="109"/>
      <c r="BM953" s="109"/>
      <c r="BN953" s="109"/>
    </row>
    <row r="954" ht="30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45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  <c r="BL954" s="109"/>
      <c r="BM954" s="109"/>
      <c r="BN954" s="109"/>
    </row>
    <row r="955" ht="30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45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  <c r="BL955" s="109"/>
      <c r="BM955" s="109"/>
      <c r="BN955" s="109"/>
    </row>
    <row r="956" ht="30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45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  <c r="BL956" s="109"/>
      <c r="BM956" s="109"/>
      <c r="BN956" s="109"/>
    </row>
    <row r="957" ht="30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45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  <c r="BL957" s="109"/>
      <c r="BM957" s="109"/>
      <c r="BN957" s="109"/>
    </row>
    <row r="958" ht="30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45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  <c r="BL958" s="109"/>
      <c r="BM958" s="109"/>
      <c r="BN958" s="109"/>
    </row>
    <row r="959" ht="30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45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  <c r="BL959" s="109"/>
      <c r="BM959" s="109"/>
      <c r="BN959" s="109"/>
    </row>
    <row r="960" ht="30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45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  <c r="BL960" s="109"/>
      <c r="BM960" s="109"/>
      <c r="BN960" s="109"/>
    </row>
    <row r="961" ht="30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45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  <c r="BL961" s="109"/>
      <c r="BM961" s="109"/>
      <c r="BN961" s="109"/>
    </row>
    <row r="962" ht="30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45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  <c r="BL962" s="109"/>
      <c r="BM962" s="109"/>
      <c r="BN962" s="109"/>
    </row>
    <row r="963" ht="30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45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  <c r="BL963" s="109"/>
      <c r="BM963" s="109"/>
      <c r="BN963" s="109"/>
    </row>
    <row r="964" ht="30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45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  <c r="BL964" s="109"/>
      <c r="BM964" s="109"/>
      <c r="BN964" s="109"/>
    </row>
    <row r="965" ht="30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45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  <c r="BL965" s="109"/>
      <c r="BM965" s="109"/>
      <c r="BN965" s="109"/>
    </row>
    <row r="966" ht="30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45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  <c r="BL966" s="109"/>
      <c r="BM966" s="109"/>
      <c r="BN966" s="109"/>
    </row>
    <row r="967" ht="30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45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  <c r="BL967" s="109"/>
      <c r="BM967" s="109"/>
      <c r="BN967" s="109"/>
    </row>
    <row r="968" ht="30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45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  <c r="BL968" s="109"/>
      <c r="BM968" s="109"/>
      <c r="BN968" s="109"/>
    </row>
    <row r="969" ht="30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45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  <c r="BL969" s="109"/>
      <c r="BM969" s="109"/>
      <c r="BN969" s="109"/>
    </row>
    <row r="970" ht="30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45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  <c r="BL970" s="109"/>
      <c r="BM970" s="109"/>
      <c r="BN970" s="109"/>
    </row>
    <row r="971" ht="30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45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  <c r="BL971" s="109"/>
      <c r="BM971" s="109"/>
      <c r="BN971" s="109"/>
    </row>
    <row r="972" ht="30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45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  <c r="BL972" s="109"/>
      <c r="BM972" s="109"/>
      <c r="BN972" s="109"/>
    </row>
    <row r="973" ht="30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45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  <c r="BL973" s="109"/>
      <c r="BM973" s="109"/>
      <c r="BN973" s="109"/>
    </row>
    <row r="974" ht="30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45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  <c r="BL974" s="109"/>
      <c r="BM974" s="109"/>
      <c r="BN974" s="109"/>
    </row>
    <row r="975" ht="30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45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  <c r="BL975" s="109"/>
      <c r="BM975" s="109"/>
      <c r="BN975" s="109"/>
    </row>
    <row r="976" ht="30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45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  <c r="BL976" s="109"/>
      <c r="BM976" s="109"/>
      <c r="BN976" s="109"/>
    </row>
    <row r="977" ht="30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45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  <c r="BL977" s="109"/>
      <c r="BM977" s="109"/>
      <c r="BN977" s="109"/>
    </row>
    <row r="978" ht="30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45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  <c r="BL978" s="109"/>
      <c r="BM978" s="109"/>
      <c r="BN978" s="109"/>
    </row>
    <row r="979" ht="30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45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  <c r="BL979" s="109"/>
      <c r="BM979" s="109"/>
      <c r="BN979" s="109"/>
    </row>
    <row r="980" ht="30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45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  <c r="BL980" s="109"/>
      <c r="BM980" s="109"/>
      <c r="BN980" s="109"/>
    </row>
    <row r="981" ht="30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45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  <c r="AO981" s="109"/>
      <c r="AP981" s="109"/>
      <c r="AQ981" s="109"/>
      <c r="AR981" s="109"/>
      <c r="AS981" s="109"/>
      <c r="AT981" s="109"/>
      <c r="AU981" s="109"/>
      <c r="AV981" s="109"/>
      <c r="AW981" s="109"/>
      <c r="AX981" s="109"/>
      <c r="AY981" s="109"/>
      <c r="AZ981" s="109"/>
      <c r="BA981" s="109"/>
      <c r="BB981" s="109"/>
      <c r="BC981" s="109"/>
      <c r="BD981" s="109"/>
      <c r="BE981" s="109"/>
      <c r="BF981" s="109"/>
      <c r="BG981" s="109"/>
      <c r="BH981" s="109"/>
      <c r="BI981" s="109"/>
      <c r="BJ981" s="109"/>
      <c r="BK981" s="109"/>
      <c r="BL981" s="109"/>
      <c r="BM981" s="109"/>
      <c r="BN981" s="109"/>
    </row>
    <row r="982" ht="30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45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  <c r="AO982" s="109"/>
      <c r="AP982" s="109"/>
      <c r="AQ982" s="109"/>
      <c r="AR982" s="109"/>
      <c r="AS982" s="109"/>
      <c r="AT982" s="109"/>
      <c r="AU982" s="109"/>
      <c r="AV982" s="109"/>
      <c r="AW982" s="109"/>
      <c r="AX982" s="109"/>
      <c r="AY982" s="109"/>
      <c r="AZ982" s="109"/>
      <c r="BA982" s="109"/>
      <c r="BB982" s="109"/>
      <c r="BC982" s="109"/>
      <c r="BD982" s="109"/>
      <c r="BE982" s="109"/>
      <c r="BF982" s="109"/>
      <c r="BG982" s="109"/>
      <c r="BH982" s="109"/>
      <c r="BI982" s="109"/>
      <c r="BJ982" s="109"/>
      <c r="BK982" s="109"/>
      <c r="BL982" s="109"/>
      <c r="BM982" s="109"/>
      <c r="BN982" s="109"/>
    </row>
    <row r="983" ht="30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45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  <c r="AO983" s="109"/>
      <c r="AP983" s="109"/>
      <c r="AQ983" s="109"/>
      <c r="AR983" s="109"/>
      <c r="AS983" s="109"/>
      <c r="AT983" s="109"/>
      <c r="AU983" s="109"/>
      <c r="AV983" s="109"/>
      <c r="AW983" s="109"/>
      <c r="AX983" s="109"/>
      <c r="AY983" s="109"/>
      <c r="AZ983" s="109"/>
      <c r="BA983" s="109"/>
      <c r="BB983" s="109"/>
      <c r="BC983" s="109"/>
      <c r="BD983" s="109"/>
      <c r="BE983" s="109"/>
      <c r="BF983" s="109"/>
      <c r="BG983" s="109"/>
      <c r="BH983" s="109"/>
      <c r="BI983" s="109"/>
      <c r="BJ983" s="109"/>
      <c r="BK983" s="109"/>
      <c r="BL983" s="109"/>
      <c r="BM983" s="109"/>
      <c r="BN983" s="109"/>
    </row>
    <row r="984" ht="30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45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  <c r="AO984" s="109"/>
      <c r="AP984" s="109"/>
      <c r="AQ984" s="109"/>
      <c r="AR984" s="109"/>
      <c r="AS984" s="109"/>
      <c r="AT984" s="109"/>
      <c r="AU984" s="109"/>
      <c r="AV984" s="109"/>
      <c r="AW984" s="109"/>
      <c r="AX984" s="109"/>
      <c r="AY984" s="109"/>
      <c r="AZ984" s="109"/>
      <c r="BA984" s="109"/>
      <c r="BB984" s="109"/>
      <c r="BC984" s="109"/>
      <c r="BD984" s="109"/>
      <c r="BE984" s="109"/>
      <c r="BF984" s="109"/>
      <c r="BG984" s="109"/>
      <c r="BH984" s="109"/>
      <c r="BI984" s="109"/>
      <c r="BJ984" s="109"/>
      <c r="BK984" s="109"/>
      <c r="BL984" s="109"/>
      <c r="BM984" s="109"/>
      <c r="BN984" s="109"/>
    </row>
    <row r="985" ht="30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45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  <c r="AO985" s="109"/>
      <c r="AP985" s="109"/>
      <c r="AQ985" s="109"/>
      <c r="AR985" s="109"/>
      <c r="AS985" s="109"/>
      <c r="AT985" s="109"/>
      <c r="AU985" s="109"/>
      <c r="AV985" s="109"/>
      <c r="AW985" s="109"/>
      <c r="AX985" s="109"/>
      <c r="AY985" s="109"/>
      <c r="AZ985" s="109"/>
      <c r="BA985" s="109"/>
      <c r="BB985" s="109"/>
      <c r="BC985" s="109"/>
      <c r="BD985" s="109"/>
      <c r="BE985" s="109"/>
      <c r="BF985" s="109"/>
      <c r="BG985" s="109"/>
      <c r="BH985" s="109"/>
      <c r="BI985" s="109"/>
      <c r="BJ985" s="109"/>
      <c r="BK985" s="109"/>
      <c r="BL985" s="109"/>
      <c r="BM985" s="109"/>
      <c r="BN985" s="109"/>
    </row>
    <row r="986" ht="30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45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  <c r="AO986" s="109"/>
      <c r="AP986" s="109"/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/>
      <c r="BH986" s="109"/>
      <c r="BI986" s="109"/>
      <c r="BJ986" s="109"/>
      <c r="BK986" s="109"/>
      <c r="BL986" s="109"/>
      <c r="BM986" s="109"/>
      <c r="BN986" s="109"/>
    </row>
    <row r="987" ht="30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45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  <c r="AO987" s="109"/>
      <c r="AP987" s="109"/>
      <c r="AQ987" s="109"/>
      <c r="AR987" s="109"/>
      <c r="AS987" s="109"/>
      <c r="AT987" s="109"/>
      <c r="AU987" s="109"/>
      <c r="AV987" s="109"/>
      <c r="AW987" s="109"/>
      <c r="AX987" s="109"/>
      <c r="AY987" s="109"/>
      <c r="AZ987" s="109"/>
      <c r="BA987" s="109"/>
      <c r="BB987" s="109"/>
      <c r="BC987" s="109"/>
      <c r="BD987" s="109"/>
      <c r="BE987" s="109"/>
      <c r="BF987" s="109"/>
      <c r="BG987" s="109"/>
      <c r="BH987" s="109"/>
      <c r="BI987" s="109"/>
      <c r="BJ987" s="109"/>
      <c r="BK987" s="109"/>
      <c r="BL987" s="109"/>
      <c r="BM987" s="109"/>
      <c r="BN987" s="109"/>
    </row>
    <row r="988" ht="30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45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  <c r="AO988" s="109"/>
      <c r="AP988" s="109"/>
      <c r="AQ988" s="109"/>
      <c r="AR988" s="109"/>
      <c r="AS988" s="109"/>
      <c r="AT988" s="109"/>
      <c r="AU988" s="109"/>
      <c r="AV988" s="109"/>
      <c r="AW988" s="109"/>
      <c r="AX988" s="109"/>
      <c r="AY988" s="109"/>
      <c r="AZ988" s="109"/>
      <c r="BA988" s="109"/>
      <c r="BB988" s="109"/>
      <c r="BC988" s="109"/>
      <c r="BD988" s="109"/>
      <c r="BE988" s="109"/>
      <c r="BF988" s="109"/>
      <c r="BG988" s="109"/>
      <c r="BH988" s="109"/>
      <c r="BI988" s="109"/>
      <c r="BJ988" s="109"/>
      <c r="BK988" s="109"/>
      <c r="BL988" s="109"/>
      <c r="BM988" s="109"/>
      <c r="BN988" s="109"/>
    </row>
    <row r="989" ht="30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45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  <c r="AO989" s="109"/>
      <c r="AP989" s="109"/>
      <c r="AQ989" s="109"/>
      <c r="AR989" s="109"/>
      <c r="AS989" s="109"/>
      <c r="AT989" s="109"/>
      <c r="AU989" s="109"/>
      <c r="AV989" s="109"/>
      <c r="AW989" s="109"/>
      <c r="AX989" s="109"/>
      <c r="AY989" s="109"/>
      <c r="AZ989" s="109"/>
      <c r="BA989" s="109"/>
      <c r="BB989" s="109"/>
      <c r="BC989" s="109"/>
      <c r="BD989" s="109"/>
      <c r="BE989" s="109"/>
      <c r="BF989" s="109"/>
      <c r="BG989" s="109"/>
      <c r="BH989" s="109"/>
      <c r="BI989" s="109"/>
      <c r="BJ989" s="109"/>
      <c r="BK989" s="109"/>
      <c r="BL989" s="109"/>
      <c r="BM989" s="109"/>
      <c r="BN989" s="109"/>
    </row>
    <row r="990" ht="30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45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  <c r="AO990" s="109"/>
      <c r="AP990" s="109"/>
      <c r="AQ990" s="109"/>
      <c r="AR990" s="109"/>
      <c r="AS990" s="109"/>
      <c r="AT990" s="109"/>
      <c r="AU990" s="109"/>
      <c r="AV990" s="109"/>
      <c r="AW990" s="109"/>
      <c r="AX990" s="109"/>
      <c r="AY990" s="109"/>
      <c r="AZ990" s="109"/>
      <c r="BA990" s="109"/>
      <c r="BB990" s="109"/>
      <c r="BC990" s="109"/>
      <c r="BD990" s="109"/>
      <c r="BE990" s="109"/>
      <c r="BF990" s="109"/>
      <c r="BG990" s="109"/>
      <c r="BH990" s="109"/>
      <c r="BI990" s="109"/>
      <c r="BJ990" s="109"/>
      <c r="BK990" s="109"/>
      <c r="BL990" s="109"/>
      <c r="BM990" s="109"/>
      <c r="BN990" s="109"/>
    </row>
    <row r="991" ht="30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45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  <c r="AO991" s="109"/>
      <c r="AP991" s="109"/>
      <c r="AQ991" s="109"/>
      <c r="AR991" s="109"/>
      <c r="AS991" s="109"/>
      <c r="AT991" s="109"/>
      <c r="AU991" s="109"/>
      <c r="AV991" s="109"/>
      <c r="AW991" s="109"/>
      <c r="AX991" s="109"/>
      <c r="AY991" s="109"/>
      <c r="AZ991" s="109"/>
      <c r="BA991" s="109"/>
      <c r="BB991" s="109"/>
      <c r="BC991" s="109"/>
      <c r="BD991" s="109"/>
      <c r="BE991" s="109"/>
      <c r="BF991" s="109"/>
      <c r="BG991" s="109"/>
      <c r="BH991" s="109"/>
      <c r="BI991" s="109"/>
      <c r="BJ991" s="109"/>
      <c r="BK991" s="109"/>
      <c r="BL991" s="109"/>
      <c r="BM991" s="109"/>
      <c r="BN991" s="109"/>
    </row>
    <row r="992" ht="30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45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  <c r="AP992" s="109"/>
      <c r="AQ992" s="109"/>
      <c r="AR992" s="109"/>
      <c r="AS992" s="109"/>
      <c r="AT992" s="109"/>
      <c r="AU992" s="109"/>
      <c r="AV992" s="109"/>
      <c r="AW992" s="109"/>
      <c r="AX992" s="109"/>
      <c r="AY992" s="109"/>
      <c r="AZ992" s="109"/>
      <c r="BA992" s="109"/>
      <c r="BB992" s="109"/>
      <c r="BC992" s="109"/>
      <c r="BD992" s="109"/>
      <c r="BE992" s="109"/>
      <c r="BF992" s="109"/>
      <c r="BG992" s="109"/>
      <c r="BH992" s="109"/>
      <c r="BI992" s="109"/>
      <c r="BJ992" s="109"/>
      <c r="BK992" s="109"/>
      <c r="BL992" s="109"/>
      <c r="BM992" s="109"/>
      <c r="BN992" s="109"/>
    </row>
    <row r="993" ht="30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45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  <c r="AP993" s="109"/>
      <c r="AQ993" s="109"/>
      <c r="AR993" s="109"/>
      <c r="AS993" s="109"/>
      <c r="AT993" s="109"/>
      <c r="AU993" s="109"/>
      <c r="AV993" s="109"/>
      <c r="AW993" s="109"/>
      <c r="AX993" s="109"/>
      <c r="AY993" s="109"/>
      <c r="AZ993" s="109"/>
      <c r="BA993" s="109"/>
      <c r="BB993" s="109"/>
      <c r="BC993" s="109"/>
      <c r="BD993" s="109"/>
      <c r="BE993" s="109"/>
      <c r="BF993" s="109"/>
      <c r="BG993" s="109"/>
      <c r="BH993" s="109"/>
      <c r="BI993" s="109"/>
      <c r="BJ993" s="109"/>
      <c r="BK993" s="109"/>
      <c r="BL993" s="109"/>
      <c r="BM993" s="109"/>
      <c r="BN993" s="109"/>
    </row>
    <row r="994" ht="30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45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  <c r="AP994" s="109"/>
      <c r="AQ994" s="109"/>
      <c r="AR994" s="109"/>
      <c r="AS994" s="109"/>
      <c r="AT994" s="109"/>
      <c r="AU994" s="109"/>
      <c r="AV994" s="109"/>
      <c r="AW994" s="109"/>
      <c r="AX994" s="109"/>
      <c r="AY994" s="109"/>
      <c r="AZ994" s="109"/>
      <c r="BA994" s="109"/>
      <c r="BB994" s="109"/>
      <c r="BC994" s="109"/>
      <c r="BD994" s="109"/>
      <c r="BE994" s="109"/>
      <c r="BF994" s="109"/>
      <c r="BG994" s="109"/>
      <c r="BH994" s="109"/>
      <c r="BI994" s="109"/>
      <c r="BJ994" s="109"/>
      <c r="BK994" s="109"/>
      <c r="BL994" s="109"/>
      <c r="BM994" s="109"/>
      <c r="BN994" s="109"/>
    </row>
    <row r="995" ht="30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45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  <c r="AP995" s="109"/>
      <c r="AQ995" s="109"/>
      <c r="AR995" s="109"/>
      <c r="AS995" s="109"/>
      <c r="AT995" s="109"/>
      <c r="AU995" s="109"/>
      <c r="AV995" s="109"/>
      <c r="AW995" s="109"/>
      <c r="AX995" s="109"/>
      <c r="AY995" s="109"/>
      <c r="AZ995" s="109"/>
      <c r="BA995" s="109"/>
      <c r="BB995" s="109"/>
      <c r="BC995" s="109"/>
      <c r="BD995" s="109"/>
      <c r="BE995" s="109"/>
      <c r="BF995" s="109"/>
      <c r="BG995" s="109"/>
      <c r="BH995" s="109"/>
      <c r="BI995" s="109"/>
      <c r="BJ995" s="109"/>
      <c r="BK995" s="109"/>
      <c r="BL995" s="109"/>
      <c r="BM995" s="109"/>
      <c r="BN995" s="109"/>
    </row>
    <row r="996" ht="30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45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  <c r="AP996" s="109"/>
      <c r="AQ996" s="109"/>
      <c r="AR996" s="109"/>
      <c r="AS996" s="109"/>
      <c r="AT996" s="109"/>
      <c r="AU996" s="109"/>
      <c r="AV996" s="109"/>
      <c r="AW996" s="109"/>
      <c r="AX996" s="109"/>
      <c r="AY996" s="109"/>
      <c r="AZ996" s="109"/>
      <c r="BA996" s="109"/>
      <c r="BB996" s="109"/>
      <c r="BC996" s="109"/>
      <c r="BD996" s="109"/>
      <c r="BE996" s="109"/>
      <c r="BF996" s="109"/>
      <c r="BG996" s="109"/>
      <c r="BH996" s="109"/>
      <c r="BI996" s="109"/>
      <c r="BJ996" s="109"/>
      <c r="BK996" s="109"/>
      <c r="BL996" s="109"/>
      <c r="BM996" s="109"/>
      <c r="BN996" s="109"/>
    </row>
    <row r="997" ht="30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45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  <c r="AP997" s="109"/>
      <c r="AQ997" s="109"/>
      <c r="AR997" s="109"/>
      <c r="AS997" s="109"/>
      <c r="AT997" s="109"/>
      <c r="AU997" s="109"/>
      <c r="AV997" s="109"/>
      <c r="AW997" s="109"/>
      <c r="AX997" s="109"/>
      <c r="AY997" s="109"/>
      <c r="AZ997" s="109"/>
      <c r="BA997" s="109"/>
      <c r="BB997" s="109"/>
      <c r="BC997" s="109"/>
      <c r="BD997" s="109"/>
      <c r="BE997" s="109"/>
      <c r="BF997" s="109"/>
      <c r="BG997" s="109"/>
      <c r="BH997" s="109"/>
      <c r="BI997" s="109"/>
      <c r="BJ997" s="109"/>
      <c r="BK997" s="109"/>
      <c r="BL997" s="109"/>
      <c r="BM997" s="109"/>
      <c r="BN997" s="109"/>
    </row>
  </sheetData>
  <mergeCells count="55"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E2:AF2"/>
    <mergeCell ref="AG2:AH2"/>
    <mergeCell ref="AI2:AJ2"/>
    <mergeCell ref="AK2:AL2"/>
    <mergeCell ref="AM2:AN2"/>
    <mergeCell ref="AO2:AP2"/>
    <mergeCell ref="AB2:AB3"/>
    <mergeCell ref="AC2:AD2"/>
    <mergeCell ref="BK2:BK3"/>
    <mergeCell ref="BL2:BL3"/>
    <mergeCell ref="BM2:BM3"/>
    <mergeCell ref="BN2:BN3"/>
    <mergeCell ref="E1:U1"/>
    <mergeCell ref="AB1:BC1"/>
    <mergeCell ref="BD1:BL1"/>
    <mergeCell ref="B2:B3"/>
    <mergeCell ref="C2:C3"/>
    <mergeCell ref="D2:D3"/>
    <mergeCell ref="E2:E3"/>
    <mergeCell ref="AQ2:AR2"/>
    <mergeCell ref="AS2:AT2"/>
    <mergeCell ref="AU2:AV2"/>
    <mergeCell ref="AW2:AX2"/>
    <mergeCell ref="AY2:AZ2"/>
    <mergeCell ref="BA2:BB2"/>
    <mergeCell ref="BC2:BC3"/>
    <mergeCell ref="BD2:BD3"/>
    <mergeCell ref="BE2:BE3"/>
    <mergeCell ref="BF2:BF3"/>
    <mergeCell ref="BG2:BG3"/>
    <mergeCell ref="BH2:BH3"/>
    <mergeCell ref="BI2:BI3"/>
    <mergeCell ref="BJ2:BJ3"/>
  </mergeCells>
  <conditionalFormatting sqref="BF13:BF15 BF385:BF466">
    <cfRule type="cellIs" dxfId="4" priority="1" operator="lessThanOrEqual">
      <formula>$BK$4</formula>
    </cfRule>
  </conditionalFormatting>
  <dataValidations>
    <dataValidation type="list" allowBlank="1" showErrorMessage="1" sqref="C4:C16">
      <formula1>"ต้องการ,ไม่ต้องการ"</formula1>
    </dataValidation>
    <dataValidation type="list" allowBlank="1" showErrorMessage="1" sqref="B4:B466">
      <formula1>"มาใหม่,สูญหาย,ถูกต้องแล้ว,ย้าย"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86"/>
    <col customWidth="1" min="2" max="2" width="25.43"/>
    <col customWidth="1" min="3" max="3" width="20.57"/>
    <col customWidth="1" min="4" max="4" width="14.29"/>
    <col customWidth="1" min="5" max="5" width="5.86"/>
    <col customWidth="1" min="6" max="6" width="19.14"/>
    <col customWidth="1" min="7" max="7" width="51.29"/>
    <col customWidth="1" min="8" max="8" width="18.0"/>
    <col customWidth="1" min="9" max="9" width="21.86"/>
    <col customWidth="1" hidden="1" min="10" max="10" width="14.0"/>
    <col customWidth="1" min="11" max="11" width="114.29"/>
    <col customWidth="1" min="12" max="12" width="20.29"/>
    <col customWidth="1" min="13" max="13" width="16.71"/>
    <col customWidth="1" min="14" max="14" width="31.86"/>
    <col customWidth="1" min="15" max="15" width="31.71"/>
    <col customWidth="1" min="16" max="16" width="18.14"/>
    <col customWidth="1" min="17" max="17" width="20.0"/>
    <col customWidth="1" min="18" max="18" width="19.14"/>
    <col customWidth="1" min="19" max="19" width="21.57"/>
    <col customWidth="1" min="20" max="20" width="10.29"/>
    <col customWidth="1" min="21" max="21" width="23.71"/>
    <col customWidth="1" min="22" max="22" width="35.71"/>
    <col customWidth="1" min="23" max="23" width="46.57"/>
    <col customWidth="1" min="24" max="24" width="58.71"/>
    <col customWidth="1" min="25" max="25" width="42.57"/>
    <col customWidth="1" min="26" max="26" width="58.29"/>
    <col customWidth="1" min="27" max="27" width="101.14"/>
    <col customWidth="1" min="28" max="28" width="50.14"/>
    <col customWidth="1" min="29" max="29" width="8.43"/>
    <col customWidth="1" min="30" max="30" width="11.57"/>
    <col customWidth="1" min="31" max="31" width="5.43"/>
    <col customWidth="1" min="32" max="32" width="6.29"/>
    <col customWidth="1" min="33" max="33" width="5.43"/>
    <col customWidth="1" min="34" max="34" width="6.29"/>
    <col customWidth="1" min="35" max="35" width="5.43"/>
    <col customWidth="1" min="36" max="36" width="6.29"/>
    <col customWidth="1" min="37" max="37" width="5.43"/>
    <col customWidth="1" min="38" max="38" width="6.29"/>
    <col customWidth="1" min="39" max="39" width="5.43"/>
    <col customWidth="1" min="40" max="40" width="6.29"/>
    <col customWidth="1" min="41" max="41" width="5.43"/>
    <col customWidth="1" min="42" max="42" width="6.29"/>
    <col customWidth="1" min="43" max="43" width="5.43"/>
    <col customWidth="1" min="44" max="44" width="6.29"/>
    <col customWidth="1" min="45" max="45" width="5.43"/>
    <col customWidth="1" min="46" max="46" width="6.29"/>
    <col customWidth="1" min="47" max="47" width="5.43"/>
    <col customWidth="1" min="48" max="48" width="6.29"/>
    <col customWidth="1" min="49" max="49" width="5.43"/>
    <col customWidth="1" min="50" max="50" width="6.29"/>
    <col customWidth="1" min="51" max="51" width="5.43"/>
    <col customWidth="1" min="52" max="52" width="6.29"/>
    <col customWidth="1" min="53" max="53" width="5.43"/>
    <col customWidth="1" min="54" max="54" width="6.29"/>
    <col customWidth="1" min="55" max="55" width="17.71"/>
    <col customWidth="1" min="56" max="58" width="14.71"/>
    <col customWidth="1" min="59" max="59" width="19.57"/>
    <col customWidth="1" min="60" max="60" width="58.29"/>
    <col customWidth="1" min="61" max="61" width="23.43"/>
    <col customWidth="1" min="62" max="62" width="39.0"/>
    <col customWidth="1" min="63" max="63" width="16.86"/>
    <col customWidth="1" min="64" max="64" width="17.43"/>
    <col customWidth="1" min="65" max="66" width="14.14"/>
  </cols>
  <sheetData>
    <row r="1" ht="30.75" customHeight="1">
      <c r="A1" s="90"/>
      <c r="B1" s="90"/>
      <c r="C1" s="91"/>
      <c r="D1" s="91"/>
      <c r="E1" s="91" t="s">
        <v>47</v>
      </c>
      <c r="V1" s="90"/>
      <c r="W1" s="90"/>
      <c r="X1" s="92"/>
      <c r="Y1" s="92"/>
      <c r="Z1" s="92"/>
      <c r="AA1" s="92"/>
      <c r="AB1" s="93" t="s">
        <v>48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3" t="s">
        <v>49</v>
      </c>
      <c r="BE1" s="94"/>
      <c r="BF1" s="94"/>
      <c r="BG1" s="94"/>
      <c r="BH1" s="94"/>
      <c r="BI1" s="94"/>
      <c r="BJ1" s="94"/>
      <c r="BK1" s="94"/>
      <c r="BL1" s="94"/>
      <c r="BM1" s="95"/>
      <c r="BN1" s="95"/>
    </row>
    <row r="2" ht="30.75" customHeight="1">
      <c r="A2" s="96"/>
      <c r="B2" s="97" t="s">
        <v>50</v>
      </c>
      <c r="C2" s="98" t="s">
        <v>51</v>
      </c>
      <c r="D2" s="99" t="s">
        <v>52</v>
      </c>
      <c r="E2" s="100" t="s">
        <v>53</v>
      </c>
      <c r="F2" s="101" t="s">
        <v>54</v>
      </c>
      <c r="G2" s="101" t="s">
        <v>55</v>
      </c>
      <c r="H2" s="100" t="s">
        <v>56</v>
      </c>
      <c r="I2" s="100" t="s">
        <v>57</v>
      </c>
      <c r="J2" s="102" t="s">
        <v>58</v>
      </c>
      <c r="K2" s="100" t="s">
        <v>59</v>
      </c>
      <c r="L2" s="101" t="s">
        <v>60</v>
      </c>
      <c r="M2" s="101" t="s">
        <v>61</v>
      </c>
      <c r="N2" s="101" t="s">
        <v>62</v>
      </c>
      <c r="O2" s="101" t="s">
        <v>63</v>
      </c>
      <c r="P2" s="101" t="s">
        <v>64</v>
      </c>
      <c r="Q2" s="102" t="s">
        <v>65</v>
      </c>
      <c r="R2" s="102" t="s">
        <v>66</v>
      </c>
      <c r="S2" s="104" t="s">
        <v>67</v>
      </c>
      <c r="T2" s="101" t="s">
        <v>50</v>
      </c>
      <c r="U2" s="100" t="s">
        <v>68</v>
      </c>
      <c r="V2" s="100"/>
      <c r="W2" s="100" t="s">
        <v>69</v>
      </c>
      <c r="X2" s="100" t="s">
        <v>70</v>
      </c>
      <c r="Y2" s="100" t="s">
        <v>71</v>
      </c>
      <c r="Z2" s="100" t="s">
        <v>72</v>
      </c>
      <c r="AA2" s="100" t="s">
        <v>73</v>
      </c>
      <c r="AB2" s="100" t="s">
        <v>74</v>
      </c>
      <c r="AC2" s="105" t="s">
        <v>75</v>
      </c>
      <c r="AD2" s="106"/>
      <c r="AE2" s="105" t="s">
        <v>76</v>
      </c>
      <c r="AF2" s="106"/>
      <c r="AG2" s="105" t="s">
        <v>77</v>
      </c>
      <c r="AH2" s="106"/>
      <c r="AI2" s="105" t="s">
        <v>78</v>
      </c>
      <c r="AJ2" s="106"/>
      <c r="AK2" s="105" t="s">
        <v>79</v>
      </c>
      <c r="AL2" s="106"/>
      <c r="AM2" s="105" t="s">
        <v>80</v>
      </c>
      <c r="AN2" s="106"/>
      <c r="AO2" s="105" t="s">
        <v>81</v>
      </c>
      <c r="AP2" s="106"/>
      <c r="AQ2" s="105" t="s">
        <v>82</v>
      </c>
      <c r="AR2" s="106"/>
      <c r="AS2" s="105" t="s">
        <v>83</v>
      </c>
      <c r="AT2" s="106"/>
      <c r="AU2" s="105" t="s">
        <v>84</v>
      </c>
      <c r="AV2" s="106"/>
      <c r="AW2" s="105" t="s">
        <v>85</v>
      </c>
      <c r="AX2" s="106"/>
      <c r="AY2" s="105" t="s">
        <v>86</v>
      </c>
      <c r="AZ2" s="106"/>
      <c r="BA2" s="105" t="s">
        <v>87</v>
      </c>
      <c r="BB2" s="106"/>
      <c r="BC2" s="100" t="s">
        <v>68</v>
      </c>
      <c r="BD2" s="100" t="s">
        <v>88</v>
      </c>
      <c r="BE2" s="100" t="s">
        <v>89</v>
      </c>
      <c r="BF2" s="100" t="s">
        <v>90</v>
      </c>
      <c r="BG2" s="100" t="s">
        <v>91</v>
      </c>
      <c r="BH2" s="100" t="s">
        <v>92</v>
      </c>
      <c r="BI2" s="100" t="s">
        <v>93</v>
      </c>
      <c r="BJ2" s="100" t="s">
        <v>94</v>
      </c>
      <c r="BK2" s="100" t="s">
        <v>95</v>
      </c>
      <c r="BL2" s="100" t="s">
        <v>68</v>
      </c>
      <c r="BM2" s="107" t="s">
        <v>96</v>
      </c>
      <c r="BN2" s="107" t="s">
        <v>97</v>
      </c>
    </row>
    <row r="3" ht="30.75" customHeight="1">
      <c r="A3" s="96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0" t="s">
        <v>6</v>
      </c>
      <c r="AD3" s="100" t="s">
        <v>98</v>
      </c>
      <c r="AE3" s="100" t="s">
        <v>6</v>
      </c>
      <c r="AF3" s="100" t="s">
        <v>98</v>
      </c>
      <c r="AG3" s="100" t="s">
        <v>6</v>
      </c>
      <c r="AH3" s="100" t="s">
        <v>98</v>
      </c>
      <c r="AI3" s="100" t="s">
        <v>6</v>
      </c>
      <c r="AJ3" s="100" t="s">
        <v>98</v>
      </c>
      <c r="AK3" s="100" t="s">
        <v>6</v>
      </c>
      <c r="AL3" s="100" t="s">
        <v>98</v>
      </c>
      <c r="AM3" s="100" t="s">
        <v>6</v>
      </c>
      <c r="AN3" s="100" t="s">
        <v>98</v>
      </c>
      <c r="AO3" s="100" t="s">
        <v>6</v>
      </c>
      <c r="AP3" s="100" t="s">
        <v>98</v>
      </c>
      <c r="AQ3" s="100" t="s">
        <v>6</v>
      </c>
      <c r="AR3" s="100" t="s">
        <v>98</v>
      </c>
      <c r="AS3" s="100" t="s">
        <v>6</v>
      </c>
      <c r="AT3" s="100" t="s">
        <v>98</v>
      </c>
      <c r="AU3" s="100" t="s">
        <v>6</v>
      </c>
      <c r="AV3" s="100" t="s">
        <v>98</v>
      </c>
      <c r="AW3" s="100" t="s">
        <v>6</v>
      </c>
      <c r="AX3" s="100" t="s">
        <v>98</v>
      </c>
      <c r="AY3" s="100" t="s">
        <v>6</v>
      </c>
      <c r="AZ3" s="100" t="s">
        <v>98</v>
      </c>
      <c r="BA3" s="100" t="s">
        <v>6</v>
      </c>
      <c r="BB3" s="100" t="s">
        <v>98</v>
      </c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</row>
    <row r="4" ht="30.75" customHeight="1">
      <c r="A4" s="109"/>
      <c r="B4" s="110" t="s">
        <v>99</v>
      </c>
      <c r="C4" s="111" t="s">
        <v>100</v>
      </c>
      <c r="D4" s="111" t="s">
        <v>101</v>
      </c>
      <c r="E4" s="131">
        <v>1.0</v>
      </c>
      <c r="F4" s="112" t="s">
        <v>894</v>
      </c>
      <c r="G4" s="112" t="s">
        <v>895</v>
      </c>
      <c r="H4" s="112" t="s">
        <v>104</v>
      </c>
      <c r="I4" s="112" t="s">
        <v>896</v>
      </c>
      <c r="J4" s="112" t="s">
        <v>106</v>
      </c>
      <c r="K4" s="112" t="s">
        <v>897</v>
      </c>
      <c r="L4" s="112" t="s">
        <v>898</v>
      </c>
      <c r="M4" s="112" t="s">
        <v>899</v>
      </c>
      <c r="N4" s="112" t="s">
        <v>900</v>
      </c>
      <c r="O4" s="112" t="s">
        <v>901</v>
      </c>
      <c r="P4" s="112" t="s">
        <v>111</v>
      </c>
      <c r="Q4" s="114">
        <v>22025.0</v>
      </c>
      <c r="R4" s="112" t="s">
        <v>7</v>
      </c>
      <c r="S4" s="120">
        <v>77000.0</v>
      </c>
      <c r="T4" s="112" t="s">
        <v>113</v>
      </c>
      <c r="U4" s="112"/>
      <c r="V4" s="112"/>
      <c r="W4" s="112" t="s">
        <v>902</v>
      </c>
      <c r="X4" s="112" t="s">
        <v>903</v>
      </c>
      <c r="Y4" s="112" t="s">
        <v>904</v>
      </c>
      <c r="Z4" s="112" t="s">
        <v>903</v>
      </c>
      <c r="AA4" s="112" t="s">
        <v>7</v>
      </c>
      <c r="AB4" s="112" t="s">
        <v>117</v>
      </c>
      <c r="AC4" s="112">
        <v>12.0</v>
      </c>
      <c r="AD4" s="112">
        <v>1.0</v>
      </c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>
        <v>1.0</v>
      </c>
      <c r="AP4" s="112">
        <v>1.0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>
        <v>0.0</v>
      </c>
      <c r="BD4" s="116" t="s">
        <v>118</v>
      </c>
      <c r="BE4" s="116" t="s">
        <v>118</v>
      </c>
      <c r="BF4" s="116" t="s">
        <v>119</v>
      </c>
      <c r="BG4" s="117" t="s">
        <v>905</v>
      </c>
      <c r="BH4" s="112" t="s">
        <v>7</v>
      </c>
      <c r="BI4" s="112" t="s">
        <v>7</v>
      </c>
      <c r="BJ4" s="112" t="s">
        <v>7</v>
      </c>
      <c r="BK4" s="116" t="s">
        <v>124</v>
      </c>
      <c r="BL4" s="112" t="str">
        <f t="shared" ref="BL4:BL32" si="1">U4</f>
        <v/>
      </c>
      <c r="BM4" s="116">
        <f t="shared" ref="BM4:BM6" si="2">TODAY()</f>
        <v>46171</v>
      </c>
      <c r="BN4" s="116"/>
    </row>
    <row r="5" ht="30.75" customHeight="1">
      <c r="A5" s="109"/>
      <c r="B5" s="110" t="s">
        <v>99</v>
      </c>
      <c r="C5" s="111" t="s">
        <v>100</v>
      </c>
      <c r="D5" s="111" t="s">
        <v>101</v>
      </c>
      <c r="E5" s="112">
        <v>2.0</v>
      </c>
      <c r="F5" s="112" t="s">
        <v>894</v>
      </c>
      <c r="G5" s="112" t="s">
        <v>906</v>
      </c>
      <c r="H5" s="112" t="s">
        <v>104</v>
      </c>
      <c r="I5" s="112" t="s">
        <v>907</v>
      </c>
      <c r="J5" s="112" t="s">
        <v>106</v>
      </c>
      <c r="K5" s="112" t="s">
        <v>908</v>
      </c>
      <c r="L5" s="112" t="s">
        <v>898</v>
      </c>
      <c r="M5" s="112" t="s">
        <v>909</v>
      </c>
      <c r="N5" s="112" t="s">
        <v>910</v>
      </c>
      <c r="O5" s="112" t="s">
        <v>901</v>
      </c>
      <c r="P5" s="112" t="s">
        <v>111</v>
      </c>
      <c r="Q5" s="114">
        <v>22025.0</v>
      </c>
      <c r="R5" s="112" t="s">
        <v>7</v>
      </c>
      <c r="S5" s="120">
        <v>77000.0</v>
      </c>
      <c r="T5" s="112" t="s">
        <v>113</v>
      </c>
      <c r="U5" s="112"/>
      <c r="V5" s="112"/>
      <c r="W5" s="112" t="s">
        <v>902</v>
      </c>
      <c r="X5" s="112" t="s">
        <v>903</v>
      </c>
      <c r="Y5" s="112" t="s">
        <v>904</v>
      </c>
      <c r="Z5" s="112" t="s">
        <v>903</v>
      </c>
      <c r="AA5" s="112" t="s">
        <v>7</v>
      </c>
      <c r="AB5" s="112" t="s">
        <v>117</v>
      </c>
      <c r="AC5" s="112">
        <v>12.0</v>
      </c>
      <c r="AD5" s="112">
        <v>1.0</v>
      </c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>
        <v>1.0</v>
      </c>
      <c r="AP5" s="112">
        <v>1.0</v>
      </c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>
        <v>0.0</v>
      </c>
      <c r="BD5" s="116" t="s">
        <v>118</v>
      </c>
      <c r="BE5" s="116" t="s">
        <v>118</v>
      </c>
      <c r="BF5" s="116" t="s">
        <v>119</v>
      </c>
      <c r="BG5" s="117" t="s">
        <v>911</v>
      </c>
      <c r="BH5" s="112" t="s">
        <v>7</v>
      </c>
      <c r="BI5" s="112" t="s">
        <v>7</v>
      </c>
      <c r="BJ5" s="112" t="s">
        <v>7</v>
      </c>
      <c r="BK5" s="116" t="s">
        <v>124</v>
      </c>
      <c r="BL5" s="112" t="str">
        <f t="shared" si="1"/>
        <v/>
      </c>
      <c r="BM5" s="116">
        <f t="shared" si="2"/>
        <v>46171</v>
      </c>
      <c r="BN5" s="116"/>
    </row>
    <row r="6" ht="30.75" customHeight="1">
      <c r="A6" s="109"/>
      <c r="B6" s="110"/>
      <c r="C6" s="111"/>
      <c r="D6" s="111" t="s">
        <v>101</v>
      </c>
      <c r="E6" s="112">
        <v>6.0</v>
      </c>
      <c r="F6" s="112" t="s">
        <v>894</v>
      </c>
      <c r="G6" s="112" t="s">
        <v>912</v>
      </c>
      <c r="H6" s="112" t="s">
        <v>104</v>
      </c>
      <c r="I6" s="112" t="s">
        <v>913</v>
      </c>
      <c r="J6" s="112" t="s">
        <v>106</v>
      </c>
      <c r="K6" s="112" t="s">
        <v>914</v>
      </c>
      <c r="L6" s="112" t="s">
        <v>915</v>
      </c>
      <c r="M6" s="112" t="s">
        <v>916</v>
      </c>
      <c r="N6" s="112" t="s">
        <v>917</v>
      </c>
      <c r="O6" s="112" t="s">
        <v>918</v>
      </c>
      <c r="P6" s="112" t="s">
        <v>111</v>
      </c>
      <c r="Q6" s="114">
        <v>239372.0</v>
      </c>
      <c r="R6" s="112" t="s">
        <v>7</v>
      </c>
      <c r="S6" s="120">
        <v>130000.0</v>
      </c>
      <c r="T6" s="112" t="s">
        <v>113</v>
      </c>
      <c r="U6" s="112"/>
      <c r="V6" s="112"/>
      <c r="W6" s="112" t="s">
        <v>919</v>
      </c>
      <c r="X6" s="112" t="s">
        <v>920</v>
      </c>
      <c r="Y6" s="112" t="s">
        <v>135</v>
      </c>
      <c r="Z6" s="112" t="s">
        <v>920</v>
      </c>
      <c r="AA6" s="112" t="s">
        <v>921</v>
      </c>
      <c r="AB6" s="112" t="s">
        <v>117</v>
      </c>
      <c r="AC6" s="112">
        <v>12.0</v>
      </c>
      <c r="AD6" s="112">
        <v>1.0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>
        <v>1.0</v>
      </c>
      <c r="AP6" s="112">
        <v>1.0</v>
      </c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6" t="s">
        <v>118</v>
      </c>
      <c r="BE6" s="116" t="s">
        <v>118</v>
      </c>
      <c r="BF6" s="116" t="s">
        <v>119</v>
      </c>
      <c r="BG6" s="117" t="s">
        <v>922</v>
      </c>
      <c r="BH6" s="112" t="s">
        <v>7</v>
      </c>
      <c r="BI6" s="112" t="s">
        <v>7</v>
      </c>
      <c r="BJ6" s="112" t="s">
        <v>7</v>
      </c>
      <c r="BK6" s="116" t="s">
        <v>124</v>
      </c>
      <c r="BL6" s="112" t="str">
        <f t="shared" si="1"/>
        <v/>
      </c>
      <c r="BM6" s="116">
        <f t="shared" si="2"/>
        <v>46171</v>
      </c>
      <c r="BN6" s="116"/>
    </row>
    <row r="7" ht="30.75" customHeight="1">
      <c r="A7" s="109"/>
      <c r="B7" s="110"/>
      <c r="C7" s="111"/>
      <c r="D7" s="111" t="s">
        <v>101</v>
      </c>
      <c r="E7" s="131">
        <v>7.0</v>
      </c>
      <c r="F7" s="112" t="s">
        <v>894</v>
      </c>
      <c r="G7" s="112" t="s">
        <v>923</v>
      </c>
      <c r="H7" s="112" t="s">
        <v>104</v>
      </c>
      <c r="I7" s="112" t="s">
        <v>924</v>
      </c>
      <c r="J7" s="112" t="s">
        <v>106</v>
      </c>
      <c r="K7" s="112" t="s">
        <v>925</v>
      </c>
      <c r="L7" s="112" t="s">
        <v>915</v>
      </c>
      <c r="M7" s="112" t="s">
        <v>916</v>
      </c>
      <c r="N7" s="112" t="s">
        <v>926</v>
      </c>
      <c r="O7" s="112" t="s">
        <v>918</v>
      </c>
      <c r="P7" s="112" t="s">
        <v>111</v>
      </c>
      <c r="Q7" s="114">
        <v>239650.0</v>
      </c>
      <c r="R7" s="112" t="s">
        <v>7</v>
      </c>
      <c r="S7" s="120">
        <v>130000.0</v>
      </c>
      <c r="T7" s="112" t="s">
        <v>113</v>
      </c>
      <c r="U7" s="112"/>
      <c r="V7" s="112"/>
      <c r="W7" s="112" t="s">
        <v>919</v>
      </c>
      <c r="X7" s="112" t="s">
        <v>927</v>
      </c>
      <c r="Y7" s="112" t="s">
        <v>135</v>
      </c>
      <c r="Z7" s="112" t="s">
        <v>927</v>
      </c>
      <c r="AA7" s="112" t="s">
        <v>928</v>
      </c>
      <c r="AB7" s="112" t="s">
        <v>117</v>
      </c>
      <c r="AC7" s="112">
        <v>12.0</v>
      </c>
      <c r="AD7" s="112">
        <v>1.0</v>
      </c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>
        <v>1.0</v>
      </c>
      <c r="AP7" s="112">
        <v>1.0</v>
      </c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6" t="s">
        <v>118</v>
      </c>
      <c r="BE7" s="116" t="s">
        <v>118</v>
      </c>
      <c r="BF7" s="116" t="s">
        <v>119</v>
      </c>
      <c r="BG7" s="117" t="s">
        <v>929</v>
      </c>
      <c r="BH7" s="112" t="s">
        <v>7</v>
      </c>
      <c r="BI7" s="112" t="s">
        <v>7</v>
      </c>
      <c r="BJ7" s="112" t="s">
        <v>7</v>
      </c>
      <c r="BK7" s="116" t="s">
        <v>124</v>
      </c>
      <c r="BL7" s="112" t="str">
        <f t="shared" si="1"/>
        <v/>
      </c>
      <c r="BM7" s="116"/>
      <c r="BN7" s="116"/>
    </row>
    <row r="8" ht="30.75" customHeight="1">
      <c r="A8" s="109"/>
      <c r="B8" s="110"/>
      <c r="C8" s="111"/>
      <c r="D8" s="111" t="s">
        <v>101</v>
      </c>
      <c r="E8" s="112">
        <v>8.0</v>
      </c>
      <c r="F8" s="112" t="s">
        <v>894</v>
      </c>
      <c r="G8" s="112" t="s">
        <v>930</v>
      </c>
      <c r="H8" s="112" t="s">
        <v>104</v>
      </c>
      <c r="I8" s="112" t="s">
        <v>931</v>
      </c>
      <c r="J8" s="112" t="s">
        <v>106</v>
      </c>
      <c r="K8" s="112" t="s">
        <v>932</v>
      </c>
      <c r="L8" s="112" t="s">
        <v>915</v>
      </c>
      <c r="M8" s="112" t="s">
        <v>916</v>
      </c>
      <c r="N8" s="112" t="s">
        <v>933</v>
      </c>
      <c r="O8" s="112" t="s">
        <v>918</v>
      </c>
      <c r="P8" s="112" t="s">
        <v>111</v>
      </c>
      <c r="Q8" s="114" t="s">
        <v>934</v>
      </c>
      <c r="R8" s="112" t="s">
        <v>7</v>
      </c>
      <c r="S8" s="120">
        <v>1300000.0</v>
      </c>
      <c r="T8" s="112" t="s">
        <v>113</v>
      </c>
      <c r="U8" s="112"/>
      <c r="V8" s="112"/>
      <c r="W8" s="112" t="s">
        <v>919</v>
      </c>
      <c r="X8" s="112" t="s">
        <v>927</v>
      </c>
      <c r="Y8" s="112" t="s">
        <v>135</v>
      </c>
      <c r="Z8" s="112" t="s">
        <v>927</v>
      </c>
      <c r="AA8" s="112" t="s">
        <v>928</v>
      </c>
      <c r="AB8" s="112" t="s">
        <v>117</v>
      </c>
      <c r="AC8" s="112">
        <v>12.0</v>
      </c>
      <c r="AD8" s="112">
        <v>1.0</v>
      </c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>
        <v>1.0</v>
      </c>
      <c r="AP8" s="112">
        <v>1.0</v>
      </c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6" t="s">
        <v>118</v>
      </c>
      <c r="BE8" s="116" t="s">
        <v>118</v>
      </c>
      <c r="BF8" s="116" t="s">
        <v>119</v>
      </c>
      <c r="BG8" s="117" t="s">
        <v>935</v>
      </c>
      <c r="BH8" s="112" t="s">
        <v>7</v>
      </c>
      <c r="BI8" s="112" t="s">
        <v>7</v>
      </c>
      <c r="BJ8" s="112" t="s">
        <v>7</v>
      </c>
      <c r="BK8" s="116" t="s">
        <v>124</v>
      </c>
      <c r="BL8" s="112" t="str">
        <f t="shared" si="1"/>
        <v/>
      </c>
      <c r="BM8" s="116">
        <f t="shared" ref="BM8:BM10" si="3">TODAY()</f>
        <v>46171</v>
      </c>
      <c r="BN8" s="116"/>
    </row>
    <row r="9" ht="30.75" customHeight="1">
      <c r="A9" s="109"/>
      <c r="B9" s="110"/>
      <c r="C9" s="111"/>
      <c r="D9" s="111" t="s">
        <v>101</v>
      </c>
      <c r="E9" s="112">
        <v>12.0</v>
      </c>
      <c r="F9" s="112" t="s">
        <v>894</v>
      </c>
      <c r="G9" s="112" t="s">
        <v>936</v>
      </c>
      <c r="H9" s="112" t="s">
        <v>104</v>
      </c>
      <c r="I9" s="112" t="s">
        <v>937</v>
      </c>
      <c r="J9" s="112" t="s">
        <v>106</v>
      </c>
      <c r="K9" s="112" t="s">
        <v>938</v>
      </c>
      <c r="L9" s="112" t="s">
        <v>915</v>
      </c>
      <c r="M9" s="112" t="s">
        <v>939</v>
      </c>
      <c r="N9" s="112" t="s">
        <v>940</v>
      </c>
      <c r="O9" s="112" t="s">
        <v>918</v>
      </c>
      <c r="P9" s="112" t="s">
        <v>111</v>
      </c>
      <c r="Q9" s="114">
        <v>21665.0</v>
      </c>
      <c r="R9" s="112"/>
      <c r="S9" s="120">
        <v>160000.0</v>
      </c>
      <c r="T9" s="112" t="s">
        <v>113</v>
      </c>
      <c r="U9" s="112"/>
      <c r="V9" s="112"/>
      <c r="W9" s="112" t="s">
        <v>919</v>
      </c>
      <c r="X9" s="112" t="s">
        <v>920</v>
      </c>
      <c r="Y9" s="112" t="s">
        <v>135</v>
      </c>
      <c r="Z9" s="112" t="s">
        <v>920</v>
      </c>
      <c r="AA9" s="112" t="s">
        <v>921</v>
      </c>
      <c r="AB9" s="112" t="s">
        <v>117</v>
      </c>
      <c r="AC9" s="112">
        <v>12.0</v>
      </c>
      <c r="AD9" s="112">
        <v>1.0</v>
      </c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>
        <v>1.0</v>
      </c>
      <c r="AP9" s="112">
        <v>1.0</v>
      </c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6" t="s">
        <v>118</v>
      </c>
      <c r="BE9" s="116" t="s">
        <v>118</v>
      </c>
      <c r="BF9" s="116" t="s">
        <v>119</v>
      </c>
      <c r="BG9" s="117" t="s">
        <v>941</v>
      </c>
      <c r="BH9" s="112" t="s">
        <v>7</v>
      </c>
      <c r="BI9" s="112" t="s">
        <v>7</v>
      </c>
      <c r="BJ9" s="112" t="s">
        <v>7</v>
      </c>
      <c r="BK9" s="116" t="s">
        <v>124</v>
      </c>
      <c r="BL9" s="112" t="str">
        <f t="shared" si="1"/>
        <v/>
      </c>
      <c r="BM9" s="116">
        <f t="shared" si="3"/>
        <v>46171</v>
      </c>
      <c r="BN9" s="116"/>
    </row>
    <row r="10" ht="30.75" customHeight="1">
      <c r="A10" s="109"/>
      <c r="B10" s="110"/>
      <c r="C10" s="111"/>
      <c r="D10" s="111" t="s">
        <v>101</v>
      </c>
      <c r="E10" s="112">
        <v>16.0</v>
      </c>
      <c r="F10" s="112" t="s">
        <v>894</v>
      </c>
      <c r="G10" s="112" t="s">
        <v>942</v>
      </c>
      <c r="H10" s="112" t="s">
        <v>104</v>
      </c>
      <c r="I10" s="112"/>
      <c r="J10" s="112" t="s">
        <v>106</v>
      </c>
      <c r="K10" s="112" t="s">
        <v>943</v>
      </c>
      <c r="L10" s="112" t="s">
        <v>200</v>
      </c>
      <c r="M10" s="112" t="s">
        <v>944</v>
      </c>
      <c r="N10" s="112">
        <v>155285.0</v>
      </c>
      <c r="O10" s="112"/>
      <c r="P10" s="112" t="s">
        <v>111</v>
      </c>
      <c r="Q10" s="114"/>
      <c r="R10" s="112"/>
      <c r="S10" s="120"/>
      <c r="T10" s="112" t="s">
        <v>113</v>
      </c>
      <c r="U10" s="112"/>
      <c r="V10" s="112"/>
      <c r="W10" s="112" t="s">
        <v>919</v>
      </c>
      <c r="X10" s="112" t="s">
        <v>945</v>
      </c>
      <c r="Y10" s="112" t="s">
        <v>135</v>
      </c>
      <c r="Z10" s="112" t="s">
        <v>945</v>
      </c>
      <c r="AA10" s="112" t="s">
        <v>946</v>
      </c>
      <c r="AB10" s="112" t="s">
        <v>117</v>
      </c>
      <c r="AC10" s="112">
        <v>12.0</v>
      </c>
      <c r="AD10" s="112">
        <v>1.0</v>
      </c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>
        <v>1.0</v>
      </c>
      <c r="AP10" s="112">
        <v>1.0</v>
      </c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6" t="s">
        <v>118</v>
      </c>
      <c r="BE10" s="116" t="s">
        <v>118</v>
      </c>
      <c r="BF10" s="116" t="s">
        <v>119</v>
      </c>
      <c r="BG10" s="117" t="s">
        <v>947</v>
      </c>
      <c r="BH10" s="112"/>
      <c r="BI10" s="112"/>
      <c r="BJ10" s="112"/>
      <c r="BK10" s="116" t="s">
        <v>124</v>
      </c>
      <c r="BL10" s="112" t="str">
        <f t="shared" si="1"/>
        <v/>
      </c>
      <c r="BM10" s="116">
        <f t="shared" si="3"/>
        <v>46171</v>
      </c>
      <c r="BN10" s="116"/>
    </row>
    <row r="11" ht="30.75" customHeight="1">
      <c r="A11" s="109"/>
      <c r="B11" s="110"/>
      <c r="C11" s="111"/>
      <c r="D11" s="111" t="s">
        <v>101</v>
      </c>
      <c r="E11" s="131">
        <v>21.0</v>
      </c>
      <c r="F11" s="112" t="s">
        <v>894</v>
      </c>
      <c r="G11" s="112" t="s">
        <v>948</v>
      </c>
      <c r="H11" s="112" t="s">
        <v>104</v>
      </c>
      <c r="I11" s="112" t="s">
        <v>949</v>
      </c>
      <c r="J11" s="112" t="s">
        <v>106</v>
      </c>
      <c r="K11" s="112" t="s">
        <v>950</v>
      </c>
      <c r="L11" s="112" t="s">
        <v>951</v>
      </c>
      <c r="M11" s="112" t="s">
        <v>952</v>
      </c>
      <c r="N11" s="112">
        <v>4.0861915E7</v>
      </c>
      <c r="O11" s="112" t="s">
        <v>953</v>
      </c>
      <c r="P11" s="112" t="s">
        <v>111</v>
      </c>
      <c r="Q11" s="114">
        <v>238383.0</v>
      </c>
      <c r="R11" s="112" t="s">
        <v>7</v>
      </c>
      <c r="S11" s="120">
        <v>1480000.0</v>
      </c>
      <c r="T11" s="112" t="s">
        <v>113</v>
      </c>
      <c r="U11" s="112"/>
      <c r="V11" s="112"/>
      <c r="W11" s="112" t="s">
        <v>954</v>
      </c>
      <c r="X11" s="112" t="s">
        <v>857</v>
      </c>
      <c r="Y11" s="112" t="s">
        <v>135</v>
      </c>
      <c r="Z11" s="112" t="s">
        <v>857</v>
      </c>
      <c r="AA11" s="112" t="s">
        <v>837</v>
      </c>
      <c r="AB11" s="112" t="s">
        <v>117</v>
      </c>
      <c r="AC11" s="112">
        <v>12.0</v>
      </c>
      <c r="AD11" s="112">
        <v>1.0</v>
      </c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>
        <v>1.0</v>
      </c>
      <c r="AP11" s="112">
        <v>1.0</v>
      </c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6" t="s">
        <v>118</v>
      </c>
      <c r="BE11" s="116" t="s">
        <v>118</v>
      </c>
      <c r="BF11" s="116" t="s">
        <v>119</v>
      </c>
      <c r="BG11" s="117" t="s">
        <v>955</v>
      </c>
      <c r="BH11" s="112"/>
      <c r="BI11" s="112"/>
      <c r="BJ11" s="112"/>
      <c r="BK11" s="116" t="s">
        <v>124</v>
      </c>
      <c r="BL11" s="112" t="str">
        <f t="shared" si="1"/>
        <v/>
      </c>
      <c r="BM11" s="116"/>
      <c r="BN11" s="116"/>
    </row>
    <row r="12" ht="30.75" customHeight="1">
      <c r="A12" s="109"/>
      <c r="B12" s="110"/>
      <c r="C12" s="111"/>
      <c r="D12" s="111" t="s">
        <v>101</v>
      </c>
      <c r="E12" s="131">
        <v>23.0</v>
      </c>
      <c r="F12" s="112" t="s">
        <v>894</v>
      </c>
      <c r="G12" s="112" t="s">
        <v>956</v>
      </c>
      <c r="H12" s="112" t="s">
        <v>104</v>
      </c>
      <c r="I12" s="112" t="s">
        <v>957</v>
      </c>
      <c r="J12" s="112" t="s">
        <v>106</v>
      </c>
      <c r="K12" s="112" t="s">
        <v>958</v>
      </c>
      <c r="L12" s="112" t="s">
        <v>951</v>
      </c>
      <c r="M12" s="112" t="s">
        <v>959</v>
      </c>
      <c r="N12" s="112">
        <v>4.1826689E7</v>
      </c>
      <c r="O12" s="112" t="s">
        <v>953</v>
      </c>
      <c r="P12" s="112" t="s">
        <v>111</v>
      </c>
      <c r="Q12" s="114">
        <v>240541.0</v>
      </c>
      <c r="R12" s="112" t="s">
        <v>960</v>
      </c>
      <c r="S12" s="120">
        <v>1460000.0</v>
      </c>
      <c r="T12" s="112" t="s">
        <v>113</v>
      </c>
      <c r="U12" s="112"/>
      <c r="V12" s="112"/>
      <c r="W12" s="112" t="s">
        <v>954</v>
      </c>
      <c r="X12" s="112" t="s">
        <v>857</v>
      </c>
      <c r="Y12" s="112" t="s">
        <v>135</v>
      </c>
      <c r="Z12" s="112" t="s">
        <v>857</v>
      </c>
      <c r="AA12" s="112" t="s">
        <v>837</v>
      </c>
      <c r="AB12" s="112" t="s">
        <v>117</v>
      </c>
      <c r="AC12" s="112">
        <v>12.0</v>
      </c>
      <c r="AD12" s="112">
        <v>1.0</v>
      </c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>
        <v>1.0</v>
      </c>
      <c r="AP12" s="112">
        <v>1.0</v>
      </c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6" t="s">
        <v>118</v>
      </c>
      <c r="BE12" s="116" t="s">
        <v>118</v>
      </c>
      <c r="BF12" s="116" t="s">
        <v>119</v>
      </c>
      <c r="BG12" s="117" t="s">
        <v>961</v>
      </c>
      <c r="BH12" s="112"/>
      <c r="BI12" s="112"/>
      <c r="BJ12" s="112"/>
      <c r="BK12" s="116" t="s">
        <v>124</v>
      </c>
      <c r="BL12" s="112" t="str">
        <f t="shared" si="1"/>
        <v/>
      </c>
      <c r="BM12" s="116">
        <f t="shared" ref="BM12:BM27" si="4">TODAY()</f>
        <v>46171</v>
      </c>
      <c r="BN12" s="116"/>
    </row>
    <row r="13" ht="30.75" customHeight="1">
      <c r="A13" s="109"/>
      <c r="B13" s="110"/>
      <c r="C13" s="111"/>
      <c r="D13" s="111" t="s">
        <v>101</v>
      </c>
      <c r="E13" s="131">
        <v>37.0</v>
      </c>
      <c r="F13" s="112" t="s">
        <v>894</v>
      </c>
      <c r="G13" s="112" t="s">
        <v>962</v>
      </c>
      <c r="H13" s="112" t="s">
        <v>104</v>
      </c>
      <c r="I13" s="112" t="s">
        <v>963</v>
      </c>
      <c r="J13" s="112" t="s">
        <v>106</v>
      </c>
      <c r="K13" s="112" t="s">
        <v>964</v>
      </c>
      <c r="L13" s="112" t="s">
        <v>965</v>
      </c>
      <c r="M13" s="112" t="s">
        <v>966</v>
      </c>
      <c r="N13" s="117" t="s">
        <v>967</v>
      </c>
      <c r="O13" s="112" t="s">
        <v>7</v>
      </c>
      <c r="P13" s="112" t="s">
        <v>111</v>
      </c>
      <c r="Q13" s="114">
        <v>21668.0</v>
      </c>
      <c r="R13" s="112"/>
      <c r="S13" s="120">
        <v>16000.0</v>
      </c>
      <c r="T13" s="112" t="s">
        <v>113</v>
      </c>
      <c r="U13" s="112"/>
      <c r="V13" s="112"/>
      <c r="W13" s="112" t="s">
        <v>968</v>
      </c>
      <c r="X13" s="112" t="s">
        <v>969</v>
      </c>
      <c r="Y13" s="112" t="s">
        <v>970</v>
      </c>
      <c r="Z13" s="112" t="s">
        <v>969</v>
      </c>
      <c r="AA13" s="112"/>
      <c r="AB13" s="112" t="s">
        <v>971</v>
      </c>
      <c r="AC13" s="112">
        <v>12.0</v>
      </c>
      <c r="AD13" s="112">
        <v>1.0</v>
      </c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>
        <v>1.0</v>
      </c>
      <c r="AR13" s="112">
        <v>1.0</v>
      </c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 t="str">
        <f t="shared" ref="BC13:BC29" si="5">U13</f>
        <v/>
      </c>
      <c r="BD13" s="116" t="s">
        <v>7</v>
      </c>
      <c r="BE13" s="116" t="s">
        <v>7</v>
      </c>
      <c r="BF13" s="116" t="str">
        <f t="shared" ref="BF13:BF29" si="6">DATE(YEAR(BD13),MONTH(BD13)+AC13,DAY(BD13))</f>
        <v>#VALUE!</v>
      </c>
      <c r="BG13" s="116" t="s">
        <v>7</v>
      </c>
      <c r="BH13" s="116" t="s">
        <v>7</v>
      </c>
      <c r="BI13" s="116" t="s">
        <v>7</v>
      </c>
      <c r="BJ13" s="116" t="s">
        <v>7</v>
      </c>
      <c r="BK13" s="112" t="s">
        <v>147</v>
      </c>
      <c r="BL13" s="112" t="str">
        <f t="shared" si="1"/>
        <v/>
      </c>
      <c r="BM13" s="116">
        <f t="shared" si="4"/>
        <v>46171</v>
      </c>
      <c r="BN13" s="116"/>
    </row>
    <row r="14" ht="30.75" customHeight="1">
      <c r="A14" s="109"/>
      <c r="B14" s="110"/>
      <c r="C14" s="111"/>
      <c r="D14" s="111" t="s">
        <v>101</v>
      </c>
      <c r="E14" s="131">
        <v>75.0</v>
      </c>
      <c r="F14" s="112" t="s">
        <v>894</v>
      </c>
      <c r="G14" s="112" t="s">
        <v>7</v>
      </c>
      <c r="H14" s="112" t="s">
        <v>139</v>
      </c>
      <c r="I14" s="112" t="s">
        <v>972</v>
      </c>
      <c r="J14" s="112" t="s">
        <v>106</v>
      </c>
      <c r="K14" s="112" t="s">
        <v>973</v>
      </c>
      <c r="L14" s="112" t="s">
        <v>699</v>
      </c>
      <c r="M14" s="112" t="s">
        <v>443</v>
      </c>
      <c r="N14" s="112">
        <v>10656.0</v>
      </c>
      <c r="O14" s="112" t="s">
        <v>785</v>
      </c>
      <c r="P14" s="112" t="s">
        <v>111</v>
      </c>
      <c r="Q14" s="114" t="s">
        <v>7</v>
      </c>
      <c r="R14" s="112" t="s">
        <v>7</v>
      </c>
      <c r="S14" s="112" t="s">
        <v>7</v>
      </c>
      <c r="T14" s="112" t="s">
        <v>113</v>
      </c>
      <c r="U14" s="112"/>
      <c r="V14" s="112"/>
      <c r="W14" s="112" t="s">
        <v>974</v>
      </c>
      <c r="X14" s="112" t="s">
        <v>7</v>
      </c>
      <c r="Y14" s="112" t="s">
        <v>7</v>
      </c>
      <c r="Z14" s="112" t="s">
        <v>7</v>
      </c>
      <c r="AA14" s="112"/>
      <c r="AB14" s="112" t="s">
        <v>975</v>
      </c>
      <c r="AC14" s="112">
        <v>12.0</v>
      </c>
      <c r="AD14" s="112" t="s">
        <v>7</v>
      </c>
      <c r="AE14" s="112" t="s">
        <v>7</v>
      </c>
      <c r="AF14" s="112" t="s">
        <v>7</v>
      </c>
      <c r="AG14" s="112" t="s">
        <v>7</v>
      </c>
      <c r="AH14" s="112" t="s">
        <v>7</v>
      </c>
      <c r="AI14" s="112" t="s">
        <v>7</v>
      </c>
      <c r="AJ14" s="112" t="s">
        <v>7</v>
      </c>
      <c r="AK14" s="112" t="s">
        <v>7</v>
      </c>
      <c r="AL14" s="112" t="s">
        <v>7</v>
      </c>
      <c r="AM14" s="112" t="s">
        <v>7</v>
      </c>
      <c r="AN14" s="112" t="s">
        <v>7</v>
      </c>
      <c r="AO14" s="112" t="s">
        <v>7</v>
      </c>
      <c r="AP14" s="112" t="s">
        <v>7</v>
      </c>
      <c r="AQ14" s="112" t="s">
        <v>7</v>
      </c>
      <c r="AR14" s="112" t="s">
        <v>7</v>
      </c>
      <c r="AS14" s="112" t="s">
        <v>7</v>
      </c>
      <c r="AT14" s="112" t="s">
        <v>7</v>
      </c>
      <c r="AU14" s="112" t="s">
        <v>7</v>
      </c>
      <c r="AV14" s="112" t="s">
        <v>7</v>
      </c>
      <c r="AW14" s="112" t="s">
        <v>7</v>
      </c>
      <c r="AX14" s="112" t="s">
        <v>7</v>
      </c>
      <c r="AY14" s="112" t="s">
        <v>7</v>
      </c>
      <c r="AZ14" s="112" t="s">
        <v>7</v>
      </c>
      <c r="BA14" s="112" t="s">
        <v>7</v>
      </c>
      <c r="BB14" s="112" t="s">
        <v>7</v>
      </c>
      <c r="BC14" s="112" t="str">
        <f t="shared" si="5"/>
        <v/>
      </c>
      <c r="BD14" s="116" t="s">
        <v>7</v>
      </c>
      <c r="BE14" s="116" t="s">
        <v>7</v>
      </c>
      <c r="BF14" s="116" t="str">
        <f t="shared" si="6"/>
        <v>#VALUE!</v>
      </c>
      <c r="BG14" s="116" t="s">
        <v>7</v>
      </c>
      <c r="BH14" s="116" t="s">
        <v>7</v>
      </c>
      <c r="BI14" s="116" t="s">
        <v>7</v>
      </c>
      <c r="BJ14" s="116" t="s">
        <v>7</v>
      </c>
      <c r="BK14" s="112" t="s">
        <v>147</v>
      </c>
      <c r="BL14" s="112" t="str">
        <f t="shared" si="1"/>
        <v/>
      </c>
      <c r="BM14" s="116">
        <f t="shared" si="4"/>
        <v>46171</v>
      </c>
      <c r="BN14" s="116"/>
    </row>
    <row r="15" ht="30.75" customHeight="1">
      <c r="A15" s="109"/>
      <c r="B15" s="110"/>
      <c r="C15" s="111"/>
      <c r="D15" s="111" t="s">
        <v>101</v>
      </c>
      <c r="E15" s="112">
        <v>14.0</v>
      </c>
      <c r="F15" s="112" t="s">
        <v>894</v>
      </c>
      <c r="G15" s="112" t="s">
        <v>976</v>
      </c>
      <c r="H15" s="112" t="s">
        <v>104</v>
      </c>
      <c r="I15" s="112" t="s">
        <v>977</v>
      </c>
      <c r="J15" s="112" t="s">
        <v>106</v>
      </c>
      <c r="K15" s="112" t="s">
        <v>978</v>
      </c>
      <c r="L15" s="112" t="s">
        <v>200</v>
      </c>
      <c r="M15" s="112" t="s">
        <v>979</v>
      </c>
      <c r="N15" s="112">
        <v>96267.0</v>
      </c>
      <c r="O15" s="112" t="s">
        <v>798</v>
      </c>
      <c r="P15" s="112" t="s">
        <v>111</v>
      </c>
      <c r="Q15" s="114">
        <v>235983.0</v>
      </c>
      <c r="R15" s="112" t="s">
        <v>7</v>
      </c>
      <c r="S15" s="120">
        <v>70000.0</v>
      </c>
      <c r="T15" s="112" t="s">
        <v>113</v>
      </c>
      <c r="U15" s="112"/>
      <c r="V15" s="112"/>
      <c r="W15" s="112" t="s">
        <v>919</v>
      </c>
      <c r="X15" s="112" t="s">
        <v>980</v>
      </c>
      <c r="Y15" s="112" t="s">
        <v>135</v>
      </c>
      <c r="Z15" s="112" t="s">
        <v>980</v>
      </c>
      <c r="AA15" s="112" t="s">
        <v>981</v>
      </c>
      <c r="AB15" s="112" t="s">
        <v>117</v>
      </c>
      <c r="AC15" s="112">
        <v>12.0</v>
      </c>
      <c r="AD15" s="112">
        <v>1.0</v>
      </c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>
        <v>1.0</v>
      </c>
      <c r="AR15" s="112">
        <v>1.0</v>
      </c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 t="str">
        <f t="shared" si="5"/>
        <v/>
      </c>
      <c r="BD15" s="116" t="s">
        <v>7</v>
      </c>
      <c r="BE15" s="116" t="s">
        <v>7</v>
      </c>
      <c r="BF15" s="116" t="str">
        <f t="shared" si="6"/>
        <v>#VALUE!</v>
      </c>
      <c r="BG15" s="116" t="s">
        <v>7</v>
      </c>
      <c r="BH15" s="116" t="s">
        <v>7</v>
      </c>
      <c r="BI15" s="116" t="s">
        <v>7</v>
      </c>
      <c r="BJ15" s="116" t="s">
        <v>7</v>
      </c>
      <c r="BK15" s="112" t="s">
        <v>147</v>
      </c>
      <c r="BL15" s="112" t="str">
        <f t="shared" si="1"/>
        <v/>
      </c>
      <c r="BM15" s="116">
        <f t="shared" si="4"/>
        <v>46171</v>
      </c>
      <c r="BN15" s="116"/>
    </row>
    <row r="16" ht="30.75" customHeight="1">
      <c r="A16" s="109"/>
      <c r="B16" s="110"/>
      <c r="C16" s="111"/>
      <c r="D16" s="111" t="s">
        <v>101</v>
      </c>
      <c r="E16" s="112">
        <v>24.0</v>
      </c>
      <c r="F16" s="112" t="s">
        <v>894</v>
      </c>
      <c r="G16" s="112" t="s">
        <v>976</v>
      </c>
      <c r="H16" s="112" t="s">
        <v>104</v>
      </c>
      <c r="I16" s="112"/>
      <c r="J16" s="112" t="s">
        <v>106</v>
      </c>
      <c r="K16" s="112" t="s">
        <v>199</v>
      </c>
      <c r="L16" s="112" t="s">
        <v>200</v>
      </c>
      <c r="M16" s="112" t="s">
        <v>982</v>
      </c>
      <c r="N16" s="112">
        <v>96267.0</v>
      </c>
      <c r="O16" s="112" t="s">
        <v>452</v>
      </c>
      <c r="P16" s="112" t="s">
        <v>111</v>
      </c>
      <c r="Q16" s="114">
        <v>19541.0</v>
      </c>
      <c r="R16" s="112" t="s">
        <v>960</v>
      </c>
      <c r="S16" s="115">
        <v>75000.0</v>
      </c>
      <c r="T16" s="112" t="s">
        <v>245</v>
      </c>
      <c r="U16" s="112" t="s">
        <v>983</v>
      </c>
      <c r="V16" s="112"/>
      <c r="W16" s="112"/>
      <c r="X16" s="112" t="s">
        <v>202</v>
      </c>
      <c r="Y16" s="112" t="s">
        <v>135</v>
      </c>
      <c r="Z16" s="112" t="s">
        <v>202</v>
      </c>
      <c r="AA16" s="112" t="s">
        <v>203</v>
      </c>
      <c r="AB16" s="112" t="s">
        <v>117</v>
      </c>
      <c r="AC16" s="112">
        <v>12.0</v>
      </c>
      <c r="AD16" s="112">
        <v>1.0</v>
      </c>
      <c r="AE16" s="112" t="s">
        <v>7</v>
      </c>
      <c r="AF16" s="112" t="s">
        <v>7</v>
      </c>
      <c r="AG16" s="112" t="s">
        <v>7</v>
      </c>
      <c r="AH16" s="112" t="s">
        <v>7</v>
      </c>
      <c r="AI16" s="112" t="s">
        <v>7</v>
      </c>
      <c r="AJ16" s="112" t="s">
        <v>7</v>
      </c>
      <c r="AK16" s="112" t="s">
        <v>7</v>
      </c>
      <c r="AL16" s="112" t="s">
        <v>7</v>
      </c>
      <c r="AM16" s="112" t="s">
        <v>7</v>
      </c>
      <c r="AN16" s="112" t="s">
        <v>7</v>
      </c>
      <c r="AO16" s="112" t="s">
        <v>7</v>
      </c>
      <c r="AP16" s="112" t="s">
        <v>7</v>
      </c>
      <c r="AQ16" s="112" t="s">
        <v>7</v>
      </c>
      <c r="AR16" s="112" t="s">
        <v>7</v>
      </c>
      <c r="AS16" s="112" t="s">
        <v>7</v>
      </c>
      <c r="AT16" s="112" t="s">
        <v>7</v>
      </c>
      <c r="AU16" s="112" t="s">
        <v>7</v>
      </c>
      <c r="AV16" s="112" t="s">
        <v>7</v>
      </c>
      <c r="AW16" s="112" t="s">
        <v>7</v>
      </c>
      <c r="AX16" s="112" t="s">
        <v>7</v>
      </c>
      <c r="AY16" s="112" t="s">
        <v>7</v>
      </c>
      <c r="AZ16" s="112" t="s">
        <v>7</v>
      </c>
      <c r="BA16" s="112" t="s">
        <v>7</v>
      </c>
      <c r="BB16" s="112" t="s">
        <v>7</v>
      </c>
      <c r="BC16" s="112" t="str">
        <f t="shared" si="5"/>
        <v>อยู่ที่งานคลังเลือด รอส่งคืนศูนย์เครื่องมือแพทย์ เลขที่แจ้งซ่อม 22038 วันที่ 30 ส.ค.62/ช่างเครื่องมือแพทย์แทงชำรุดมาเรียบร้อยแล้ว</v>
      </c>
      <c r="BD16" s="116" t="s">
        <v>7</v>
      </c>
      <c r="BE16" s="116" t="s">
        <v>7</v>
      </c>
      <c r="BF16" s="116" t="str">
        <f t="shared" si="6"/>
        <v>#VALUE!</v>
      </c>
      <c r="BG16" s="116" t="s">
        <v>7</v>
      </c>
      <c r="BH16" s="116" t="s">
        <v>7</v>
      </c>
      <c r="BI16" s="116" t="s">
        <v>7</v>
      </c>
      <c r="BJ16" s="116" t="s">
        <v>7</v>
      </c>
      <c r="BK16" s="112" t="s">
        <v>147</v>
      </c>
      <c r="BL16" s="112" t="str">
        <f t="shared" si="1"/>
        <v>อยู่ที่งานคลังเลือด รอส่งคืนศูนย์เครื่องมือแพทย์ เลขที่แจ้งซ่อม 22038 วันที่ 30 ส.ค.62/ช่างเครื่องมือแพทย์แทงชำรุดมาเรียบร้อยแล้ว</v>
      </c>
      <c r="BM16" s="116">
        <f t="shared" si="4"/>
        <v>46171</v>
      </c>
      <c r="BN16" s="116"/>
    </row>
    <row r="17" ht="30.75" customHeight="1">
      <c r="A17" s="109"/>
      <c r="B17" s="110"/>
      <c r="C17" s="111"/>
      <c r="D17" s="111" t="s">
        <v>101</v>
      </c>
      <c r="E17" s="112">
        <v>4.0</v>
      </c>
      <c r="F17" s="112" t="s">
        <v>894</v>
      </c>
      <c r="G17" s="112" t="s">
        <v>984</v>
      </c>
      <c r="H17" s="112" t="s">
        <v>104</v>
      </c>
      <c r="I17" s="112" t="s">
        <v>985</v>
      </c>
      <c r="J17" s="112" t="s">
        <v>106</v>
      </c>
      <c r="K17" s="112" t="s">
        <v>986</v>
      </c>
      <c r="L17" s="112" t="s">
        <v>987</v>
      </c>
      <c r="M17" s="112" t="s">
        <v>988</v>
      </c>
      <c r="N17" s="112">
        <v>111609.0</v>
      </c>
      <c r="O17" s="112" t="s">
        <v>989</v>
      </c>
      <c r="P17" s="112" t="s">
        <v>111</v>
      </c>
      <c r="Q17" s="114" t="s">
        <v>990</v>
      </c>
      <c r="R17" s="112" t="s">
        <v>7</v>
      </c>
      <c r="S17" s="112">
        <v>350000.0</v>
      </c>
      <c r="T17" s="112" t="s">
        <v>113</v>
      </c>
      <c r="U17" s="112" t="s">
        <v>991</v>
      </c>
      <c r="V17" s="112"/>
      <c r="W17" s="112" t="s">
        <v>992</v>
      </c>
      <c r="X17" s="112" t="s">
        <v>114</v>
      </c>
      <c r="Y17" s="112" t="s">
        <v>220</v>
      </c>
      <c r="Z17" s="112" t="s">
        <v>114</v>
      </c>
      <c r="AA17" s="112" t="s">
        <v>993</v>
      </c>
      <c r="AB17" s="112" t="s">
        <v>373</v>
      </c>
      <c r="AC17" s="112">
        <v>12.0</v>
      </c>
      <c r="AD17" s="112">
        <v>1.0</v>
      </c>
      <c r="AE17" s="112" t="s">
        <v>7</v>
      </c>
      <c r="AF17" s="112" t="s">
        <v>7</v>
      </c>
      <c r="AG17" s="112" t="s">
        <v>7</v>
      </c>
      <c r="AH17" s="112" t="s">
        <v>7</v>
      </c>
      <c r="AI17" s="112" t="s">
        <v>7</v>
      </c>
      <c r="AJ17" s="112" t="s">
        <v>7</v>
      </c>
      <c r="AK17" s="112" t="s">
        <v>7</v>
      </c>
      <c r="AL17" s="112" t="s">
        <v>7</v>
      </c>
      <c r="AM17" s="112" t="s">
        <v>7</v>
      </c>
      <c r="AN17" s="112" t="s">
        <v>7</v>
      </c>
      <c r="AO17" s="112" t="s">
        <v>7</v>
      </c>
      <c r="AP17" s="112" t="s">
        <v>7</v>
      </c>
      <c r="AQ17" s="112" t="s">
        <v>7</v>
      </c>
      <c r="AR17" s="112" t="s">
        <v>7</v>
      </c>
      <c r="AS17" s="112" t="s">
        <v>7</v>
      </c>
      <c r="AT17" s="112" t="s">
        <v>7</v>
      </c>
      <c r="AU17" s="112" t="s">
        <v>7</v>
      </c>
      <c r="AV17" s="112" t="s">
        <v>7</v>
      </c>
      <c r="AW17" s="112" t="s">
        <v>7</v>
      </c>
      <c r="AX17" s="112" t="s">
        <v>7</v>
      </c>
      <c r="AY17" s="112" t="s">
        <v>7</v>
      </c>
      <c r="AZ17" s="112" t="s">
        <v>7</v>
      </c>
      <c r="BA17" s="112" t="s">
        <v>7</v>
      </c>
      <c r="BB17" s="112" t="s">
        <v>7</v>
      </c>
      <c r="BC17" s="112" t="str">
        <f t="shared" si="5"/>
        <v>ไม่ต้องแคล</v>
      </c>
      <c r="BD17" s="116" t="s">
        <v>7</v>
      </c>
      <c r="BE17" s="116" t="s">
        <v>7</v>
      </c>
      <c r="BF17" s="116" t="str">
        <f t="shared" si="6"/>
        <v>#VALUE!</v>
      </c>
      <c r="BG17" s="112" t="s">
        <v>7</v>
      </c>
      <c r="BH17" s="112" t="s">
        <v>7</v>
      </c>
      <c r="BI17" s="112" t="s">
        <v>7</v>
      </c>
      <c r="BJ17" s="112" t="s">
        <v>7</v>
      </c>
      <c r="BK17" s="112" t="s">
        <v>147</v>
      </c>
      <c r="BL17" s="112" t="str">
        <f t="shared" si="1"/>
        <v>ไม่ต้องแคล</v>
      </c>
      <c r="BM17" s="116">
        <f t="shared" si="4"/>
        <v>46171</v>
      </c>
      <c r="BN17" s="116"/>
    </row>
    <row r="18" ht="30.75" customHeight="1">
      <c r="A18" s="109"/>
      <c r="B18" s="110"/>
      <c r="C18" s="111"/>
      <c r="D18" s="111" t="s">
        <v>101</v>
      </c>
      <c r="E18" s="131">
        <v>51.0</v>
      </c>
      <c r="F18" s="112" t="s">
        <v>894</v>
      </c>
      <c r="G18" s="112" t="s">
        <v>994</v>
      </c>
      <c r="H18" s="112" t="s">
        <v>104</v>
      </c>
      <c r="I18" s="112" t="s">
        <v>995</v>
      </c>
      <c r="J18" s="112" t="s">
        <v>228</v>
      </c>
      <c r="K18" s="112" t="s">
        <v>229</v>
      </c>
      <c r="L18" s="112" t="s">
        <v>996</v>
      </c>
      <c r="M18" s="112" t="s">
        <v>997</v>
      </c>
      <c r="N18" s="112">
        <v>154111.0</v>
      </c>
      <c r="O18" s="112"/>
      <c r="P18" s="112" t="s">
        <v>111</v>
      </c>
      <c r="Q18" s="114"/>
      <c r="R18" s="112" t="s">
        <v>7</v>
      </c>
      <c r="S18" s="112"/>
      <c r="T18" s="112" t="s">
        <v>113</v>
      </c>
      <c r="U18" s="112" t="s">
        <v>998</v>
      </c>
      <c r="V18" s="112"/>
      <c r="W18" s="112" t="s">
        <v>999</v>
      </c>
      <c r="X18" s="112" t="s">
        <v>7</v>
      </c>
      <c r="Y18" s="112" t="s">
        <v>7</v>
      </c>
      <c r="Z18" s="112" t="s">
        <v>7</v>
      </c>
      <c r="AA18" s="112" t="s">
        <v>7</v>
      </c>
      <c r="AB18" s="112" t="s">
        <v>117</v>
      </c>
      <c r="AC18" s="112">
        <v>12.0</v>
      </c>
      <c r="AD18" s="112" t="s">
        <v>7</v>
      </c>
      <c r="AE18" s="112"/>
      <c r="AF18" s="112"/>
      <c r="AG18" s="112"/>
      <c r="AH18" s="112"/>
      <c r="AI18" s="112">
        <v>1.0</v>
      </c>
      <c r="AJ18" s="112" t="s">
        <v>7</v>
      </c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 t="str">
        <f t="shared" si="5"/>
        <v>(ยืมมาจากงานโลหิต)</v>
      </c>
      <c r="BD18" s="116">
        <v>45000.0</v>
      </c>
      <c r="BE18" s="116" t="s">
        <v>7</v>
      </c>
      <c r="BF18" s="116">
        <f t="shared" si="6"/>
        <v>45366</v>
      </c>
      <c r="BG18" s="112" t="s">
        <v>7</v>
      </c>
      <c r="BH18" s="112" t="s">
        <v>7</v>
      </c>
      <c r="BI18" s="112" t="s">
        <v>7</v>
      </c>
      <c r="BJ18" s="112" t="s">
        <v>7</v>
      </c>
      <c r="BK18" s="116" t="s">
        <v>124</v>
      </c>
      <c r="BL18" s="112" t="str">
        <f t="shared" si="1"/>
        <v>(ยืมมาจากงานโลหิต)</v>
      </c>
      <c r="BM18" s="116">
        <f t="shared" si="4"/>
        <v>46171</v>
      </c>
      <c r="BN18" s="116"/>
    </row>
    <row r="19" ht="30.75" customHeight="1">
      <c r="A19" s="109"/>
      <c r="B19" s="110"/>
      <c r="C19" s="111"/>
      <c r="D19" s="111" t="s">
        <v>101</v>
      </c>
      <c r="E19" s="112">
        <v>52.0</v>
      </c>
      <c r="F19" s="112" t="s">
        <v>894</v>
      </c>
      <c r="G19" s="112" t="s">
        <v>1000</v>
      </c>
      <c r="H19" s="112" t="s">
        <v>104</v>
      </c>
      <c r="I19" s="112" t="s">
        <v>1001</v>
      </c>
      <c r="J19" s="112" t="s">
        <v>228</v>
      </c>
      <c r="K19" s="112" t="s">
        <v>229</v>
      </c>
      <c r="L19" s="112" t="s">
        <v>230</v>
      </c>
      <c r="M19" s="112" t="s">
        <v>7</v>
      </c>
      <c r="N19" s="112">
        <v>246216.0</v>
      </c>
      <c r="O19" s="112" t="s">
        <v>244</v>
      </c>
      <c r="P19" s="112" t="s">
        <v>111</v>
      </c>
      <c r="Q19" s="114">
        <v>235247.0</v>
      </c>
      <c r="R19" s="112" t="s">
        <v>7</v>
      </c>
      <c r="S19" s="120">
        <v>16340.0</v>
      </c>
      <c r="T19" s="112" t="s">
        <v>245</v>
      </c>
      <c r="U19" s="112"/>
      <c r="V19" s="112"/>
      <c r="W19" s="112" t="s">
        <v>999</v>
      </c>
      <c r="X19" s="112" t="s">
        <v>7</v>
      </c>
      <c r="Y19" s="112" t="s">
        <v>7</v>
      </c>
      <c r="Z19" s="112" t="s">
        <v>7</v>
      </c>
      <c r="AA19" s="112" t="s">
        <v>7</v>
      </c>
      <c r="AB19" s="112" t="s">
        <v>117</v>
      </c>
      <c r="AC19" s="112">
        <v>12.0</v>
      </c>
      <c r="AD19" s="112" t="s">
        <v>7</v>
      </c>
      <c r="AE19" s="112"/>
      <c r="AF19" s="112"/>
      <c r="AG19" s="112"/>
      <c r="AH19" s="112"/>
      <c r="AI19" s="112">
        <v>1.0</v>
      </c>
      <c r="AJ19" s="112" t="s">
        <v>7</v>
      </c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 t="str">
        <f t="shared" si="5"/>
        <v/>
      </c>
      <c r="BD19" s="116">
        <v>45000.0</v>
      </c>
      <c r="BE19" s="116" t="s">
        <v>7</v>
      </c>
      <c r="BF19" s="116">
        <f t="shared" si="6"/>
        <v>45366</v>
      </c>
      <c r="BG19" s="112" t="s">
        <v>7</v>
      </c>
      <c r="BH19" s="112" t="s">
        <v>7</v>
      </c>
      <c r="BI19" s="112" t="s">
        <v>7</v>
      </c>
      <c r="BJ19" s="112" t="s">
        <v>7</v>
      </c>
      <c r="BK19" s="116" t="s">
        <v>124</v>
      </c>
      <c r="BL19" s="112" t="str">
        <f t="shared" si="1"/>
        <v/>
      </c>
      <c r="BM19" s="116">
        <f t="shared" si="4"/>
        <v>46171</v>
      </c>
      <c r="BN19" s="116"/>
    </row>
    <row r="20" ht="30.75" customHeight="1">
      <c r="A20" s="109"/>
      <c r="B20" s="110"/>
      <c r="C20" s="111"/>
      <c r="D20" s="111" t="s">
        <v>101</v>
      </c>
      <c r="E20" s="112">
        <v>18.0</v>
      </c>
      <c r="F20" s="112" t="s">
        <v>894</v>
      </c>
      <c r="G20" s="112" t="s">
        <v>1002</v>
      </c>
      <c r="H20" s="112" t="s">
        <v>104</v>
      </c>
      <c r="I20" s="112" t="s">
        <v>1003</v>
      </c>
      <c r="J20" s="112" t="s">
        <v>106</v>
      </c>
      <c r="K20" s="112" t="s">
        <v>943</v>
      </c>
      <c r="L20" s="112" t="s">
        <v>7</v>
      </c>
      <c r="M20" s="112" t="s">
        <v>1004</v>
      </c>
      <c r="N20" s="112">
        <v>279128.0</v>
      </c>
      <c r="O20" s="112" t="s">
        <v>7</v>
      </c>
      <c r="P20" s="112" t="s">
        <v>111</v>
      </c>
      <c r="Q20" s="114">
        <v>232955.0</v>
      </c>
      <c r="R20" s="112" t="s">
        <v>7</v>
      </c>
      <c r="S20" s="120">
        <v>34133.0</v>
      </c>
      <c r="T20" s="112" t="s">
        <v>113</v>
      </c>
      <c r="U20" s="112" t="s">
        <v>1005</v>
      </c>
      <c r="V20" s="112"/>
      <c r="W20" s="112" t="s">
        <v>919</v>
      </c>
      <c r="X20" s="112" t="s">
        <v>945</v>
      </c>
      <c r="Y20" s="112" t="s">
        <v>135</v>
      </c>
      <c r="Z20" s="112" t="s">
        <v>945</v>
      </c>
      <c r="AA20" s="112" t="s">
        <v>946</v>
      </c>
      <c r="AB20" s="112" t="s">
        <v>117</v>
      </c>
      <c r="AC20" s="112">
        <v>12.0</v>
      </c>
      <c r="AD20" s="112">
        <v>1.0</v>
      </c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>
        <v>1.0</v>
      </c>
      <c r="AR20" s="112">
        <v>1.0</v>
      </c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 t="str">
        <f t="shared" si="5"/>
        <v>เครื่องสำรอง</v>
      </c>
      <c r="BD20" s="116" t="s">
        <v>7</v>
      </c>
      <c r="BE20" s="116" t="s">
        <v>7</v>
      </c>
      <c r="BF20" s="116" t="str">
        <f t="shared" si="6"/>
        <v>#VALUE!</v>
      </c>
      <c r="BG20" s="116" t="s">
        <v>7</v>
      </c>
      <c r="BH20" s="116" t="s">
        <v>7</v>
      </c>
      <c r="BI20" s="116" t="s">
        <v>7</v>
      </c>
      <c r="BJ20" s="116" t="s">
        <v>7</v>
      </c>
      <c r="BK20" s="112" t="s">
        <v>147</v>
      </c>
      <c r="BL20" s="112" t="str">
        <f t="shared" si="1"/>
        <v>เครื่องสำรอง</v>
      </c>
      <c r="BM20" s="116">
        <f t="shared" si="4"/>
        <v>46171</v>
      </c>
      <c r="BN20" s="116"/>
    </row>
    <row r="21" ht="30.75" customHeight="1">
      <c r="A21" s="109"/>
      <c r="B21" s="110"/>
      <c r="C21" s="111"/>
      <c r="D21" s="111" t="s">
        <v>101</v>
      </c>
      <c r="E21" s="131">
        <v>79.0</v>
      </c>
      <c r="F21" s="112" t="s">
        <v>894</v>
      </c>
      <c r="G21" s="112" t="s">
        <v>1006</v>
      </c>
      <c r="H21" s="112" t="s">
        <v>139</v>
      </c>
      <c r="I21" s="112" t="s">
        <v>1007</v>
      </c>
      <c r="J21" s="112" t="s">
        <v>106</v>
      </c>
      <c r="K21" s="112" t="s">
        <v>973</v>
      </c>
      <c r="L21" s="112" t="s">
        <v>699</v>
      </c>
      <c r="M21" s="112" t="s">
        <v>443</v>
      </c>
      <c r="N21" s="112">
        <v>702289.0</v>
      </c>
      <c r="O21" s="112" t="s">
        <v>785</v>
      </c>
      <c r="P21" s="112" t="s">
        <v>111</v>
      </c>
      <c r="Q21" s="114">
        <v>237860.0</v>
      </c>
      <c r="R21" s="112" t="s">
        <v>7</v>
      </c>
      <c r="S21" s="120">
        <v>11000.0</v>
      </c>
      <c r="T21" s="112" t="s">
        <v>113</v>
      </c>
      <c r="U21" s="112"/>
      <c r="V21" s="112"/>
      <c r="W21" s="112" t="s">
        <v>974</v>
      </c>
      <c r="X21" s="112" t="s">
        <v>7</v>
      </c>
      <c r="Y21" s="112" t="s">
        <v>7</v>
      </c>
      <c r="Z21" s="112" t="s">
        <v>7</v>
      </c>
      <c r="AA21" s="112"/>
      <c r="AB21" s="112" t="s">
        <v>975</v>
      </c>
      <c r="AC21" s="112">
        <v>12.0</v>
      </c>
      <c r="AD21" s="112" t="s">
        <v>7</v>
      </c>
      <c r="AE21" s="112" t="s">
        <v>7</v>
      </c>
      <c r="AF21" s="112" t="s">
        <v>7</v>
      </c>
      <c r="AG21" s="112" t="s">
        <v>7</v>
      </c>
      <c r="AH21" s="112" t="s">
        <v>7</v>
      </c>
      <c r="AI21" s="112" t="s">
        <v>7</v>
      </c>
      <c r="AJ21" s="112" t="s">
        <v>7</v>
      </c>
      <c r="AK21" s="112" t="s">
        <v>7</v>
      </c>
      <c r="AL21" s="112" t="s">
        <v>7</v>
      </c>
      <c r="AM21" s="112" t="s">
        <v>7</v>
      </c>
      <c r="AN21" s="112" t="s">
        <v>7</v>
      </c>
      <c r="AO21" s="112" t="s">
        <v>7</v>
      </c>
      <c r="AP21" s="112" t="s">
        <v>7</v>
      </c>
      <c r="AQ21" s="112" t="s">
        <v>7</v>
      </c>
      <c r="AR21" s="112" t="s">
        <v>7</v>
      </c>
      <c r="AS21" s="112" t="s">
        <v>7</v>
      </c>
      <c r="AT21" s="112" t="s">
        <v>7</v>
      </c>
      <c r="AU21" s="112" t="s">
        <v>7</v>
      </c>
      <c r="AV21" s="112" t="s">
        <v>7</v>
      </c>
      <c r="AW21" s="112" t="s">
        <v>7</v>
      </c>
      <c r="AX21" s="112" t="s">
        <v>7</v>
      </c>
      <c r="AY21" s="112" t="s">
        <v>7</v>
      </c>
      <c r="AZ21" s="112" t="s">
        <v>7</v>
      </c>
      <c r="BA21" s="112" t="s">
        <v>7</v>
      </c>
      <c r="BB21" s="112" t="s">
        <v>7</v>
      </c>
      <c r="BC21" s="112" t="str">
        <f t="shared" si="5"/>
        <v/>
      </c>
      <c r="BD21" s="116" t="s">
        <v>7</v>
      </c>
      <c r="BE21" s="116" t="s">
        <v>7</v>
      </c>
      <c r="BF21" s="116" t="str">
        <f t="shared" si="6"/>
        <v>#VALUE!</v>
      </c>
      <c r="BG21" s="116" t="s">
        <v>7</v>
      </c>
      <c r="BH21" s="116" t="s">
        <v>7</v>
      </c>
      <c r="BI21" s="116" t="s">
        <v>7</v>
      </c>
      <c r="BJ21" s="116" t="s">
        <v>7</v>
      </c>
      <c r="BK21" s="112" t="s">
        <v>147</v>
      </c>
      <c r="BL21" s="112" t="str">
        <f t="shared" si="1"/>
        <v/>
      </c>
      <c r="BM21" s="116">
        <f t="shared" si="4"/>
        <v>46171</v>
      </c>
      <c r="BN21" s="116"/>
    </row>
    <row r="22" ht="30.75" customHeight="1">
      <c r="A22" s="109"/>
      <c r="B22" s="110"/>
      <c r="C22" s="111"/>
      <c r="D22" s="111" t="s">
        <v>101</v>
      </c>
      <c r="E22" s="131">
        <v>89.0</v>
      </c>
      <c r="F22" s="112" t="s">
        <v>894</v>
      </c>
      <c r="G22" s="112" t="s">
        <v>1008</v>
      </c>
      <c r="H22" s="112" t="s">
        <v>139</v>
      </c>
      <c r="I22" s="112" t="s">
        <v>1009</v>
      </c>
      <c r="J22" s="112" t="s">
        <v>106</v>
      </c>
      <c r="K22" s="112" t="s">
        <v>1010</v>
      </c>
      <c r="L22" s="112" t="s">
        <v>901</v>
      </c>
      <c r="M22" s="112" t="s">
        <v>1011</v>
      </c>
      <c r="N22" s="112">
        <v>809034.0</v>
      </c>
      <c r="O22" s="112" t="s">
        <v>901</v>
      </c>
      <c r="P22" s="112" t="s">
        <v>111</v>
      </c>
      <c r="Q22" s="114">
        <v>237789.0</v>
      </c>
      <c r="R22" s="112" t="s">
        <v>7</v>
      </c>
      <c r="S22" s="120">
        <v>609900.0</v>
      </c>
      <c r="T22" s="112" t="s">
        <v>113</v>
      </c>
      <c r="U22" s="112"/>
      <c r="V22" s="112"/>
      <c r="W22" s="112" t="s">
        <v>1012</v>
      </c>
      <c r="X22" s="112" t="s">
        <v>7</v>
      </c>
      <c r="Y22" s="112" t="s">
        <v>7</v>
      </c>
      <c r="Z22" s="112" t="s">
        <v>7</v>
      </c>
      <c r="AA22" s="112" t="s">
        <v>7</v>
      </c>
      <c r="AB22" s="112" t="s">
        <v>975</v>
      </c>
      <c r="AC22" s="112">
        <v>12.0</v>
      </c>
      <c r="AD22" s="112" t="s">
        <v>7</v>
      </c>
      <c r="AE22" s="112" t="s">
        <v>7</v>
      </c>
      <c r="AF22" s="112" t="s">
        <v>7</v>
      </c>
      <c r="AG22" s="112" t="s">
        <v>7</v>
      </c>
      <c r="AH22" s="112" t="s">
        <v>7</v>
      </c>
      <c r="AI22" s="112" t="s">
        <v>7</v>
      </c>
      <c r="AJ22" s="112" t="s">
        <v>7</v>
      </c>
      <c r="AK22" s="112" t="s">
        <v>7</v>
      </c>
      <c r="AL22" s="112" t="s">
        <v>7</v>
      </c>
      <c r="AM22" s="112" t="s">
        <v>7</v>
      </c>
      <c r="AN22" s="112" t="s">
        <v>7</v>
      </c>
      <c r="AO22" s="112" t="s">
        <v>7</v>
      </c>
      <c r="AP22" s="112" t="s">
        <v>7</v>
      </c>
      <c r="AQ22" s="112" t="s">
        <v>7</v>
      </c>
      <c r="AR22" s="112" t="s">
        <v>7</v>
      </c>
      <c r="AS22" s="112" t="s">
        <v>7</v>
      </c>
      <c r="AT22" s="112" t="s">
        <v>7</v>
      </c>
      <c r="AU22" s="112" t="s">
        <v>7</v>
      </c>
      <c r="AV22" s="112" t="s">
        <v>7</v>
      </c>
      <c r="AW22" s="112" t="s">
        <v>7</v>
      </c>
      <c r="AX22" s="112" t="s">
        <v>7</v>
      </c>
      <c r="AY22" s="112" t="s">
        <v>7</v>
      </c>
      <c r="AZ22" s="112" t="s">
        <v>7</v>
      </c>
      <c r="BA22" s="112" t="s">
        <v>7</v>
      </c>
      <c r="BB22" s="112" t="s">
        <v>7</v>
      </c>
      <c r="BC22" s="112" t="str">
        <f t="shared" si="5"/>
        <v/>
      </c>
      <c r="BD22" s="116" t="s">
        <v>7</v>
      </c>
      <c r="BE22" s="116" t="s">
        <v>7</v>
      </c>
      <c r="BF22" s="116" t="str">
        <f t="shared" si="6"/>
        <v>#VALUE!</v>
      </c>
      <c r="BG22" s="116" t="s">
        <v>7</v>
      </c>
      <c r="BH22" s="116" t="s">
        <v>7</v>
      </c>
      <c r="BI22" s="116" t="s">
        <v>7</v>
      </c>
      <c r="BJ22" s="116" t="s">
        <v>7</v>
      </c>
      <c r="BK22" s="112" t="s">
        <v>382</v>
      </c>
      <c r="BL22" s="112" t="str">
        <f t="shared" si="1"/>
        <v/>
      </c>
      <c r="BM22" s="116">
        <f t="shared" si="4"/>
        <v>46171</v>
      </c>
      <c r="BN22" s="116"/>
    </row>
    <row r="23" ht="30.75" customHeight="1">
      <c r="A23" s="109"/>
      <c r="B23" s="110"/>
      <c r="C23" s="110"/>
      <c r="D23" s="111" t="s">
        <v>101</v>
      </c>
      <c r="E23" s="112">
        <v>76.0</v>
      </c>
      <c r="F23" s="112" t="s">
        <v>894</v>
      </c>
      <c r="G23" s="112" t="s">
        <v>1013</v>
      </c>
      <c r="H23" s="112" t="s">
        <v>139</v>
      </c>
      <c r="I23" s="112" t="s">
        <v>1014</v>
      </c>
      <c r="J23" s="112" t="s">
        <v>106</v>
      </c>
      <c r="K23" s="112" t="s">
        <v>973</v>
      </c>
      <c r="L23" s="112" t="s">
        <v>699</v>
      </c>
      <c r="M23" s="112" t="s">
        <v>443</v>
      </c>
      <c r="N23" s="112">
        <v>905267.0</v>
      </c>
      <c r="O23" s="112" t="s">
        <v>785</v>
      </c>
      <c r="P23" s="112" t="s">
        <v>111</v>
      </c>
      <c r="Q23" s="114">
        <v>238330.0</v>
      </c>
      <c r="R23" s="112" t="s">
        <v>7</v>
      </c>
      <c r="S23" s="120">
        <v>12000.0</v>
      </c>
      <c r="T23" s="112" t="s">
        <v>113</v>
      </c>
      <c r="U23" s="112"/>
      <c r="V23" s="112"/>
      <c r="W23" s="112" t="s">
        <v>974</v>
      </c>
      <c r="X23" s="112" t="s">
        <v>7</v>
      </c>
      <c r="Y23" s="112" t="s">
        <v>7</v>
      </c>
      <c r="Z23" s="112" t="s">
        <v>7</v>
      </c>
      <c r="AA23" s="112"/>
      <c r="AB23" s="112" t="s">
        <v>975</v>
      </c>
      <c r="AC23" s="112">
        <v>12.0</v>
      </c>
      <c r="AD23" s="112" t="s">
        <v>7</v>
      </c>
      <c r="AE23" s="112" t="s">
        <v>7</v>
      </c>
      <c r="AF23" s="112" t="s">
        <v>7</v>
      </c>
      <c r="AG23" s="112" t="s">
        <v>7</v>
      </c>
      <c r="AH23" s="112" t="s">
        <v>7</v>
      </c>
      <c r="AI23" s="112" t="s">
        <v>7</v>
      </c>
      <c r="AJ23" s="112" t="s">
        <v>7</v>
      </c>
      <c r="AK23" s="112" t="s">
        <v>7</v>
      </c>
      <c r="AL23" s="112" t="s">
        <v>7</v>
      </c>
      <c r="AM23" s="112" t="s">
        <v>7</v>
      </c>
      <c r="AN23" s="112" t="s">
        <v>7</v>
      </c>
      <c r="AO23" s="112" t="s">
        <v>7</v>
      </c>
      <c r="AP23" s="112" t="s">
        <v>7</v>
      </c>
      <c r="AQ23" s="112" t="s">
        <v>7</v>
      </c>
      <c r="AR23" s="112" t="s">
        <v>7</v>
      </c>
      <c r="AS23" s="112" t="s">
        <v>7</v>
      </c>
      <c r="AT23" s="112" t="s">
        <v>7</v>
      </c>
      <c r="AU23" s="112" t="s">
        <v>7</v>
      </c>
      <c r="AV23" s="112" t="s">
        <v>7</v>
      </c>
      <c r="AW23" s="112" t="s">
        <v>7</v>
      </c>
      <c r="AX23" s="112" t="s">
        <v>7</v>
      </c>
      <c r="AY23" s="112" t="s">
        <v>7</v>
      </c>
      <c r="AZ23" s="112" t="s">
        <v>7</v>
      </c>
      <c r="BA23" s="112" t="s">
        <v>7</v>
      </c>
      <c r="BB23" s="112" t="s">
        <v>7</v>
      </c>
      <c r="BC23" s="112" t="str">
        <f t="shared" si="5"/>
        <v/>
      </c>
      <c r="BD23" s="116" t="s">
        <v>7</v>
      </c>
      <c r="BE23" s="116" t="s">
        <v>7</v>
      </c>
      <c r="BF23" s="116" t="str">
        <f t="shared" si="6"/>
        <v>#VALUE!</v>
      </c>
      <c r="BG23" s="116" t="s">
        <v>7</v>
      </c>
      <c r="BH23" s="116" t="s">
        <v>7</v>
      </c>
      <c r="BI23" s="116" t="s">
        <v>7</v>
      </c>
      <c r="BJ23" s="116" t="s">
        <v>7</v>
      </c>
      <c r="BK23" s="112" t="s">
        <v>147</v>
      </c>
      <c r="BL23" s="112" t="str">
        <f t="shared" si="1"/>
        <v/>
      </c>
      <c r="BM23" s="116">
        <f t="shared" si="4"/>
        <v>46171</v>
      </c>
      <c r="BN23" s="116"/>
    </row>
    <row r="24" ht="30.75" customHeight="1">
      <c r="A24" s="109"/>
      <c r="B24" s="110"/>
      <c r="C24" s="110"/>
      <c r="D24" s="111" t="s">
        <v>101</v>
      </c>
      <c r="E24" s="112">
        <v>78.0</v>
      </c>
      <c r="F24" s="112" t="s">
        <v>894</v>
      </c>
      <c r="G24" s="112" t="s">
        <v>1015</v>
      </c>
      <c r="H24" s="112" t="s">
        <v>139</v>
      </c>
      <c r="I24" s="112" t="s">
        <v>1016</v>
      </c>
      <c r="J24" s="112" t="s">
        <v>106</v>
      </c>
      <c r="K24" s="112" t="s">
        <v>973</v>
      </c>
      <c r="L24" s="112" t="s">
        <v>699</v>
      </c>
      <c r="M24" s="112" t="s">
        <v>1017</v>
      </c>
      <c r="N24" s="112">
        <v>920531.0</v>
      </c>
      <c r="O24" s="112" t="s">
        <v>785</v>
      </c>
      <c r="P24" s="112" t="s">
        <v>111</v>
      </c>
      <c r="Q24" s="114">
        <v>238330.0</v>
      </c>
      <c r="R24" s="112" t="s">
        <v>7</v>
      </c>
      <c r="S24" s="120">
        <v>12000.0</v>
      </c>
      <c r="T24" s="112" t="s">
        <v>113</v>
      </c>
      <c r="U24" s="112"/>
      <c r="V24" s="112"/>
      <c r="W24" s="112" t="s">
        <v>974</v>
      </c>
      <c r="X24" s="112" t="s">
        <v>7</v>
      </c>
      <c r="Y24" s="112" t="s">
        <v>7</v>
      </c>
      <c r="Z24" s="112" t="s">
        <v>7</v>
      </c>
      <c r="AA24" s="112"/>
      <c r="AB24" s="112" t="s">
        <v>975</v>
      </c>
      <c r="AC24" s="112">
        <v>12.0</v>
      </c>
      <c r="AD24" s="112" t="s">
        <v>7</v>
      </c>
      <c r="AE24" s="112" t="s">
        <v>7</v>
      </c>
      <c r="AF24" s="112" t="s">
        <v>7</v>
      </c>
      <c r="AG24" s="112" t="s">
        <v>7</v>
      </c>
      <c r="AH24" s="112" t="s">
        <v>7</v>
      </c>
      <c r="AI24" s="112" t="s">
        <v>7</v>
      </c>
      <c r="AJ24" s="112" t="s">
        <v>7</v>
      </c>
      <c r="AK24" s="112" t="s">
        <v>7</v>
      </c>
      <c r="AL24" s="112" t="s">
        <v>7</v>
      </c>
      <c r="AM24" s="112" t="s">
        <v>7</v>
      </c>
      <c r="AN24" s="112" t="s">
        <v>7</v>
      </c>
      <c r="AO24" s="112" t="s">
        <v>7</v>
      </c>
      <c r="AP24" s="112" t="s">
        <v>7</v>
      </c>
      <c r="AQ24" s="112" t="s">
        <v>7</v>
      </c>
      <c r="AR24" s="112" t="s">
        <v>7</v>
      </c>
      <c r="AS24" s="112" t="s">
        <v>7</v>
      </c>
      <c r="AT24" s="112" t="s">
        <v>7</v>
      </c>
      <c r="AU24" s="112" t="s">
        <v>7</v>
      </c>
      <c r="AV24" s="112" t="s">
        <v>7</v>
      </c>
      <c r="AW24" s="112" t="s">
        <v>7</v>
      </c>
      <c r="AX24" s="112" t="s">
        <v>7</v>
      </c>
      <c r="AY24" s="112" t="s">
        <v>7</v>
      </c>
      <c r="AZ24" s="112" t="s">
        <v>7</v>
      </c>
      <c r="BA24" s="112" t="s">
        <v>7</v>
      </c>
      <c r="BB24" s="112" t="s">
        <v>7</v>
      </c>
      <c r="BC24" s="112" t="str">
        <f t="shared" si="5"/>
        <v/>
      </c>
      <c r="BD24" s="116" t="s">
        <v>7</v>
      </c>
      <c r="BE24" s="116" t="s">
        <v>7</v>
      </c>
      <c r="BF24" s="116" t="str">
        <f t="shared" si="6"/>
        <v>#VALUE!</v>
      </c>
      <c r="BG24" s="116" t="s">
        <v>7</v>
      </c>
      <c r="BH24" s="116" t="s">
        <v>7</v>
      </c>
      <c r="BI24" s="116" t="s">
        <v>7</v>
      </c>
      <c r="BJ24" s="116" t="s">
        <v>7</v>
      </c>
      <c r="BK24" s="112" t="s">
        <v>147</v>
      </c>
      <c r="BL24" s="112" t="str">
        <f t="shared" si="1"/>
        <v/>
      </c>
      <c r="BM24" s="116">
        <f t="shared" si="4"/>
        <v>46171</v>
      </c>
      <c r="BN24" s="116"/>
    </row>
    <row r="25" ht="30.75" customHeight="1">
      <c r="A25" s="109"/>
      <c r="B25" s="110"/>
      <c r="C25" s="110"/>
      <c r="D25" s="111" t="s">
        <v>101</v>
      </c>
      <c r="E25" s="131">
        <v>11.0</v>
      </c>
      <c r="F25" s="112" t="s">
        <v>894</v>
      </c>
      <c r="G25" s="112" t="s">
        <v>1018</v>
      </c>
      <c r="H25" s="112" t="s">
        <v>104</v>
      </c>
      <c r="I25" s="112" t="s">
        <v>1019</v>
      </c>
      <c r="J25" s="112" t="s">
        <v>106</v>
      </c>
      <c r="K25" s="112" t="s">
        <v>1020</v>
      </c>
      <c r="L25" s="112" t="s">
        <v>1021</v>
      </c>
      <c r="M25" s="112" t="s">
        <v>1022</v>
      </c>
      <c r="N25" s="112">
        <v>1000288.0</v>
      </c>
      <c r="O25" s="112" t="s">
        <v>1023</v>
      </c>
      <c r="P25" s="112" t="s">
        <v>111</v>
      </c>
      <c r="Q25" s="114">
        <v>237138.0</v>
      </c>
      <c r="R25" s="112" t="s">
        <v>7</v>
      </c>
      <c r="S25" s="120">
        <v>840000.0</v>
      </c>
      <c r="T25" s="112" t="s">
        <v>113</v>
      </c>
      <c r="U25" s="112"/>
      <c r="V25" s="112"/>
      <c r="W25" s="112" t="s">
        <v>919</v>
      </c>
      <c r="X25" s="112" t="s">
        <v>945</v>
      </c>
      <c r="Y25" s="112" t="s">
        <v>135</v>
      </c>
      <c r="Z25" s="112" t="s">
        <v>945</v>
      </c>
      <c r="AA25" s="112" t="s">
        <v>946</v>
      </c>
      <c r="AB25" s="112" t="s">
        <v>117</v>
      </c>
      <c r="AC25" s="112">
        <v>12.0</v>
      </c>
      <c r="AD25" s="112">
        <v>1.0</v>
      </c>
      <c r="AE25" s="112" t="s">
        <v>7</v>
      </c>
      <c r="AF25" s="112" t="s">
        <v>7</v>
      </c>
      <c r="AG25" s="112" t="s">
        <v>7</v>
      </c>
      <c r="AH25" s="112" t="s">
        <v>7</v>
      </c>
      <c r="AI25" s="112" t="s">
        <v>7</v>
      </c>
      <c r="AJ25" s="112" t="s">
        <v>7</v>
      </c>
      <c r="AK25" s="112" t="s">
        <v>7</v>
      </c>
      <c r="AL25" s="112" t="s">
        <v>7</v>
      </c>
      <c r="AM25" s="112" t="s">
        <v>7</v>
      </c>
      <c r="AN25" s="112" t="s">
        <v>7</v>
      </c>
      <c r="AO25" s="112" t="s">
        <v>7</v>
      </c>
      <c r="AP25" s="112" t="s">
        <v>7</v>
      </c>
      <c r="AQ25" s="112" t="s">
        <v>7</v>
      </c>
      <c r="AR25" s="112" t="s">
        <v>7</v>
      </c>
      <c r="AS25" s="112" t="s">
        <v>7</v>
      </c>
      <c r="AT25" s="112" t="s">
        <v>7</v>
      </c>
      <c r="AU25" s="112" t="s">
        <v>7</v>
      </c>
      <c r="AV25" s="112" t="s">
        <v>7</v>
      </c>
      <c r="AW25" s="112" t="s">
        <v>7</v>
      </c>
      <c r="AX25" s="112" t="s">
        <v>7</v>
      </c>
      <c r="AY25" s="112" t="s">
        <v>7</v>
      </c>
      <c r="AZ25" s="112" t="s">
        <v>7</v>
      </c>
      <c r="BA25" s="112" t="s">
        <v>7</v>
      </c>
      <c r="BB25" s="112" t="s">
        <v>7</v>
      </c>
      <c r="BC25" s="112" t="str">
        <f t="shared" si="5"/>
        <v/>
      </c>
      <c r="BD25" s="116" t="s">
        <v>7</v>
      </c>
      <c r="BE25" s="116" t="s">
        <v>7</v>
      </c>
      <c r="BF25" s="116" t="str">
        <f t="shared" si="6"/>
        <v>#VALUE!</v>
      </c>
      <c r="BG25" s="112" t="s">
        <v>7</v>
      </c>
      <c r="BH25" s="112" t="s">
        <v>7</v>
      </c>
      <c r="BI25" s="112" t="s">
        <v>7</v>
      </c>
      <c r="BJ25" s="112" t="s">
        <v>7</v>
      </c>
      <c r="BK25" s="112" t="s">
        <v>147</v>
      </c>
      <c r="BL25" s="112" t="str">
        <f t="shared" si="1"/>
        <v/>
      </c>
      <c r="BM25" s="116">
        <f t="shared" si="4"/>
        <v>46171</v>
      </c>
      <c r="BN25" s="116"/>
    </row>
    <row r="26" ht="30.75" customHeight="1">
      <c r="A26" s="109"/>
      <c r="B26" s="110"/>
      <c r="C26" s="110"/>
      <c r="D26" s="111" t="s">
        <v>101</v>
      </c>
      <c r="E26" s="131">
        <v>9.0</v>
      </c>
      <c r="F26" s="112" t="s">
        <v>894</v>
      </c>
      <c r="G26" s="112" t="s">
        <v>1024</v>
      </c>
      <c r="H26" s="112" t="s">
        <v>104</v>
      </c>
      <c r="I26" s="112" t="s">
        <v>1025</v>
      </c>
      <c r="J26" s="112" t="s">
        <v>106</v>
      </c>
      <c r="K26" s="112" t="s">
        <v>1026</v>
      </c>
      <c r="L26" s="112" t="s">
        <v>1021</v>
      </c>
      <c r="M26" s="112" t="s">
        <v>1022</v>
      </c>
      <c r="N26" s="112">
        <v>1001752.0</v>
      </c>
      <c r="O26" s="112" t="s">
        <v>1023</v>
      </c>
      <c r="P26" s="112" t="s">
        <v>111</v>
      </c>
      <c r="Q26" s="114">
        <v>238742.0</v>
      </c>
      <c r="R26" s="112" t="s">
        <v>7</v>
      </c>
      <c r="S26" s="120">
        <v>112500.0</v>
      </c>
      <c r="T26" s="112" t="s">
        <v>113</v>
      </c>
      <c r="U26" s="112"/>
      <c r="V26" s="112"/>
      <c r="W26" s="112" t="s">
        <v>919</v>
      </c>
      <c r="X26" s="112" t="s">
        <v>945</v>
      </c>
      <c r="Y26" s="112" t="s">
        <v>135</v>
      </c>
      <c r="Z26" s="112" t="s">
        <v>945</v>
      </c>
      <c r="AA26" s="112" t="s">
        <v>946</v>
      </c>
      <c r="AB26" s="112" t="s">
        <v>117</v>
      </c>
      <c r="AC26" s="112">
        <v>12.0</v>
      </c>
      <c r="AD26" s="112">
        <v>1.0</v>
      </c>
      <c r="AE26" s="112" t="s">
        <v>7</v>
      </c>
      <c r="AF26" s="112" t="s">
        <v>7</v>
      </c>
      <c r="AG26" s="112" t="s">
        <v>7</v>
      </c>
      <c r="AH26" s="112" t="s">
        <v>7</v>
      </c>
      <c r="AI26" s="112" t="s">
        <v>7</v>
      </c>
      <c r="AJ26" s="112" t="s">
        <v>7</v>
      </c>
      <c r="AK26" s="112" t="s">
        <v>7</v>
      </c>
      <c r="AL26" s="112" t="s">
        <v>7</v>
      </c>
      <c r="AM26" s="112" t="s">
        <v>7</v>
      </c>
      <c r="AN26" s="112" t="s">
        <v>7</v>
      </c>
      <c r="AO26" s="112" t="s">
        <v>7</v>
      </c>
      <c r="AP26" s="112" t="s">
        <v>7</v>
      </c>
      <c r="AQ26" s="112" t="s">
        <v>7</v>
      </c>
      <c r="AR26" s="112" t="s">
        <v>7</v>
      </c>
      <c r="AS26" s="112" t="s">
        <v>7</v>
      </c>
      <c r="AT26" s="112" t="s">
        <v>7</v>
      </c>
      <c r="AU26" s="112" t="s">
        <v>7</v>
      </c>
      <c r="AV26" s="112" t="s">
        <v>7</v>
      </c>
      <c r="AW26" s="112" t="s">
        <v>7</v>
      </c>
      <c r="AX26" s="112" t="s">
        <v>7</v>
      </c>
      <c r="AY26" s="112" t="s">
        <v>7</v>
      </c>
      <c r="AZ26" s="112" t="s">
        <v>7</v>
      </c>
      <c r="BA26" s="112" t="s">
        <v>7</v>
      </c>
      <c r="BB26" s="112" t="s">
        <v>7</v>
      </c>
      <c r="BC26" s="112" t="str">
        <f t="shared" si="5"/>
        <v/>
      </c>
      <c r="BD26" s="116" t="s">
        <v>7</v>
      </c>
      <c r="BE26" s="116" t="s">
        <v>7</v>
      </c>
      <c r="BF26" s="116" t="str">
        <f t="shared" si="6"/>
        <v>#VALUE!</v>
      </c>
      <c r="BG26" s="112" t="s">
        <v>7</v>
      </c>
      <c r="BH26" s="112" t="s">
        <v>7</v>
      </c>
      <c r="BI26" s="112" t="s">
        <v>7</v>
      </c>
      <c r="BJ26" s="112" t="s">
        <v>7</v>
      </c>
      <c r="BK26" s="112" t="s">
        <v>147</v>
      </c>
      <c r="BL26" s="112" t="str">
        <f t="shared" si="1"/>
        <v/>
      </c>
      <c r="BM26" s="116">
        <f t="shared" si="4"/>
        <v>46171</v>
      </c>
      <c r="BN26" s="116"/>
    </row>
    <row r="27" ht="30.75" customHeight="1">
      <c r="A27" s="109"/>
      <c r="B27" s="110"/>
      <c r="C27" s="110"/>
      <c r="D27" s="111" t="s">
        <v>101</v>
      </c>
      <c r="E27" s="131">
        <v>19.0</v>
      </c>
      <c r="F27" s="112" t="s">
        <v>894</v>
      </c>
      <c r="G27" s="112" t="s">
        <v>1027</v>
      </c>
      <c r="H27" s="112" t="s">
        <v>104</v>
      </c>
      <c r="I27" s="112" t="s">
        <v>1028</v>
      </c>
      <c r="J27" s="112" t="s">
        <v>106</v>
      </c>
      <c r="K27" s="112" t="s">
        <v>943</v>
      </c>
      <c r="L27" s="112" t="s">
        <v>1021</v>
      </c>
      <c r="M27" s="112" t="s">
        <v>1022</v>
      </c>
      <c r="N27" s="112">
        <v>1001753.0</v>
      </c>
      <c r="O27" s="112" t="s">
        <v>1023</v>
      </c>
      <c r="P27" s="112" t="s">
        <v>111</v>
      </c>
      <c r="Q27" s="114">
        <v>238803.0</v>
      </c>
      <c r="R27" s="112" t="s">
        <v>7</v>
      </c>
      <c r="S27" s="120">
        <v>112500.0</v>
      </c>
      <c r="T27" s="112" t="s">
        <v>113</v>
      </c>
      <c r="U27" s="112" t="s">
        <v>1005</v>
      </c>
      <c r="V27" s="112"/>
      <c r="W27" s="112" t="s">
        <v>919</v>
      </c>
      <c r="X27" s="112" t="s">
        <v>945</v>
      </c>
      <c r="Y27" s="112" t="s">
        <v>135</v>
      </c>
      <c r="Z27" s="112" t="s">
        <v>945</v>
      </c>
      <c r="AA27" s="112" t="s">
        <v>946</v>
      </c>
      <c r="AB27" s="112" t="s">
        <v>117</v>
      </c>
      <c r="AC27" s="112">
        <v>12.0</v>
      </c>
      <c r="AD27" s="112">
        <v>1.0</v>
      </c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>
        <v>1.0</v>
      </c>
      <c r="AR27" s="112">
        <v>1.0</v>
      </c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 t="str">
        <f t="shared" si="5"/>
        <v>เครื่องสำรอง</v>
      </c>
      <c r="BD27" s="116" t="s">
        <v>7</v>
      </c>
      <c r="BE27" s="116" t="s">
        <v>7</v>
      </c>
      <c r="BF27" s="116" t="str">
        <f t="shared" si="6"/>
        <v>#VALUE!</v>
      </c>
      <c r="BG27" s="116" t="s">
        <v>7</v>
      </c>
      <c r="BH27" s="116" t="s">
        <v>7</v>
      </c>
      <c r="BI27" s="116" t="s">
        <v>7</v>
      </c>
      <c r="BJ27" s="116" t="s">
        <v>7</v>
      </c>
      <c r="BK27" s="112" t="s">
        <v>147</v>
      </c>
      <c r="BL27" s="112" t="str">
        <f t="shared" si="1"/>
        <v>เครื่องสำรอง</v>
      </c>
      <c r="BM27" s="116">
        <f t="shared" si="4"/>
        <v>46171</v>
      </c>
      <c r="BN27" s="116"/>
    </row>
    <row r="28" ht="30.75" customHeight="1">
      <c r="A28" s="109"/>
      <c r="B28" s="110"/>
      <c r="C28" s="110"/>
      <c r="D28" s="111" t="s">
        <v>101</v>
      </c>
      <c r="E28" s="131">
        <v>3.0</v>
      </c>
      <c r="F28" s="112" t="s">
        <v>894</v>
      </c>
      <c r="G28" s="112" t="s">
        <v>1029</v>
      </c>
      <c r="H28" s="112" t="s">
        <v>104</v>
      </c>
      <c r="I28" s="112" t="s">
        <v>1030</v>
      </c>
      <c r="J28" s="112" t="s">
        <v>106</v>
      </c>
      <c r="K28" s="112" t="s">
        <v>986</v>
      </c>
      <c r="L28" s="112" t="s">
        <v>987</v>
      </c>
      <c r="M28" s="112" t="s">
        <v>988</v>
      </c>
      <c r="N28" s="112">
        <v>1108121.0</v>
      </c>
      <c r="O28" s="112" t="s">
        <v>989</v>
      </c>
      <c r="P28" s="112" t="s">
        <v>111</v>
      </c>
      <c r="Q28" s="114">
        <v>239265.0</v>
      </c>
      <c r="R28" s="112" t="s">
        <v>7</v>
      </c>
      <c r="S28" s="120">
        <v>345000.0</v>
      </c>
      <c r="T28" s="112" t="s">
        <v>113</v>
      </c>
      <c r="U28" s="112" t="s">
        <v>991</v>
      </c>
      <c r="V28" s="112"/>
      <c r="W28" s="112" t="s">
        <v>992</v>
      </c>
      <c r="X28" s="112" t="s">
        <v>114</v>
      </c>
      <c r="Y28" s="112" t="s">
        <v>220</v>
      </c>
      <c r="Z28" s="112" t="s">
        <v>114</v>
      </c>
      <c r="AA28" s="112" t="s">
        <v>993</v>
      </c>
      <c r="AB28" s="112" t="s">
        <v>373</v>
      </c>
      <c r="AC28" s="112">
        <v>12.0</v>
      </c>
      <c r="AD28" s="112">
        <v>1.0</v>
      </c>
      <c r="AE28" s="112" t="s">
        <v>7</v>
      </c>
      <c r="AF28" s="112" t="s">
        <v>7</v>
      </c>
      <c r="AG28" s="112" t="s">
        <v>7</v>
      </c>
      <c r="AH28" s="112" t="s">
        <v>7</v>
      </c>
      <c r="AI28" s="112" t="s">
        <v>7</v>
      </c>
      <c r="AJ28" s="112" t="s">
        <v>7</v>
      </c>
      <c r="AK28" s="112" t="s">
        <v>7</v>
      </c>
      <c r="AL28" s="112" t="s">
        <v>7</v>
      </c>
      <c r="AM28" s="112" t="s">
        <v>7</v>
      </c>
      <c r="AN28" s="112" t="s">
        <v>7</v>
      </c>
      <c r="AO28" s="112" t="s">
        <v>7</v>
      </c>
      <c r="AP28" s="112" t="s">
        <v>7</v>
      </c>
      <c r="AQ28" s="112" t="s">
        <v>7</v>
      </c>
      <c r="AR28" s="112" t="s">
        <v>7</v>
      </c>
      <c r="AS28" s="112" t="s">
        <v>7</v>
      </c>
      <c r="AT28" s="112" t="s">
        <v>7</v>
      </c>
      <c r="AU28" s="112" t="s">
        <v>7</v>
      </c>
      <c r="AV28" s="112" t="s">
        <v>7</v>
      </c>
      <c r="AW28" s="112" t="s">
        <v>7</v>
      </c>
      <c r="AX28" s="112" t="s">
        <v>7</v>
      </c>
      <c r="AY28" s="112" t="s">
        <v>7</v>
      </c>
      <c r="AZ28" s="112" t="s">
        <v>7</v>
      </c>
      <c r="BA28" s="112" t="s">
        <v>7</v>
      </c>
      <c r="BB28" s="112" t="s">
        <v>7</v>
      </c>
      <c r="BC28" s="112" t="str">
        <f t="shared" si="5"/>
        <v>ไม่ต้องแคล</v>
      </c>
      <c r="BD28" s="116" t="s">
        <v>7</v>
      </c>
      <c r="BE28" s="116" t="s">
        <v>7</v>
      </c>
      <c r="BF28" s="116" t="str">
        <f t="shared" si="6"/>
        <v>#VALUE!</v>
      </c>
      <c r="BG28" s="112" t="s">
        <v>7</v>
      </c>
      <c r="BH28" s="112" t="s">
        <v>7</v>
      </c>
      <c r="BI28" s="112" t="s">
        <v>7</v>
      </c>
      <c r="BJ28" s="112" t="s">
        <v>7</v>
      </c>
      <c r="BK28" s="112" t="s">
        <v>147</v>
      </c>
      <c r="BL28" s="112" t="str">
        <f t="shared" si="1"/>
        <v>ไม่ต้องแคล</v>
      </c>
      <c r="BM28" s="116"/>
      <c r="BN28" s="116"/>
    </row>
    <row r="29" ht="30.75" customHeight="1">
      <c r="A29" s="109"/>
      <c r="B29" s="110"/>
      <c r="C29" s="110"/>
      <c r="D29" s="111" t="s">
        <v>101</v>
      </c>
      <c r="E29" s="131">
        <v>5.0</v>
      </c>
      <c r="F29" s="112" t="s">
        <v>894</v>
      </c>
      <c r="G29" s="112" t="s">
        <v>1031</v>
      </c>
      <c r="H29" s="112" t="s">
        <v>104</v>
      </c>
      <c r="I29" s="112" t="s">
        <v>1032</v>
      </c>
      <c r="J29" s="112" t="s">
        <v>106</v>
      </c>
      <c r="K29" s="112" t="s">
        <v>986</v>
      </c>
      <c r="L29" s="112" t="s">
        <v>987</v>
      </c>
      <c r="M29" s="112" t="s">
        <v>988</v>
      </c>
      <c r="N29" s="112">
        <v>1111053.0</v>
      </c>
      <c r="O29" s="112" t="s">
        <v>989</v>
      </c>
      <c r="P29" s="112" t="s">
        <v>111</v>
      </c>
      <c r="Q29" s="114" t="s">
        <v>1033</v>
      </c>
      <c r="R29" s="112" t="s">
        <v>7</v>
      </c>
      <c r="S29" s="120">
        <v>345000.0</v>
      </c>
      <c r="T29" s="112" t="s">
        <v>113</v>
      </c>
      <c r="U29" s="112" t="s">
        <v>991</v>
      </c>
      <c r="V29" s="112"/>
      <c r="W29" s="112" t="s">
        <v>992</v>
      </c>
      <c r="X29" s="112" t="s">
        <v>114</v>
      </c>
      <c r="Y29" s="112" t="s">
        <v>220</v>
      </c>
      <c r="Z29" s="112" t="s">
        <v>114</v>
      </c>
      <c r="AA29" s="112" t="s">
        <v>993</v>
      </c>
      <c r="AB29" s="112" t="s">
        <v>373</v>
      </c>
      <c r="AC29" s="112">
        <v>12.0</v>
      </c>
      <c r="AD29" s="112">
        <v>1.0</v>
      </c>
      <c r="AE29" s="112" t="s">
        <v>7</v>
      </c>
      <c r="AF29" s="112" t="s">
        <v>7</v>
      </c>
      <c r="AG29" s="112" t="s">
        <v>7</v>
      </c>
      <c r="AH29" s="112" t="s">
        <v>7</v>
      </c>
      <c r="AI29" s="112" t="s">
        <v>7</v>
      </c>
      <c r="AJ29" s="112" t="s">
        <v>7</v>
      </c>
      <c r="AK29" s="112" t="s">
        <v>7</v>
      </c>
      <c r="AL29" s="112" t="s">
        <v>7</v>
      </c>
      <c r="AM29" s="112" t="s">
        <v>7</v>
      </c>
      <c r="AN29" s="112" t="s">
        <v>7</v>
      </c>
      <c r="AO29" s="112" t="s">
        <v>7</v>
      </c>
      <c r="AP29" s="112" t="s">
        <v>7</v>
      </c>
      <c r="AQ29" s="112" t="s">
        <v>7</v>
      </c>
      <c r="AR29" s="112" t="s">
        <v>7</v>
      </c>
      <c r="AS29" s="112" t="s">
        <v>7</v>
      </c>
      <c r="AT29" s="112" t="s">
        <v>7</v>
      </c>
      <c r="AU29" s="112" t="s">
        <v>7</v>
      </c>
      <c r="AV29" s="112" t="s">
        <v>7</v>
      </c>
      <c r="AW29" s="112" t="s">
        <v>7</v>
      </c>
      <c r="AX29" s="112" t="s">
        <v>7</v>
      </c>
      <c r="AY29" s="112" t="s">
        <v>7</v>
      </c>
      <c r="AZ29" s="112" t="s">
        <v>7</v>
      </c>
      <c r="BA29" s="112" t="s">
        <v>7</v>
      </c>
      <c r="BB29" s="112" t="s">
        <v>7</v>
      </c>
      <c r="BC29" s="112" t="str">
        <f t="shared" si="5"/>
        <v>ไม่ต้องแคล</v>
      </c>
      <c r="BD29" s="116" t="s">
        <v>7</v>
      </c>
      <c r="BE29" s="116" t="s">
        <v>7</v>
      </c>
      <c r="BF29" s="116" t="str">
        <f t="shared" si="6"/>
        <v>#VALUE!</v>
      </c>
      <c r="BG29" s="112" t="s">
        <v>7</v>
      </c>
      <c r="BH29" s="112" t="s">
        <v>7</v>
      </c>
      <c r="BI29" s="112" t="s">
        <v>7</v>
      </c>
      <c r="BJ29" s="112" t="s">
        <v>7</v>
      </c>
      <c r="BK29" s="112" t="s">
        <v>147</v>
      </c>
      <c r="BL29" s="112" t="str">
        <f t="shared" si="1"/>
        <v>ไม่ต้องแคล</v>
      </c>
      <c r="BM29" s="116">
        <f t="shared" ref="BM29:BM63" si="7">TODAY()</f>
        <v>46171</v>
      </c>
      <c r="BN29" s="116"/>
    </row>
    <row r="30" ht="30.75" customHeight="1">
      <c r="A30" s="109"/>
      <c r="B30" s="110"/>
      <c r="C30" s="110"/>
      <c r="D30" s="111" t="s">
        <v>101</v>
      </c>
      <c r="E30" s="131">
        <v>25.0</v>
      </c>
      <c r="F30" s="112" t="s">
        <v>894</v>
      </c>
      <c r="G30" s="112" t="s">
        <v>1034</v>
      </c>
      <c r="H30" s="112" t="s">
        <v>104</v>
      </c>
      <c r="I30" s="112" t="s">
        <v>1035</v>
      </c>
      <c r="J30" s="112" t="s">
        <v>106</v>
      </c>
      <c r="K30" s="112" t="s">
        <v>1036</v>
      </c>
      <c r="L30" s="112" t="s">
        <v>915</v>
      </c>
      <c r="M30" s="112" t="s">
        <v>1037</v>
      </c>
      <c r="N30" s="112">
        <v>2000915.0</v>
      </c>
      <c r="O30" s="112" t="s">
        <v>918</v>
      </c>
      <c r="P30" s="112" t="s">
        <v>111</v>
      </c>
      <c r="Q30" s="114">
        <v>21665.0</v>
      </c>
      <c r="R30" s="112" t="s">
        <v>7</v>
      </c>
      <c r="S30" s="120">
        <v>590000.0</v>
      </c>
      <c r="T30" s="112" t="s">
        <v>113</v>
      </c>
      <c r="U30" s="112"/>
      <c r="V30" s="112"/>
      <c r="W30" s="112" t="s">
        <v>1038</v>
      </c>
      <c r="X30" s="112" t="s">
        <v>795</v>
      </c>
      <c r="Y30" s="112" t="s">
        <v>135</v>
      </c>
      <c r="Z30" s="112" t="s">
        <v>795</v>
      </c>
      <c r="AA30" s="112"/>
      <c r="AB30" s="112" t="s">
        <v>117</v>
      </c>
      <c r="AC30" s="112">
        <v>12.0</v>
      </c>
      <c r="AD30" s="112">
        <v>1.0</v>
      </c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>
        <v>1.0</v>
      </c>
      <c r="AP30" s="112">
        <v>1.0</v>
      </c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6" t="s">
        <v>118</v>
      </c>
      <c r="BE30" s="116" t="s">
        <v>118</v>
      </c>
      <c r="BF30" s="116" t="s">
        <v>119</v>
      </c>
      <c r="BG30" s="117" t="s">
        <v>1039</v>
      </c>
      <c r="BH30" s="116" t="s">
        <v>7</v>
      </c>
      <c r="BI30" s="116" t="s">
        <v>7</v>
      </c>
      <c r="BJ30" s="116" t="s">
        <v>7</v>
      </c>
      <c r="BK30" s="112" t="s">
        <v>147</v>
      </c>
      <c r="BL30" s="112" t="str">
        <f t="shared" si="1"/>
        <v/>
      </c>
      <c r="BM30" s="116">
        <f t="shared" si="7"/>
        <v>46171</v>
      </c>
      <c r="BN30" s="116"/>
    </row>
    <row r="31" ht="30.75" customHeight="1">
      <c r="A31" s="109"/>
      <c r="B31" s="110"/>
      <c r="C31" s="110"/>
      <c r="D31" s="111" t="s">
        <v>101</v>
      </c>
      <c r="E31" s="112">
        <v>26.0</v>
      </c>
      <c r="F31" s="112" t="s">
        <v>894</v>
      </c>
      <c r="G31" s="112" t="s">
        <v>1040</v>
      </c>
      <c r="H31" s="112" t="s">
        <v>104</v>
      </c>
      <c r="I31" s="112" t="s">
        <v>1041</v>
      </c>
      <c r="J31" s="112" t="s">
        <v>106</v>
      </c>
      <c r="K31" s="112" t="s">
        <v>1042</v>
      </c>
      <c r="L31" s="112" t="s">
        <v>915</v>
      </c>
      <c r="M31" s="112" t="s">
        <v>1037</v>
      </c>
      <c r="N31" s="112">
        <v>2000561.0</v>
      </c>
      <c r="O31" s="112" t="s">
        <v>918</v>
      </c>
      <c r="P31" s="112" t="s">
        <v>111</v>
      </c>
      <c r="Q31" s="114">
        <v>239147.0</v>
      </c>
      <c r="R31" s="112" t="s">
        <v>7</v>
      </c>
      <c r="S31" s="120">
        <v>450000.0</v>
      </c>
      <c r="T31" s="112" t="s">
        <v>113</v>
      </c>
      <c r="U31" s="112"/>
      <c r="V31" s="112"/>
      <c r="W31" s="112" t="s">
        <v>1038</v>
      </c>
      <c r="X31" s="112" t="s">
        <v>795</v>
      </c>
      <c r="Y31" s="112" t="s">
        <v>135</v>
      </c>
      <c r="Z31" s="112" t="s">
        <v>795</v>
      </c>
      <c r="AA31" s="112"/>
      <c r="AB31" s="112" t="s">
        <v>117</v>
      </c>
      <c r="AC31" s="112">
        <v>12.0</v>
      </c>
      <c r="AD31" s="112">
        <v>1.0</v>
      </c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>
        <v>1.0</v>
      </c>
      <c r="AP31" s="112">
        <v>1.0</v>
      </c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6" t="s">
        <v>118</v>
      </c>
      <c r="BE31" s="116" t="s">
        <v>118</v>
      </c>
      <c r="BF31" s="116" t="s">
        <v>119</v>
      </c>
      <c r="BG31" s="116" t="s">
        <v>1043</v>
      </c>
      <c r="BH31" s="116" t="s">
        <v>7</v>
      </c>
      <c r="BI31" s="116" t="s">
        <v>7</v>
      </c>
      <c r="BJ31" s="116" t="s">
        <v>7</v>
      </c>
      <c r="BK31" s="112" t="s">
        <v>147</v>
      </c>
      <c r="BL31" s="112" t="str">
        <f t="shared" si="1"/>
        <v/>
      </c>
      <c r="BM31" s="116">
        <f t="shared" si="7"/>
        <v>46171</v>
      </c>
      <c r="BN31" s="116"/>
    </row>
    <row r="32" ht="30.75" customHeight="1">
      <c r="A32" s="109"/>
      <c r="B32" s="110"/>
      <c r="C32" s="110"/>
      <c r="D32" s="111" t="s">
        <v>101</v>
      </c>
      <c r="E32" s="131">
        <v>49.0</v>
      </c>
      <c r="F32" s="112" t="s">
        <v>894</v>
      </c>
      <c r="G32" s="112" t="s">
        <v>1044</v>
      </c>
      <c r="H32" s="112" t="s">
        <v>104</v>
      </c>
      <c r="I32" s="112" t="s">
        <v>1045</v>
      </c>
      <c r="J32" s="112" t="s">
        <v>106</v>
      </c>
      <c r="K32" s="112" t="s">
        <v>1046</v>
      </c>
      <c r="L32" s="112" t="s">
        <v>1047</v>
      </c>
      <c r="M32" s="112" t="s">
        <v>1048</v>
      </c>
      <c r="N32" s="112">
        <v>7275057.0</v>
      </c>
      <c r="O32" s="112" t="s">
        <v>1049</v>
      </c>
      <c r="P32" s="112" t="s">
        <v>111</v>
      </c>
      <c r="Q32" s="114">
        <v>234010.0</v>
      </c>
      <c r="R32" s="112" t="s">
        <v>7</v>
      </c>
      <c r="S32" s="120">
        <v>164800.0</v>
      </c>
      <c r="T32" s="112" t="s">
        <v>113</v>
      </c>
      <c r="U32" s="112"/>
      <c r="V32" s="112"/>
      <c r="W32" s="112" t="s">
        <v>1050</v>
      </c>
      <c r="X32" s="112" t="s">
        <v>1051</v>
      </c>
      <c r="Y32" s="112" t="s">
        <v>1052</v>
      </c>
      <c r="Z32" s="112" t="s">
        <v>1051</v>
      </c>
      <c r="AA32" s="112"/>
      <c r="AB32" s="112" t="s">
        <v>1053</v>
      </c>
      <c r="AC32" s="112">
        <v>12.0</v>
      </c>
      <c r="AD32" s="112" t="s">
        <v>7</v>
      </c>
      <c r="AE32" s="112" t="s">
        <v>7</v>
      </c>
      <c r="AF32" s="112" t="s">
        <v>7</v>
      </c>
      <c r="AG32" s="112" t="s">
        <v>7</v>
      </c>
      <c r="AH32" s="112" t="s">
        <v>7</v>
      </c>
      <c r="AI32" s="112" t="s">
        <v>7</v>
      </c>
      <c r="AJ32" s="112" t="s">
        <v>7</v>
      </c>
      <c r="AK32" s="112" t="s">
        <v>7</v>
      </c>
      <c r="AL32" s="112" t="s">
        <v>7</v>
      </c>
      <c r="AM32" s="112" t="s">
        <v>7</v>
      </c>
      <c r="AN32" s="112" t="s">
        <v>7</v>
      </c>
      <c r="AO32" s="112" t="s">
        <v>7</v>
      </c>
      <c r="AP32" s="112" t="s">
        <v>7</v>
      </c>
      <c r="AQ32" s="112" t="s">
        <v>7</v>
      </c>
      <c r="AR32" s="112" t="s">
        <v>7</v>
      </c>
      <c r="AS32" s="112" t="s">
        <v>7</v>
      </c>
      <c r="AT32" s="112" t="s">
        <v>7</v>
      </c>
      <c r="AU32" s="112" t="s">
        <v>7</v>
      </c>
      <c r="AV32" s="112" t="s">
        <v>7</v>
      </c>
      <c r="AW32" s="112" t="s">
        <v>7</v>
      </c>
      <c r="AX32" s="112" t="s">
        <v>7</v>
      </c>
      <c r="AY32" s="112" t="s">
        <v>7</v>
      </c>
      <c r="AZ32" s="112" t="s">
        <v>7</v>
      </c>
      <c r="BA32" s="112" t="s">
        <v>7</v>
      </c>
      <c r="BB32" s="112" t="s">
        <v>7</v>
      </c>
      <c r="BC32" s="112" t="str">
        <f>U32</f>
        <v/>
      </c>
      <c r="BD32" s="116" t="s">
        <v>7</v>
      </c>
      <c r="BE32" s="116" t="s">
        <v>7</v>
      </c>
      <c r="BF32" s="116" t="str">
        <f t="shared" ref="BF32:BF84" si="8">DATE(YEAR(BD32),MONTH(BD32)+AC32,DAY(BD32))</f>
        <v>#VALUE!</v>
      </c>
      <c r="BG32" s="116" t="s">
        <v>7</v>
      </c>
      <c r="BH32" s="116" t="s">
        <v>7</v>
      </c>
      <c r="BI32" s="116" t="s">
        <v>7</v>
      </c>
      <c r="BJ32" s="116" t="s">
        <v>7</v>
      </c>
      <c r="BK32" s="112" t="s">
        <v>147</v>
      </c>
      <c r="BL32" s="112" t="str">
        <f t="shared" si="1"/>
        <v/>
      </c>
      <c r="BM32" s="116">
        <f t="shared" si="7"/>
        <v>46171</v>
      </c>
      <c r="BN32" s="116"/>
    </row>
    <row r="33" ht="30.75" customHeight="1">
      <c r="A33" s="109"/>
      <c r="B33" s="110"/>
      <c r="C33" s="110"/>
      <c r="D33" s="111" t="s">
        <v>101</v>
      </c>
      <c r="E33" s="112"/>
      <c r="F33" s="112" t="s">
        <v>894</v>
      </c>
      <c r="G33" s="112"/>
      <c r="H33" s="112" t="s">
        <v>104</v>
      </c>
      <c r="I33" s="112" t="s">
        <v>1054</v>
      </c>
      <c r="J33" s="112"/>
      <c r="K33" s="112" t="s">
        <v>725</v>
      </c>
      <c r="L33" s="112" t="s">
        <v>260</v>
      </c>
      <c r="M33" s="112" t="s">
        <v>1055</v>
      </c>
      <c r="N33" s="112" t="s">
        <v>7</v>
      </c>
      <c r="O33" s="112"/>
      <c r="P33" s="112"/>
      <c r="Q33" s="114"/>
      <c r="R33" s="112"/>
      <c r="S33" s="137"/>
      <c r="T33" s="112"/>
      <c r="U33" s="112"/>
      <c r="V33" s="112"/>
      <c r="W33" s="112"/>
      <c r="X33" s="112"/>
      <c r="Y33" s="112"/>
      <c r="Z33" s="112"/>
      <c r="AA33" s="112"/>
      <c r="AB33" s="112"/>
      <c r="AC33" s="112">
        <v>12.0</v>
      </c>
      <c r="AD33" s="112">
        <v>1.0</v>
      </c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>
        <v>1.0</v>
      </c>
      <c r="AP33" s="112">
        <v>1.0</v>
      </c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6" t="s">
        <v>118</v>
      </c>
      <c r="BE33" s="116" t="s">
        <v>118</v>
      </c>
      <c r="BF33" s="116" t="str">
        <f t="shared" si="8"/>
        <v>#VALUE!</v>
      </c>
      <c r="BG33" s="112" t="s">
        <v>1056</v>
      </c>
      <c r="BH33" s="116"/>
      <c r="BI33" s="116"/>
      <c r="BJ33" s="116"/>
      <c r="BK33" s="112"/>
      <c r="BL33" s="112"/>
      <c r="BM33" s="116">
        <f t="shared" si="7"/>
        <v>46171</v>
      </c>
      <c r="BN33" s="116"/>
    </row>
    <row r="34" ht="30.75" customHeight="1">
      <c r="A34" s="109"/>
      <c r="B34" s="110"/>
      <c r="C34" s="110"/>
      <c r="D34" s="111" t="s">
        <v>101</v>
      </c>
      <c r="E34" s="131">
        <v>57.0</v>
      </c>
      <c r="F34" s="112" t="s">
        <v>894</v>
      </c>
      <c r="G34" s="112" t="s">
        <v>1057</v>
      </c>
      <c r="H34" s="112" t="s">
        <v>139</v>
      </c>
      <c r="I34" s="112" t="s">
        <v>1058</v>
      </c>
      <c r="J34" s="112" t="s">
        <v>106</v>
      </c>
      <c r="K34" s="112" t="s">
        <v>1059</v>
      </c>
      <c r="L34" s="112" t="s">
        <v>901</v>
      </c>
      <c r="M34" s="112" t="s">
        <v>1060</v>
      </c>
      <c r="N34" s="112">
        <v>9121158.0</v>
      </c>
      <c r="O34" s="112" t="s">
        <v>901</v>
      </c>
      <c r="P34" s="112" t="s">
        <v>111</v>
      </c>
      <c r="Q34" s="114">
        <v>238908.0</v>
      </c>
      <c r="R34" s="112" t="s">
        <v>7</v>
      </c>
      <c r="S34" s="120">
        <v>96300.0</v>
      </c>
      <c r="T34" s="112" t="s">
        <v>113</v>
      </c>
      <c r="U34" s="112"/>
      <c r="V34" s="112"/>
      <c r="W34" s="112" t="s">
        <v>1061</v>
      </c>
      <c r="X34" s="112" t="s">
        <v>7</v>
      </c>
      <c r="Y34" s="112" t="s">
        <v>7</v>
      </c>
      <c r="Z34" s="112" t="s">
        <v>7</v>
      </c>
      <c r="AA34" s="112"/>
      <c r="AB34" s="112" t="s">
        <v>975</v>
      </c>
      <c r="AC34" s="112">
        <v>12.0</v>
      </c>
      <c r="AD34" s="112" t="s">
        <v>7</v>
      </c>
      <c r="AE34" s="112" t="s">
        <v>7</v>
      </c>
      <c r="AF34" s="112" t="s">
        <v>7</v>
      </c>
      <c r="AG34" s="112" t="s">
        <v>7</v>
      </c>
      <c r="AH34" s="112" t="s">
        <v>7</v>
      </c>
      <c r="AI34" s="112" t="s">
        <v>7</v>
      </c>
      <c r="AJ34" s="112" t="s">
        <v>7</v>
      </c>
      <c r="AK34" s="112" t="s">
        <v>7</v>
      </c>
      <c r="AL34" s="112" t="s">
        <v>7</v>
      </c>
      <c r="AM34" s="112" t="s">
        <v>7</v>
      </c>
      <c r="AN34" s="112" t="s">
        <v>7</v>
      </c>
      <c r="AO34" s="112" t="s">
        <v>7</v>
      </c>
      <c r="AP34" s="112" t="s">
        <v>7</v>
      </c>
      <c r="AQ34" s="112" t="s">
        <v>7</v>
      </c>
      <c r="AR34" s="112" t="s">
        <v>7</v>
      </c>
      <c r="AS34" s="112" t="s">
        <v>7</v>
      </c>
      <c r="AT34" s="112" t="s">
        <v>7</v>
      </c>
      <c r="AU34" s="112" t="s">
        <v>7</v>
      </c>
      <c r="AV34" s="112" t="s">
        <v>7</v>
      </c>
      <c r="AW34" s="112" t="s">
        <v>7</v>
      </c>
      <c r="AX34" s="112" t="s">
        <v>7</v>
      </c>
      <c r="AY34" s="112" t="s">
        <v>7</v>
      </c>
      <c r="AZ34" s="112" t="s">
        <v>7</v>
      </c>
      <c r="BA34" s="112" t="s">
        <v>7</v>
      </c>
      <c r="BB34" s="112" t="s">
        <v>7</v>
      </c>
      <c r="BC34" s="112" t="str">
        <f>U34</f>
        <v/>
      </c>
      <c r="BD34" s="112" t="s">
        <v>7</v>
      </c>
      <c r="BE34" s="112" t="s">
        <v>7</v>
      </c>
      <c r="BF34" s="116" t="str">
        <f t="shared" si="8"/>
        <v>#VALUE!</v>
      </c>
      <c r="BG34" s="112" t="s">
        <v>7</v>
      </c>
      <c r="BH34" s="112" t="s">
        <v>7</v>
      </c>
      <c r="BI34" s="112" t="s">
        <v>7</v>
      </c>
      <c r="BJ34" s="112" t="s">
        <v>7</v>
      </c>
      <c r="BK34" s="112" t="s">
        <v>147</v>
      </c>
      <c r="BL34" s="112" t="str">
        <f>U34</f>
        <v/>
      </c>
      <c r="BM34" s="116">
        <f t="shared" si="7"/>
        <v>46171</v>
      </c>
      <c r="BN34" s="116"/>
    </row>
    <row r="35" ht="30.75" customHeight="1">
      <c r="A35" s="109"/>
      <c r="B35" s="110"/>
      <c r="C35" s="110"/>
      <c r="D35" s="111" t="s">
        <v>101</v>
      </c>
      <c r="E35" s="112"/>
      <c r="F35" s="112" t="s">
        <v>894</v>
      </c>
      <c r="G35" s="112"/>
      <c r="H35" s="112" t="s">
        <v>104</v>
      </c>
      <c r="I35" s="112" t="s">
        <v>1062</v>
      </c>
      <c r="J35" s="112"/>
      <c r="K35" s="112" t="s">
        <v>725</v>
      </c>
      <c r="L35" s="112" t="s">
        <v>260</v>
      </c>
      <c r="M35" s="112" t="s">
        <v>1055</v>
      </c>
      <c r="N35" s="112" t="s">
        <v>7</v>
      </c>
      <c r="O35" s="112"/>
      <c r="P35" s="112"/>
      <c r="Q35" s="114"/>
      <c r="R35" s="112"/>
      <c r="S35" s="137"/>
      <c r="T35" s="112"/>
      <c r="U35" s="112"/>
      <c r="V35" s="112"/>
      <c r="W35" s="112"/>
      <c r="X35" s="112"/>
      <c r="Y35" s="112"/>
      <c r="Z35" s="112"/>
      <c r="AA35" s="112"/>
      <c r="AB35" s="112"/>
      <c r="AC35" s="112">
        <v>12.0</v>
      </c>
      <c r="AD35" s="112">
        <v>1.0</v>
      </c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>
        <v>1.0</v>
      </c>
      <c r="AP35" s="112">
        <v>1.0</v>
      </c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6" t="s">
        <v>118</v>
      </c>
      <c r="BE35" s="116" t="s">
        <v>118</v>
      </c>
      <c r="BF35" s="116" t="str">
        <f t="shared" si="8"/>
        <v>#VALUE!</v>
      </c>
      <c r="BG35" s="112" t="s">
        <v>1063</v>
      </c>
      <c r="BH35" s="116"/>
      <c r="BI35" s="116"/>
      <c r="BJ35" s="116"/>
      <c r="BK35" s="112"/>
      <c r="BL35" s="112"/>
      <c r="BM35" s="116">
        <f t="shared" si="7"/>
        <v>46171</v>
      </c>
      <c r="BN35" s="116"/>
    </row>
    <row r="36" ht="30.75" customHeight="1">
      <c r="A36" s="109"/>
      <c r="B36" s="110"/>
      <c r="C36" s="110"/>
      <c r="D36" s="111" t="s">
        <v>101</v>
      </c>
      <c r="E36" s="131">
        <v>39.0</v>
      </c>
      <c r="F36" s="112" t="s">
        <v>894</v>
      </c>
      <c r="G36" s="112" t="s">
        <v>1064</v>
      </c>
      <c r="H36" s="112" t="s">
        <v>104</v>
      </c>
      <c r="I36" s="112" t="s">
        <v>1065</v>
      </c>
      <c r="J36" s="112" t="s">
        <v>106</v>
      </c>
      <c r="K36" s="112" t="s">
        <v>1066</v>
      </c>
      <c r="L36" s="112" t="s">
        <v>1067</v>
      </c>
      <c r="M36" s="112" t="s">
        <v>1068</v>
      </c>
      <c r="N36" s="112">
        <v>1.0169912E7</v>
      </c>
      <c r="O36" s="112" t="s">
        <v>1069</v>
      </c>
      <c r="P36" s="112" t="s">
        <v>111</v>
      </c>
      <c r="Q36" s="114">
        <v>20511.0</v>
      </c>
      <c r="R36" s="112" t="s">
        <v>7</v>
      </c>
      <c r="S36" s="120">
        <v>108000.0</v>
      </c>
      <c r="T36" s="112" t="s">
        <v>113</v>
      </c>
      <c r="U36" s="112"/>
      <c r="V36" s="112"/>
      <c r="W36" s="112" t="s">
        <v>1070</v>
      </c>
      <c r="X36" s="112" t="s">
        <v>1071</v>
      </c>
      <c r="Y36" s="112" t="s">
        <v>970</v>
      </c>
      <c r="Z36" s="112" t="s">
        <v>1071</v>
      </c>
      <c r="AA36" s="112"/>
      <c r="AB36" s="112" t="s">
        <v>971</v>
      </c>
      <c r="AC36" s="112">
        <v>12.0</v>
      </c>
      <c r="AD36" s="112" t="s">
        <v>7</v>
      </c>
      <c r="AE36" s="112" t="s">
        <v>7</v>
      </c>
      <c r="AF36" s="112" t="s">
        <v>7</v>
      </c>
      <c r="AG36" s="112" t="s">
        <v>7</v>
      </c>
      <c r="AH36" s="112" t="s">
        <v>7</v>
      </c>
      <c r="AI36" s="112" t="s">
        <v>7</v>
      </c>
      <c r="AJ36" s="112" t="s">
        <v>7</v>
      </c>
      <c r="AK36" s="112" t="s">
        <v>7</v>
      </c>
      <c r="AL36" s="112" t="s">
        <v>7</v>
      </c>
      <c r="AM36" s="112" t="s">
        <v>7</v>
      </c>
      <c r="AN36" s="112" t="s">
        <v>7</v>
      </c>
      <c r="AO36" s="112" t="s">
        <v>7</v>
      </c>
      <c r="AP36" s="112" t="s">
        <v>7</v>
      </c>
      <c r="AQ36" s="112" t="s">
        <v>7</v>
      </c>
      <c r="AR36" s="112" t="s">
        <v>7</v>
      </c>
      <c r="AS36" s="112" t="s">
        <v>7</v>
      </c>
      <c r="AT36" s="112" t="s">
        <v>7</v>
      </c>
      <c r="AU36" s="112" t="s">
        <v>7</v>
      </c>
      <c r="AV36" s="112" t="s">
        <v>7</v>
      </c>
      <c r="AW36" s="112" t="s">
        <v>7</v>
      </c>
      <c r="AX36" s="112" t="s">
        <v>7</v>
      </c>
      <c r="AY36" s="112" t="s">
        <v>7</v>
      </c>
      <c r="AZ36" s="112" t="s">
        <v>7</v>
      </c>
      <c r="BA36" s="112" t="s">
        <v>7</v>
      </c>
      <c r="BB36" s="112" t="s">
        <v>7</v>
      </c>
      <c r="BC36" s="112" t="str">
        <f t="shared" ref="BC36:BC40" si="9">U36</f>
        <v/>
      </c>
      <c r="BD36" s="116" t="s">
        <v>7</v>
      </c>
      <c r="BE36" s="116" t="s">
        <v>7</v>
      </c>
      <c r="BF36" s="116" t="str">
        <f t="shared" si="8"/>
        <v>#VALUE!</v>
      </c>
      <c r="BG36" s="116" t="s">
        <v>7</v>
      </c>
      <c r="BH36" s="116" t="s">
        <v>7</v>
      </c>
      <c r="BI36" s="116" t="s">
        <v>7</v>
      </c>
      <c r="BJ36" s="116" t="s">
        <v>7</v>
      </c>
      <c r="BK36" s="112" t="s">
        <v>382</v>
      </c>
      <c r="BL36" s="112" t="str">
        <f t="shared" ref="BL36:BL40" si="10">U36</f>
        <v/>
      </c>
      <c r="BM36" s="116">
        <f t="shared" si="7"/>
        <v>46171</v>
      </c>
      <c r="BN36" s="116"/>
    </row>
    <row r="37" ht="30.75" customHeight="1">
      <c r="A37" s="109"/>
      <c r="B37" s="110"/>
      <c r="C37" s="110"/>
      <c r="D37" s="111" t="s">
        <v>101</v>
      </c>
      <c r="E37" s="112">
        <v>40.0</v>
      </c>
      <c r="F37" s="112" t="s">
        <v>894</v>
      </c>
      <c r="G37" s="112" t="s">
        <v>1072</v>
      </c>
      <c r="H37" s="112" t="s">
        <v>104</v>
      </c>
      <c r="I37" s="112" t="s">
        <v>1073</v>
      </c>
      <c r="J37" s="112" t="s">
        <v>106</v>
      </c>
      <c r="K37" s="112" t="s">
        <v>1066</v>
      </c>
      <c r="L37" s="112" t="s">
        <v>1067</v>
      </c>
      <c r="M37" s="112" t="s">
        <v>1068</v>
      </c>
      <c r="N37" s="112">
        <v>1.0170012E7</v>
      </c>
      <c r="O37" s="112" t="s">
        <v>1069</v>
      </c>
      <c r="P37" s="112" t="s">
        <v>111</v>
      </c>
      <c r="Q37" s="114">
        <v>20511.0</v>
      </c>
      <c r="R37" s="112" t="s">
        <v>7</v>
      </c>
      <c r="S37" s="120">
        <v>108000.0</v>
      </c>
      <c r="T37" s="112" t="s">
        <v>113</v>
      </c>
      <c r="U37" s="112"/>
      <c r="V37" s="112"/>
      <c r="W37" s="112" t="s">
        <v>1070</v>
      </c>
      <c r="X37" s="112" t="s">
        <v>1071</v>
      </c>
      <c r="Y37" s="112" t="s">
        <v>970</v>
      </c>
      <c r="Z37" s="112" t="s">
        <v>1071</v>
      </c>
      <c r="AA37" s="112"/>
      <c r="AB37" s="112" t="s">
        <v>971</v>
      </c>
      <c r="AC37" s="112">
        <v>12.0</v>
      </c>
      <c r="AD37" s="112" t="s">
        <v>7</v>
      </c>
      <c r="AE37" s="112" t="s">
        <v>7</v>
      </c>
      <c r="AF37" s="112" t="s">
        <v>7</v>
      </c>
      <c r="AG37" s="112" t="s">
        <v>7</v>
      </c>
      <c r="AH37" s="112" t="s">
        <v>7</v>
      </c>
      <c r="AI37" s="112" t="s">
        <v>7</v>
      </c>
      <c r="AJ37" s="112" t="s">
        <v>7</v>
      </c>
      <c r="AK37" s="112" t="s">
        <v>7</v>
      </c>
      <c r="AL37" s="112" t="s">
        <v>7</v>
      </c>
      <c r="AM37" s="112" t="s">
        <v>7</v>
      </c>
      <c r="AN37" s="112" t="s">
        <v>7</v>
      </c>
      <c r="AO37" s="112" t="s">
        <v>7</v>
      </c>
      <c r="AP37" s="112" t="s">
        <v>7</v>
      </c>
      <c r="AQ37" s="112" t="s">
        <v>7</v>
      </c>
      <c r="AR37" s="112" t="s">
        <v>7</v>
      </c>
      <c r="AS37" s="112" t="s">
        <v>7</v>
      </c>
      <c r="AT37" s="112" t="s">
        <v>7</v>
      </c>
      <c r="AU37" s="112" t="s">
        <v>7</v>
      </c>
      <c r="AV37" s="112" t="s">
        <v>7</v>
      </c>
      <c r="AW37" s="112" t="s">
        <v>7</v>
      </c>
      <c r="AX37" s="112" t="s">
        <v>7</v>
      </c>
      <c r="AY37" s="112" t="s">
        <v>7</v>
      </c>
      <c r="AZ37" s="112" t="s">
        <v>7</v>
      </c>
      <c r="BA37" s="112" t="s">
        <v>7</v>
      </c>
      <c r="BB37" s="112" t="s">
        <v>7</v>
      </c>
      <c r="BC37" s="112" t="str">
        <f t="shared" si="9"/>
        <v/>
      </c>
      <c r="BD37" s="116" t="s">
        <v>7</v>
      </c>
      <c r="BE37" s="116" t="s">
        <v>7</v>
      </c>
      <c r="BF37" s="116" t="str">
        <f t="shared" si="8"/>
        <v>#VALUE!</v>
      </c>
      <c r="BG37" s="116" t="s">
        <v>7</v>
      </c>
      <c r="BH37" s="116" t="s">
        <v>7</v>
      </c>
      <c r="BI37" s="116" t="s">
        <v>7</v>
      </c>
      <c r="BJ37" s="116" t="s">
        <v>7</v>
      </c>
      <c r="BK37" s="112" t="s">
        <v>382</v>
      </c>
      <c r="BL37" s="112" t="str">
        <f t="shared" si="10"/>
        <v/>
      </c>
      <c r="BM37" s="116">
        <f t="shared" si="7"/>
        <v>46171</v>
      </c>
      <c r="BN37" s="116"/>
    </row>
    <row r="38" ht="30.75" customHeight="1">
      <c r="A38" s="109"/>
      <c r="B38" s="110"/>
      <c r="C38" s="110"/>
      <c r="D38" s="111" t="s">
        <v>101</v>
      </c>
      <c r="E38" s="112">
        <v>42.0</v>
      </c>
      <c r="F38" s="112" t="s">
        <v>894</v>
      </c>
      <c r="G38" s="112" t="s">
        <v>1074</v>
      </c>
      <c r="H38" s="112" t="s">
        <v>104</v>
      </c>
      <c r="I38" s="112" t="s">
        <v>1075</v>
      </c>
      <c r="J38" s="112" t="s">
        <v>106</v>
      </c>
      <c r="K38" s="112" t="s">
        <v>1066</v>
      </c>
      <c r="L38" s="112" t="s">
        <v>1067</v>
      </c>
      <c r="M38" s="112" t="s">
        <v>1068</v>
      </c>
      <c r="N38" s="112">
        <v>1.0170112E7</v>
      </c>
      <c r="O38" s="112" t="s">
        <v>1069</v>
      </c>
      <c r="P38" s="112" t="s">
        <v>111</v>
      </c>
      <c r="Q38" s="114">
        <v>2557.0</v>
      </c>
      <c r="R38" s="112" t="s">
        <v>7</v>
      </c>
      <c r="S38" s="120">
        <v>108000.0</v>
      </c>
      <c r="T38" s="112" t="s">
        <v>113</v>
      </c>
      <c r="U38" s="112"/>
      <c r="V38" s="112"/>
      <c r="W38" s="112" t="s">
        <v>1070</v>
      </c>
      <c r="X38" s="112" t="s">
        <v>1071</v>
      </c>
      <c r="Y38" s="112" t="s">
        <v>970</v>
      </c>
      <c r="Z38" s="112" t="s">
        <v>1071</v>
      </c>
      <c r="AA38" s="112"/>
      <c r="AB38" s="112" t="s">
        <v>971</v>
      </c>
      <c r="AC38" s="112">
        <v>12.0</v>
      </c>
      <c r="AD38" s="112" t="s">
        <v>7</v>
      </c>
      <c r="AE38" s="112" t="s">
        <v>7</v>
      </c>
      <c r="AF38" s="112" t="s">
        <v>7</v>
      </c>
      <c r="AG38" s="112" t="s">
        <v>7</v>
      </c>
      <c r="AH38" s="112" t="s">
        <v>7</v>
      </c>
      <c r="AI38" s="112" t="s">
        <v>7</v>
      </c>
      <c r="AJ38" s="112" t="s">
        <v>7</v>
      </c>
      <c r="AK38" s="112" t="s">
        <v>7</v>
      </c>
      <c r="AL38" s="112" t="s">
        <v>7</v>
      </c>
      <c r="AM38" s="112" t="s">
        <v>7</v>
      </c>
      <c r="AN38" s="112" t="s">
        <v>7</v>
      </c>
      <c r="AO38" s="112" t="s">
        <v>7</v>
      </c>
      <c r="AP38" s="112" t="s">
        <v>7</v>
      </c>
      <c r="AQ38" s="112" t="s">
        <v>7</v>
      </c>
      <c r="AR38" s="112" t="s">
        <v>7</v>
      </c>
      <c r="AS38" s="112" t="s">
        <v>7</v>
      </c>
      <c r="AT38" s="112" t="s">
        <v>7</v>
      </c>
      <c r="AU38" s="112" t="s">
        <v>7</v>
      </c>
      <c r="AV38" s="112" t="s">
        <v>7</v>
      </c>
      <c r="AW38" s="112" t="s">
        <v>7</v>
      </c>
      <c r="AX38" s="112" t="s">
        <v>7</v>
      </c>
      <c r="AY38" s="112" t="s">
        <v>7</v>
      </c>
      <c r="AZ38" s="112" t="s">
        <v>7</v>
      </c>
      <c r="BA38" s="112" t="s">
        <v>7</v>
      </c>
      <c r="BB38" s="112" t="s">
        <v>7</v>
      </c>
      <c r="BC38" s="112" t="str">
        <f t="shared" si="9"/>
        <v/>
      </c>
      <c r="BD38" s="116" t="s">
        <v>7</v>
      </c>
      <c r="BE38" s="116" t="s">
        <v>7</v>
      </c>
      <c r="BF38" s="116" t="str">
        <f t="shared" si="8"/>
        <v>#VALUE!</v>
      </c>
      <c r="BG38" s="116" t="s">
        <v>7</v>
      </c>
      <c r="BH38" s="116" t="s">
        <v>7</v>
      </c>
      <c r="BI38" s="116" t="s">
        <v>7</v>
      </c>
      <c r="BJ38" s="116" t="s">
        <v>7</v>
      </c>
      <c r="BK38" s="112" t="s">
        <v>382</v>
      </c>
      <c r="BL38" s="112" t="str">
        <f t="shared" si="10"/>
        <v/>
      </c>
      <c r="BM38" s="116">
        <f t="shared" si="7"/>
        <v>46171</v>
      </c>
      <c r="BN38" s="116"/>
    </row>
    <row r="39" ht="30.75" customHeight="1">
      <c r="A39" s="109"/>
      <c r="B39" s="110"/>
      <c r="C39" s="110"/>
      <c r="D39" s="111" t="s">
        <v>101</v>
      </c>
      <c r="E39" s="131">
        <v>43.0</v>
      </c>
      <c r="F39" s="112" t="s">
        <v>894</v>
      </c>
      <c r="G39" s="112" t="s">
        <v>1076</v>
      </c>
      <c r="H39" s="112" t="s">
        <v>104</v>
      </c>
      <c r="I39" s="112" t="s">
        <v>1077</v>
      </c>
      <c r="J39" s="112" t="s">
        <v>106</v>
      </c>
      <c r="K39" s="112" t="s">
        <v>1066</v>
      </c>
      <c r="L39" s="112" t="s">
        <v>1067</v>
      </c>
      <c r="M39" s="112" t="s">
        <v>1068</v>
      </c>
      <c r="N39" s="112">
        <v>1.0170212E7</v>
      </c>
      <c r="O39" s="112" t="s">
        <v>1069</v>
      </c>
      <c r="P39" s="112" t="s">
        <v>111</v>
      </c>
      <c r="Q39" s="114">
        <v>20511.0</v>
      </c>
      <c r="R39" s="112" t="s">
        <v>7</v>
      </c>
      <c r="S39" s="112">
        <v>108000.0</v>
      </c>
      <c r="T39" s="112" t="s">
        <v>113</v>
      </c>
      <c r="U39" s="112"/>
      <c r="V39" s="112"/>
      <c r="W39" s="112" t="s">
        <v>1070</v>
      </c>
      <c r="X39" s="112" t="s">
        <v>1071</v>
      </c>
      <c r="Y39" s="112" t="s">
        <v>970</v>
      </c>
      <c r="Z39" s="112" t="s">
        <v>1071</v>
      </c>
      <c r="AA39" s="112"/>
      <c r="AB39" s="112" t="s">
        <v>971</v>
      </c>
      <c r="AC39" s="112">
        <v>12.0</v>
      </c>
      <c r="AD39" s="112" t="s">
        <v>7</v>
      </c>
      <c r="AE39" s="112" t="s">
        <v>7</v>
      </c>
      <c r="AF39" s="112" t="s">
        <v>7</v>
      </c>
      <c r="AG39" s="112" t="s">
        <v>7</v>
      </c>
      <c r="AH39" s="112" t="s">
        <v>7</v>
      </c>
      <c r="AI39" s="112" t="s">
        <v>7</v>
      </c>
      <c r="AJ39" s="112" t="s">
        <v>7</v>
      </c>
      <c r="AK39" s="112" t="s">
        <v>7</v>
      </c>
      <c r="AL39" s="112" t="s">
        <v>7</v>
      </c>
      <c r="AM39" s="112" t="s">
        <v>7</v>
      </c>
      <c r="AN39" s="112" t="s">
        <v>7</v>
      </c>
      <c r="AO39" s="112" t="s">
        <v>7</v>
      </c>
      <c r="AP39" s="112" t="s">
        <v>7</v>
      </c>
      <c r="AQ39" s="112" t="s">
        <v>7</v>
      </c>
      <c r="AR39" s="112" t="s">
        <v>7</v>
      </c>
      <c r="AS39" s="112" t="s">
        <v>7</v>
      </c>
      <c r="AT39" s="112" t="s">
        <v>7</v>
      </c>
      <c r="AU39" s="112" t="s">
        <v>7</v>
      </c>
      <c r="AV39" s="112" t="s">
        <v>7</v>
      </c>
      <c r="AW39" s="112" t="s">
        <v>7</v>
      </c>
      <c r="AX39" s="112" t="s">
        <v>7</v>
      </c>
      <c r="AY39" s="112" t="s">
        <v>7</v>
      </c>
      <c r="AZ39" s="112" t="s">
        <v>7</v>
      </c>
      <c r="BA39" s="112" t="s">
        <v>7</v>
      </c>
      <c r="BB39" s="112" t="s">
        <v>7</v>
      </c>
      <c r="BC39" s="112" t="str">
        <f t="shared" si="9"/>
        <v/>
      </c>
      <c r="BD39" s="116" t="s">
        <v>7</v>
      </c>
      <c r="BE39" s="116" t="s">
        <v>7</v>
      </c>
      <c r="BF39" s="116" t="str">
        <f t="shared" si="8"/>
        <v>#VALUE!</v>
      </c>
      <c r="BG39" s="116" t="s">
        <v>7</v>
      </c>
      <c r="BH39" s="116" t="s">
        <v>7</v>
      </c>
      <c r="BI39" s="116" t="s">
        <v>7</v>
      </c>
      <c r="BJ39" s="116" t="s">
        <v>7</v>
      </c>
      <c r="BK39" s="112" t="s">
        <v>382</v>
      </c>
      <c r="BL39" s="112" t="str">
        <f t="shared" si="10"/>
        <v/>
      </c>
      <c r="BM39" s="116">
        <f t="shared" si="7"/>
        <v>46171</v>
      </c>
      <c r="BN39" s="116"/>
    </row>
    <row r="40" ht="30.75" customHeight="1">
      <c r="A40" s="109"/>
      <c r="B40" s="110"/>
      <c r="C40" s="110"/>
      <c r="D40" s="111" t="s">
        <v>101</v>
      </c>
      <c r="E40" s="131">
        <v>41.0</v>
      </c>
      <c r="F40" s="112" t="s">
        <v>894</v>
      </c>
      <c r="G40" s="112" t="s">
        <v>1078</v>
      </c>
      <c r="H40" s="112" t="s">
        <v>104</v>
      </c>
      <c r="I40" s="112" t="s">
        <v>1079</v>
      </c>
      <c r="J40" s="112" t="s">
        <v>106</v>
      </c>
      <c r="K40" s="112" t="s">
        <v>1066</v>
      </c>
      <c r="L40" s="112" t="s">
        <v>1067</v>
      </c>
      <c r="M40" s="112" t="s">
        <v>1068</v>
      </c>
      <c r="N40" s="112">
        <v>1.0175613E7</v>
      </c>
      <c r="O40" s="112" t="s">
        <v>1069</v>
      </c>
      <c r="P40" s="112" t="s">
        <v>111</v>
      </c>
      <c r="Q40" s="114">
        <v>20861.0</v>
      </c>
      <c r="R40" s="112" t="s">
        <v>7</v>
      </c>
      <c r="S40" s="120">
        <v>108000.0</v>
      </c>
      <c r="T40" s="112" t="s">
        <v>113</v>
      </c>
      <c r="U40" s="112"/>
      <c r="V40" s="112"/>
      <c r="W40" s="112" t="s">
        <v>1070</v>
      </c>
      <c r="X40" s="112" t="s">
        <v>1071</v>
      </c>
      <c r="Y40" s="112" t="s">
        <v>970</v>
      </c>
      <c r="Z40" s="112" t="s">
        <v>1071</v>
      </c>
      <c r="AA40" s="112"/>
      <c r="AB40" s="112" t="s">
        <v>971</v>
      </c>
      <c r="AC40" s="112">
        <v>12.0</v>
      </c>
      <c r="AD40" s="112" t="s">
        <v>7</v>
      </c>
      <c r="AE40" s="112" t="s">
        <v>7</v>
      </c>
      <c r="AF40" s="112" t="s">
        <v>7</v>
      </c>
      <c r="AG40" s="112" t="s">
        <v>7</v>
      </c>
      <c r="AH40" s="112" t="s">
        <v>7</v>
      </c>
      <c r="AI40" s="112" t="s">
        <v>7</v>
      </c>
      <c r="AJ40" s="112" t="s">
        <v>7</v>
      </c>
      <c r="AK40" s="112" t="s">
        <v>7</v>
      </c>
      <c r="AL40" s="112" t="s">
        <v>7</v>
      </c>
      <c r="AM40" s="112" t="s">
        <v>7</v>
      </c>
      <c r="AN40" s="112" t="s">
        <v>7</v>
      </c>
      <c r="AO40" s="112" t="s">
        <v>7</v>
      </c>
      <c r="AP40" s="112" t="s">
        <v>7</v>
      </c>
      <c r="AQ40" s="112" t="s">
        <v>7</v>
      </c>
      <c r="AR40" s="112" t="s">
        <v>7</v>
      </c>
      <c r="AS40" s="112" t="s">
        <v>7</v>
      </c>
      <c r="AT40" s="112" t="s">
        <v>7</v>
      </c>
      <c r="AU40" s="112" t="s">
        <v>7</v>
      </c>
      <c r="AV40" s="112" t="s">
        <v>7</v>
      </c>
      <c r="AW40" s="112" t="s">
        <v>7</v>
      </c>
      <c r="AX40" s="112" t="s">
        <v>7</v>
      </c>
      <c r="AY40" s="112" t="s">
        <v>7</v>
      </c>
      <c r="AZ40" s="112" t="s">
        <v>7</v>
      </c>
      <c r="BA40" s="112" t="s">
        <v>7</v>
      </c>
      <c r="BB40" s="112" t="s">
        <v>7</v>
      </c>
      <c r="BC40" s="112" t="str">
        <f t="shared" si="9"/>
        <v/>
      </c>
      <c r="BD40" s="116" t="s">
        <v>7</v>
      </c>
      <c r="BE40" s="116" t="s">
        <v>7</v>
      </c>
      <c r="BF40" s="116" t="str">
        <f t="shared" si="8"/>
        <v>#VALUE!</v>
      </c>
      <c r="BG40" s="116" t="s">
        <v>7</v>
      </c>
      <c r="BH40" s="116" t="s">
        <v>7</v>
      </c>
      <c r="BI40" s="116" t="s">
        <v>7</v>
      </c>
      <c r="BJ40" s="116" t="s">
        <v>7</v>
      </c>
      <c r="BK40" s="112" t="s">
        <v>382</v>
      </c>
      <c r="BL40" s="112" t="str">
        <f t="shared" si="10"/>
        <v/>
      </c>
      <c r="BM40" s="116">
        <f t="shared" si="7"/>
        <v>46171</v>
      </c>
      <c r="BN40" s="116"/>
    </row>
    <row r="41" ht="30.75" customHeight="1">
      <c r="A41" s="109"/>
      <c r="B41" s="110"/>
      <c r="C41" s="110"/>
      <c r="D41" s="111" t="s">
        <v>101</v>
      </c>
      <c r="E41" s="112"/>
      <c r="F41" s="112" t="s">
        <v>894</v>
      </c>
      <c r="G41" s="112" t="s">
        <v>1080</v>
      </c>
      <c r="H41" s="112" t="s">
        <v>104</v>
      </c>
      <c r="I41" s="112" t="s">
        <v>1081</v>
      </c>
      <c r="J41" s="112"/>
      <c r="K41" s="112" t="s">
        <v>725</v>
      </c>
      <c r="L41" s="112" t="s">
        <v>260</v>
      </c>
      <c r="M41" s="112" t="s">
        <v>261</v>
      </c>
      <c r="N41" s="112" t="s">
        <v>7</v>
      </c>
      <c r="O41" s="112"/>
      <c r="P41" s="112"/>
      <c r="Q41" s="114"/>
      <c r="R41" s="112"/>
      <c r="S41" s="137"/>
      <c r="T41" s="112"/>
      <c r="U41" s="112"/>
      <c r="V41" s="112"/>
      <c r="W41" s="112"/>
      <c r="X41" s="112"/>
      <c r="Y41" s="112"/>
      <c r="Z41" s="112"/>
      <c r="AA41" s="112"/>
      <c r="AB41" s="112"/>
      <c r="AC41" s="112">
        <v>12.0</v>
      </c>
      <c r="AD41" s="112">
        <v>1.0</v>
      </c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>
        <v>1.0</v>
      </c>
      <c r="AP41" s="112">
        <v>1.0</v>
      </c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6" t="s">
        <v>118</v>
      </c>
      <c r="BE41" s="116" t="s">
        <v>118</v>
      </c>
      <c r="BF41" s="116" t="str">
        <f t="shared" si="8"/>
        <v>#VALUE!</v>
      </c>
      <c r="BG41" s="112" t="s">
        <v>1082</v>
      </c>
      <c r="BH41" s="116"/>
      <c r="BI41" s="116"/>
      <c r="BJ41" s="116"/>
      <c r="BK41" s="112"/>
      <c r="BL41" s="112"/>
      <c r="BM41" s="116">
        <f t="shared" si="7"/>
        <v>46171</v>
      </c>
      <c r="BN41" s="116"/>
    </row>
    <row r="42" ht="30.75" customHeight="1">
      <c r="A42" s="109"/>
      <c r="B42" s="110"/>
      <c r="C42" s="111"/>
      <c r="D42" s="111" t="s">
        <v>101</v>
      </c>
      <c r="E42" s="131">
        <v>53.0</v>
      </c>
      <c r="F42" s="112" t="s">
        <v>894</v>
      </c>
      <c r="G42" s="112">
        <v>68222.0</v>
      </c>
      <c r="H42" s="112" t="s">
        <v>104</v>
      </c>
      <c r="I42" s="112" t="s">
        <v>1083</v>
      </c>
      <c r="J42" s="112" t="s">
        <v>106</v>
      </c>
      <c r="K42" s="112" t="s">
        <v>177</v>
      </c>
      <c r="L42" s="112" t="s">
        <v>157</v>
      </c>
      <c r="M42" s="112" t="s">
        <v>158</v>
      </c>
      <c r="N42" s="112">
        <v>1.0176374E7</v>
      </c>
      <c r="O42" s="112" t="s">
        <v>159</v>
      </c>
      <c r="P42" s="112" t="s">
        <v>111</v>
      </c>
      <c r="Q42" s="114" t="s">
        <v>7</v>
      </c>
      <c r="R42" s="112" t="s">
        <v>7</v>
      </c>
      <c r="S42" s="112" t="s">
        <v>7</v>
      </c>
      <c r="T42" s="112" t="s">
        <v>113</v>
      </c>
      <c r="U42" s="112"/>
      <c r="V42" s="112"/>
      <c r="W42" s="112" t="s">
        <v>1084</v>
      </c>
      <c r="X42" s="112" t="s">
        <v>1085</v>
      </c>
      <c r="Y42" s="112" t="s">
        <v>970</v>
      </c>
      <c r="Z42" s="112" t="s">
        <v>1085</v>
      </c>
      <c r="AA42" s="112" t="s">
        <v>776</v>
      </c>
      <c r="AB42" s="112" t="s">
        <v>175</v>
      </c>
      <c r="AC42" s="112">
        <v>12.0</v>
      </c>
      <c r="AD42" s="112">
        <v>1.0</v>
      </c>
      <c r="AE42" s="112"/>
      <c r="AF42" s="112"/>
      <c r="AG42" s="112"/>
      <c r="AH42" s="112"/>
      <c r="AI42" s="112">
        <v>1.0</v>
      </c>
      <c r="AJ42" s="112">
        <v>1.0</v>
      </c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 t="str">
        <f>U42</f>
        <v/>
      </c>
      <c r="BD42" s="116">
        <v>45008.0</v>
      </c>
      <c r="BE42" s="116">
        <v>45008.0</v>
      </c>
      <c r="BF42" s="116">
        <f t="shared" si="8"/>
        <v>45374</v>
      </c>
      <c r="BG42" s="112" t="s">
        <v>777</v>
      </c>
      <c r="BH42" s="112" t="s">
        <v>778</v>
      </c>
      <c r="BI42" s="112" t="s">
        <v>779</v>
      </c>
      <c r="BJ42" s="112" t="s">
        <v>780</v>
      </c>
      <c r="BK42" s="116" t="s">
        <v>124</v>
      </c>
      <c r="BL42" s="112" t="str">
        <f>U42</f>
        <v/>
      </c>
      <c r="BM42" s="116">
        <f t="shared" si="7"/>
        <v>46171</v>
      </c>
      <c r="BN42" s="116"/>
    </row>
    <row r="43" ht="30.75" customHeight="1">
      <c r="A43" s="109"/>
      <c r="B43" s="110"/>
      <c r="C43" s="111"/>
      <c r="D43" s="111" t="s">
        <v>101</v>
      </c>
      <c r="E43" s="112"/>
      <c r="F43" s="112" t="s">
        <v>894</v>
      </c>
      <c r="G43" s="112" t="s">
        <v>1086</v>
      </c>
      <c r="H43" s="112" t="s">
        <v>104</v>
      </c>
      <c r="I43" s="112"/>
      <c r="J43" s="112"/>
      <c r="K43" s="112" t="s">
        <v>725</v>
      </c>
      <c r="L43" s="112" t="s">
        <v>260</v>
      </c>
      <c r="M43" s="112" t="s">
        <v>261</v>
      </c>
      <c r="N43" s="112" t="s">
        <v>7</v>
      </c>
      <c r="O43" s="112"/>
      <c r="P43" s="112"/>
      <c r="Q43" s="114"/>
      <c r="R43" s="112"/>
      <c r="S43" s="137"/>
      <c r="T43" s="112"/>
      <c r="U43" s="112"/>
      <c r="V43" s="112"/>
      <c r="W43" s="112"/>
      <c r="X43" s="112"/>
      <c r="Y43" s="112"/>
      <c r="Z43" s="112"/>
      <c r="AA43" s="112"/>
      <c r="AB43" s="112"/>
      <c r="AC43" s="112">
        <v>12.0</v>
      </c>
      <c r="AD43" s="112">
        <v>1.0</v>
      </c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>
        <v>1.0</v>
      </c>
      <c r="AP43" s="112">
        <v>1.0</v>
      </c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6" t="s">
        <v>118</v>
      </c>
      <c r="BE43" s="116" t="s">
        <v>118</v>
      </c>
      <c r="BF43" s="116" t="str">
        <f t="shared" si="8"/>
        <v>#VALUE!</v>
      </c>
      <c r="BG43" s="112" t="s">
        <v>1087</v>
      </c>
      <c r="BH43" s="116"/>
      <c r="BI43" s="116"/>
      <c r="BJ43" s="116"/>
      <c r="BK43" s="112"/>
      <c r="BL43" s="112"/>
      <c r="BM43" s="116">
        <f t="shared" si="7"/>
        <v>46171</v>
      </c>
      <c r="BN43" s="116"/>
    </row>
    <row r="44" ht="30.75" customHeight="1">
      <c r="A44" s="109"/>
      <c r="B44" s="110"/>
      <c r="C44" s="111"/>
      <c r="D44" s="111" t="s">
        <v>101</v>
      </c>
      <c r="E44" s="112">
        <v>54.0</v>
      </c>
      <c r="F44" s="112" t="s">
        <v>894</v>
      </c>
      <c r="G44" s="112">
        <v>68211.0</v>
      </c>
      <c r="H44" s="112" t="s">
        <v>104</v>
      </c>
      <c r="I44" s="112" t="s">
        <v>1088</v>
      </c>
      <c r="J44" s="112" t="s">
        <v>106</v>
      </c>
      <c r="K44" s="112" t="s">
        <v>177</v>
      </c>
      <c r="L44" s="112" t="s">
        <v>157</v>
      </c>
      <c r="M44" s="112" t="s">
        <v>158</v>
      </c>
      <c r="N44" s="112">
        <v>1.0176828E7</v>
      </c>
      <c r="O44" s="112" t="s">
        <v>159</v>
      </c>
      <c r="P44" s="112" t="s">
        <v>111</v>
      </c>
      <c r="Q44" s="114" t="s">
        <v>7</v>
      </c>
      <c r="R44" s="112" t="s">
        <v>7</v>
      </c>
      <c r="S44" s="112" t="s">
        <v>7</v>
      </c>
      <c r="T44" s="112" t="s">
        <v>113</v>
      </c>
      <c r="U44" s="112"/>
      <c r="V44" s="112"/>
      <c r="W44" s="112" t="s">
        <v>1084</v>
      </c>
      <c r="X44" s="112" t="s">
        <v>1085</v>
      </c>
      <c r="Y44" s="112" t="s">
        <v>970</v>
      </c>
      <c r="Z44" s="112" t="s">
        <v>1085</v>
      </c>
      <c r="AA44" s="112"/>
      <c r="AB44" s="112" t="s">
        <v>175</v>
      </c>
      <c r="AC44" s="112">
        <v>12.0</v>
      </c>
      <c r="AD44" s="112">
        <v>1.0</v>
      </c>
      <c r="AE44" s="112"/>
      <c r="AF44" s="112"/>
      <c r="AG44" s="112"/>
      <c r="AH44" s="112"/>
      <c r="AI44" s="112">
        <v>1.0</v>
      </c>
      <c r="AJ44" s="112">
        <v>1.0</v>
      </c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 t="str">
        <f t="shared" ref="BC44:BC45" si="11">U44</f>
        <v/>
      </c>
      <c r="BD44" s="116">
        <v>45008.0</v>
      </c>
      <c r="BE44" s="116">
        <v>45008.0</v>
      </c>
      <c r="BF44" s="116">
        <f t="shared" si="8"/>
        <v>45374</v>
      </c>
      <c r="BG44" s="112" t="s">
        <v>1089</v>
      </c>
      <c r="BH44" s="112" t="s">
        <v>7</v>
      </c>
      <c r="BI44" s="112" t="s">
        <v>7</v>
      </c>
      <c r="BJ44" s="112" t="s">
        <v>7</v>
      </c>
      <c r="BK44" s="116" t="s">
        <v>124</v>
      </c>
      <c r="BL44" s="112" t="str">
        <f t="shared" ref="BL44:BL45" si="12">U44</f>
        <v/>
      </c>
      <c r="BM44" s="116">
        <f t="shared" si="7"/>
        <v>46171</v>
      </c>
      <c r="BN44" s="116"/>
    </row>
    <row r="45" ht="30.75" customHeight="1">
      <c r="A45" s="109"/>
      <c r="B45" s="110"/>
      <c r="C45" s="111"/>
      <c r="D45" s="111" t="s">
        <v>101</v>
      </c>
      <c r="E45" s="112">
        <v>60.0</v>
      </c>
      <c r="F45" s="112" t="s">
        <v>894</v>
      </c>
      <c r="G45" s="112" t="s">
        <v>1090</v>
      </c>
      <c r="H45" s="112" t="s">
        <v>139</v>
      </c>
      <c r="I45" s="112" t="s">
        <v>1091</v>
      </c>
      <c r="J45" s="112" t="s">
        <v>106</v>
      </c>
      <c r="K45" s="112" t="s">
        <v>1092</v>
      </c>
      <c r="L45" s="112" t="s">
        <v>1067</v>
      </c>
      <c r="M45" s="112" t="s">
        <v>1093</v>
      </c>
      <c r="N45" s="112">
        <v>3.0254719E7</v>
      </c>
      <c r="O45" s="112" t="s">
        <v>989</v>
      </c>
      <c r="P45" s="112" t="s">
        <v>111</v>
      </c>
      <c r="Q45" s="114" t="s">
        <v>1094</v>
      </c>
      <c r="R45" s="112" t="s">
        <v>7</v>
      </c>
      <c r="S45" s="120">
        <v>155000.0</v>
      </c>
      <c r="T45" s="112" t="s">
        <v>113</v>
      </c>
      <c r="U45" s="112"/>
      <c r="V45" s="112"/>
      <c r="W45" s="112" t="s">
        <v>1061</v>
      </c>
      <c r="X45" s="112"/>
      <c r="Y45" s="112"/>
      <c r="Z45" s="112"/>
      <c r="AA45" s="112"/>
      <c r="AB45" s="112" t="s">
        <v>975</v>
      </c>
      <c r="AC45" s="112">
        <v>12.0</v>
      </c>
      <c r="AD45" s="112" t="s">
        <v>7</v>
      </c>
      <c r="AE45" s="112" t="s">
        <v>7</v>
      </c>
      <c r="AF45" s="112" t="s">
        <v>7</v>
      </c>
      <c r="AG45" s="112" t="s">
        <v>7</v>
      </c>
      <c r="AH45" s="112" t="s">
        <v>7</v>
      </c>
      <c r="AI45" s="112" t="s">
        <v>7</v>
      </c>
      <c r="AJ45" s="112" t="s">
        <v>7</v>
      </c>
      <c r="AK45" s="112" t="s">
        <v>7</v>
      </c>
      <c r="AL45" s="112" t="s">
        <v>7</v>
      </c>
      <c r="AM45" s="112" t="s">
        <v>7</v>
      </c>
      <c r="AN45" s="112" t="s">
        <v>7</v>
      </c>
      <c r="AO45" s="112" t="s">
        <v>7</v>
      </c>
      <c r="AP45" s="112" t="s">
        <v>7</v>
      </c>
      <c r="AQ45" s="112" t="s">
        <v>7</v>
      </c>
      <c r="AR45" s="112" t="s">
        <v>7</v>
      </c>
      <c r="AS45" s="112" t="s">
        <v>7</v>
      </c>
      <c r="AT45" s="112" t="s">
        <v>7</v>
      </c>
      <c r="AU45" s="112" t="s">
        <v>7</v>
      </c>
      <c r="AV45" s="112" t="s">
        <v>7</v>
      </c>
      <c r="AW45" s="112" t="s">
        <v>7</v>
      </c>
      <c r="AX45" s="112" t="s">
        <v>7</v>
      </c>
      <c r="AY45" s="112" t="s">
        <v>7</v>
      </c>
      <c r="AZ45" s="112" t="s">
        <v>7</v>
      </c>
      <c r="BA45" s="112" t="s">
        <v>7</v>
      </c>
      <c r="BB45" s="112" t="s">
        <v>7</v>
      </c>
      <c r="BC45" s="112" t="str">
        <f t="shared" si="11"/>
        <v/>
      </c>
      <c r="BD45" s="112" t="s">
        <v>7</v>
      </c>
      <c r="BE45" s="112" t="s">
        <v>7</v>
      </c>
      <c r="BF45" s="116" t="str">
        <f t="shared" si="8"/>
        <v>#VALUE!</v>
      </c>
      <c r="BG45" s="112" t="s">
        <v>7</v>
      </c>
      <c r="BH45" s="112" t="s">
        <v>7</v>
      </c>
      <c r="BI45" s="112" t="s">
        <v>7</v>
      </c>
      <c r="BJ45" s="112" t="s">
        <v>7</v>
      </c>
      <c r="BK45" s="112" t="s">
        <v>147</v>
      </c>
      <c r="BL45" s="112" t="str">
        <f t="shared" si="12"/>
        <v/>
      </c>
      <c r="BM45" s="116">
        <f t="shared" si="7"/>
        <v>46171</v>
      </c>
      <c r="BN45" s="116"/>
    </row>
    <row r="46" ht="30.75" customHeight="1">
      <c r="A46" s="109"/>
      <c r="B46" s="110"/>
      <c r="C46" s="111"/>
      <c r="D46" s="111" t="s">
        <v>101</v>
      </c>
      <c r="E46" s="112"/>
      <c r="F46" s="112" t="s">
        <v>894</v>
      </c>
      <c r="G46" s="112" t="s">
        <v>1095</v>
      </c>
      <c r="H46" s="112" t="s">
        <v>104</v>
      </c>
      <c r="I46" s="112"/>
      <c r="J46" s="112"/>
      <c r="K46" s="112" t="s">
        <v>725</v>
      </c>
      <c r="L46" s="112" t="s">
        <v>260</v>
      </c>
      <c r="M46" s="112" t="s">
        <v>1096</v>
      </c>
      <c r="N46" s="112" t="s">
        <v>7</v>
      </c>
      <c r="O46" s="112"/>
      <c r="P46" s="112"/>
      <c r="Q46" s="114"/>
      <c r="R46" s="112"/>
      <c r="S46" s="137"/>
      <c r="T46" s="112"/>
      <c r="U46" s="112"/>
      <c r="V46" s="112"/>
      <c r="W46" s="112"/>
      <c r="X46" s="112"/>
      <c r="Y46" s="112"/>
      <c r="Z46" s="112"/>
      <c r="AA46" s="112"/>
      <c r="AB46" s="112"/>
      <c r="AC46" s="112">
        <v>12.0</v>
      </c>
      <c r="AD46" s="112">
        <v>1.0</v>
      </c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>
        <v>1.0</v>
      </c>
      <c r="AP46" s="112">
        <v>1.0</v>
      </c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6" t="s">
        <v>118</v>
      </c>
      <c r="BE46" s="116" t="s">
        <v>118</v>
      </c>
      <c r="BF46" s="116" t="str">
        <f t="shared" si="8"/>
        <v>#VALUE!</v>
      </c>
      <c r="BG46" s="112" t="s">
        <v>1097</v>
      </c>
      <c r="BH46" s="116"/>
      <c r="BI46" s="116"/>
      <c r="BJ46" s="116"/>
      <c r="BK46" s="112"/>
      <c r="BL46" s="112"/>
      <c r="BM46" s="116">
        <f t="shared" si="7"/>
        <v>46171</v>
      </c>
      <c r="BN46" s="116"/>
    </row>
    <row r="47" ht="30.75" customHeight="1">
      <c r="A47" s="109"/>
      <c r="B47" s="110"/>
      <c r="C47" s="111"/>
      <c r="D47" s="111" t="s">
        <v>101</v>
      </c>
      <c r="E47" s="112"/>
      <c r="F47" s="112" t="s">
        <v>894</v>
      </c>
      <c r="G47" s="112" t="s">
        <v>1098</v>
      </c>
      <c r="H47" s="112" t="s">
        <v>104</v>
      </c>
      <c r="I47" s="112"/>
      <c r="J47" s="112"/>
      <c r="K47" s="112" t="s">
        <v>725</v>
      </c>
      <c r="L47" s="112" t="s">
        <v>260</v>
      </c>
      <c r="M47" s="112" t="s">
        <v>261</v>
      </c>
      <c r="N47" s="112" t="s">
        <v>7</v>
      </c>
      <c r="O47" s="112"/>
      <c r="P47" s="112"/>
      <c r="Q47" s="114"/>
      <c r="R47" s="112"/>
      <c r="S47" s="137"/>
      <c r="T47" s="112"/>
      <c r="U47" s="112"/>
      <c r="V47" s="112"/>
      <c r="W47" s="112"/>
      <c r="X47" s="112"/>
      <c r="Y47" s="112"/>
      <c r="Z47" s="112"/>
      <c r="AA47" s="112"/>
      <c r="AB47" s="112"/>
      <c r="AC47" s="112">
        <v>12.0</v>
      </c>
      <c r="AD47" s="112">
        <v>1.0</v>
      </c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>
        <v>1.0</v>
      </c>
      <c r="AP47" s="112">
        <v>1.0</v>
      </c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6" t="s">
        <v>118</v>
      </c>
      <c r="BE47" s="116" t="s">
        <v>118</v>
      </c>
      <c r="BF47" s="116" t="str">
        <f t="shared" si="8"/>
        <v>#VALUE!</v>
      </c>
      <c r="BG47" s="112" t="s">
        <v>1099</v>
      </c>
      <c r="BH47" s="116"/>
      <c r="BI47" s="116"/>
      <c r="BJ47" s="116"/>
      <c r="BK47" s="112"/>
      <c r="BL47" s="112"/>
      <c r="BM47" s="116">
        <f t="shared" si="7"/>
        <v>46171</v>
      </c>
      <c r="BN47" s="116"/>
    </row>
    <row r="48" ht="30.75" customHeight="1">
      <c r="A48" s="109"/>
      <c r="B48" s="110"/>
      <c r="C48" s="111"/>
      <c r="D48" s="111" t="s">
        <v>101</v>
      </c>
      <c r="E48" s="112">
        <v>92.0</v>
      </c>
      <c r="F48" s="112" t="s">
        <v>894</v>
      </c>
      <c r="G48" s="112" t="s">
        <v>1100</v>
      </c>
      <c r="H48" s="112" t="s">
        <v>104</v>
      </c>
      <c r="I48" s="112" t="s">
        <v>1101</v>
      </c>
      <c r="J48" s="112" t="s">
        <v>106</v>
      </c>
      <c r="K48" s="112" t="s">
        <v>1102</v>
      </c>
      <c r="L48" s="112" t="s">
        <v>1103</v>
      </c>
      <c r="M48" s="112" t="s">
        <v>1104</v>
      </c>
      <c r="N48" s="112">
        <v>3.2661069E7</v>
      </c>
      <c r="O48" s="112" t="s">
        <v>1103</v>
      </c>
      <c r="P48" s="112" t="s">
        <v>111</v>
      </c>
      <c r="Q48" s="114">
        <v>21527.0</v>
      </c>
      <c r="R48" s="112" t="s">
        <v>7</v>
      </c>
      <c r="S48" s="112">
        <v>428000.0</v>
      </c>
      <c r="T48" s="112" t="s">
        <v>245</v>
      </c>
      <c r="U48" s="112" t="s">
        <v>1105</v>
      </c>
      <c r="V48" s="112"/>
      <c r="W48" s="112" t="s">
        <v>1106</v>
      </c>
      <c r="X48" s="112" t="s">
        <v>1107</v>
      </c>
      <c r="Y48" s="112" t="s">
        <v>220</v>
      </c>
      <c r="Z48" s="112" t="s">
        <v>1107</v>
      </c>
      <c r="AA48" s="112"/>
      <c r="AB48" s="112" t="s">
        <v>117</v>
      </c>
      <c r="AC48" s="112">
        <v>12.0</v>
      </c>
      <c r="AD48" s="112" t="s">
        <v>7</v>
      </c>
      <c r="AE48" s="112" t="s">
        <v>7</v>
      </c>
      <c r="AF48" s="112" t="s">
        <v>7</v>
      </c>
      <c r="AG48" s="112" t="s">
        <v>7</v>
      </c>
      <c r="AH48" s="112" t="s">
        <v>7</v>
      </c>
      <c r="AI48" s="112" t="s">
        <v>7</v>
      </c>
      <c r="AJ48" s="112" t="s">
        <v>7</v>
      </c>
      <c r="AK48" s="112" t="s">
        <v>7</v>
      </c>
      <c r="AL48" s="112" t="s">
        <v>7</v>
      </c>
      <c r="AM48" s="112" t="s">
        <v>7</v>
      </c>
      <c r="AN48" s="112" t="s">
        <v>7</v>
      </c>
      <c r="AO48" s="112" t="s">
        <v>7</v>
      </c>
      <c r="AP48" s="112" t="s">
        <v>7</v>
      </c>
      <c r="AQ48" s="112" t="s">
        <v>7</v>
      </c>
      <c r="AR48" s="112" t="s">
        <v>7</v>
      </c>
      <c r="AS48" s="112" t="s">
        <v>7</v>
      </c>
      <c r="AT48" s="112" t="s">
        <v>7</v>
      </c>
      <c r="AU48" s="112" t="s">
        <v>7</v>
      </c>
      <c r="AV48" s="112" t="s">
        <v>7</v>
      </c>
      <c r="AW48" s="112" t="s">
        <v>7</v>
      </c>
      <c r="AX48" s="112" t="s">
        <v>7</v>
      </c>
      <c r="AY48" s="112" t="s">
        <v>7</v>
      </c>
      <c r="AZ48" s="112" t="s">
        <v>7</v>
      </c>
      <c r="BA48" s="112" t="s">
        <v>7</v>
      </c>
      <c r="BB48" s="112" t="s">
        <v>7</v>
      </c>
      <c r="BC48" s="112" t="str">
        <f>U48</f>
        <v>เสีย- รอส่งซ่อม</v>
      </c>
      <c r="BD48" s="112" t="s">
        <v>7</v>
      </c>
      <c r="BE48" s="112" t="s">
        <v>7</v>
      </c>
      <c r="BF48" s="116" t="str">
        <f t="shared" si="8"/>
        <v>#VALUE!</v>
      </c>
      <c r="BG48" s="112" t="s">
        <v>7</v>
      </c>
      <c r="BH48" s="112" t="s">
        <v>7</v>
      </c>
      <c r="BI48" s="112" t="s">
        <v>7</v>
      </c>
      <c r="BJ48" s="112" t="s">
        <v>7</v>
      </c>
      <c r="BK48" s="112" t="s">
        <v>147</v>
      </c>
      <c r="BL48" s="112" t="str">
        <f>U48</f>
        <v>เสีย- รอส่งซ่อม</v>
      </c>
      <c r="BM48" s="116">
        <f t="shared" si="7"/>
        <v>46171</v>
      </c>
      <c r="BN48" s="116"/>
    </row>
    <row r="49" ht="30.75" customHeight="1">
      <c r="A49" s="109"/>
      <c r="B49" s="110"/>
      <c r="C49" s="111"/>
      <c r="D49" s="111" t="s">
        <v>101</v>
      </c>
      <c r="E49" s="112"/>
      <c r="F49" s="112" t="s">
        <v>894</v>
      </c>
      <c r="G49" s="112" t="s">
        <v>1108</v>
      </c>
      <c r="H49" s="112" t="s">
        <v>104</v>
      </c>
      <c r="I49" s="112"/>
      <c r="J49" s="112"/>
      <c r="K49" s="112" t="s">
        <v>725</v>
      </c>
      <c r="L49" s="112" t="s">
        <v>260</v>
      </c>
      <c r="M49" s="112" t="s">
        <v>261</v>
      </c>
      <c r="N49" s="112" t="s">
        <v>7</v>
      </c>
      <c r="O49" s="112"/>
      <c r="P49" s="112"/>
      <c r="Q49" s="114"/>
      <c r="R49" s="112"/>
      <c r="S49" s="137"/>
      <c r="T49" s="112"/>
      <c r="U49" s="112"/>
      <c r="V49" s="112"/>
      <c r="W49" s="112"/>
      <c r="X49" s="112"/>
      <c r="Y49" s="112"/>
      <c r="Z49" s="112"/>
      <c r="AA49" s="112"/>
      <c r="AB49" s="112"/>
      <c r="AC49" s="112">
        <v>12.0</v>
      </c>
      <c r="AD49" s="112">
        <v>1.0</v>
      </c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>
        <v>1.0</v>
      </c>
      <c r="AP49" s="112">
        <v>1.0</v>
      </c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6" t="s">
        <v>118</v>
      </c>
      <c r="BE49" s="116" t="s">
        <v>118</v>
      </c>
      <c r="BF49" s="116" t="str">
        <f t="shared" si="8"/>
        <v>#VALUE!</v>
      </c>
      <c r="BG49" s="112" t="s">
        <v>1109</v>
      </c>
      <c r="BH49" s="116"/>
      <c r="BI49" s="116"/>
      <c r="BJ49" s="116"/>
      <c r="BK49" s="112"/>
      <c r="BL49" s="112"/>
      <c r="BM49" s="116">
        <f t="shared" si="7"/>
        <v>46171</v>
      </c>
      <c r="BN49" s="116"/>
    </row>
    <row r="50" ht="30.75" customHeight="1">
      <c r="A50" s="109"/>
      <c r="B50" s="110"/>
      <c r="C50" s="111"/>
      <c r="D50" s="111" t="s">
        <v>101</v>
      </c>
      <c r="E50" s="112">
        <v>22.0</v>
      </c>
      <c r="F50" s="112" t="s">
        <v>894</v>
      </c>
      <c r="G50" s="112" t="s">
        <v>1110</v>
      </c>
      <c r="H50" s="112" t="s">
        <v>104</v>
      </c>
      <c r="I50" s="112" t="s">
        <v>1111</v>
      </c>
      <c r="J50" s="112" t="s">
        <v>106</v>
      </c>
      <c r="K50" s="112" t="s">
        <v>1112</v>
      </c>
      <c r="L50" s="112" t="s">
        <v>1113</v>
      </c>
      <c r="M50" s="112" t="s">
        <v>1114</v>
      </c>
      <c r="N50" s="112">
        <v>4.1467474E7</v>
      </c>
      <c r="O50" s="112" t="s">
        <v>953</v>
      </c>
      <c r="P50" s="112" t="s">
        <v>111</v>
      </c>
      <c r="Q50" s="114">
        <v>239709.0</v>
      </c>
      <c r="R50" s="112" t="s">
        <v>7</v>
      </c>
      <c r="S50" s="120">
        <v>1492625.0</v>
      </c>
      <c r="T50" s="112" t="s">
        <v>245</v>
      </c>
      <c r="U50" s="112" t="s">
        <v>1115</v>
      </c>
      <c r="V50" s="112"/>
      <c r="W50" s="112" t="s">
        <v>954</v>
      </c>
      <c r="X50" s="112" t="s">
        <v>857</v>
      </c>
      <c r="Y50" s="112" t="s">
        <v>135</v>
      </c>
      <c r="Z50" s="112" t="s">
        <v>857</v>
      </c>
      <c r="AA50" s="112" t="s">
        <v>837</v>
      </c>
      <c r="AB50" s="112" t="s">
        <v>117</v>
      </c>
      <c r="AC50" s="112">
        <v>12.0</v>
      </c>
      <c r="AD50" s="112">
        <v>1.0</v>
      </c>
      <c r="AE50" s="112"/>
      <c r="AF50" s="112"/>
      <c r="AG50" s="112"/>
      <c r="AH50" s="112"/>
      <c r="AI50" s="112">
        <v>1.0</v>
      </c>
      <c r="AJ50" s="112">
        <v>1.0</v>
      </c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 t="str">
        <f>U50</f>
        <v>เสีย รอส่งซ่อม</v>
      </c>
      <c r="BD50" s="116">
        <v>44999.0</v>
      </c>
      <c r="BE50" s="116">
        <v>44999.0</v>
      </c>
      <c r="BF50" s="116">
        <f t="shared" si="8"/>
        <v>45365</v>
      </c>
      <c r="BG50" s="117" t="s">
        <v>1116</v>
      </c>
      <c r="BH50" s="112"/>
      <c r="BI50" s="112"/>
      <c r="BJ50" s="112"/>
      <c r="BK50" s="116" t="s">
        <v>124</v>
      </c>
      <c r="BL50" s="112" t="str">
        <f>U50</f>
        <v>เสีย รอส่งซ่อม</v>
      </c>
      <c r="BM50" s="116">
        <f t="shared" si="7"/>
        <v>46171</v>
      </c>
      <c r="BN50" s="116"/>
    </row>
    <row r="51" ht="30.75" customHeight="1">
      <c r="A51" s="109"/>
      <c r="B51" s="110"/>
      <c r="C51" s="111"/>
      <c r="D51" s="111" t="s">
        <v>101</v>
      </c>
      <c r="E51" s="112"/>
      <c r="F51" s="112" t="s">
        <v>894</v>
      </c>
      <c r="G51" s="112" t="s">
        <v>1117</v>
      </c>
      <c r="H51" s="112" t="s">
        <v>104</v>
      </c>
      <c r="I51" s="112" t="s">
        <v>1118</v>
      </c>
      <c r="J51" s="112"/>
      <c r="K51" s="112" t="s">
        <v>725</v>
      </c>
      <c r="L51" s="112" t="s">
        <v>260</v>
      </c>
      <c r="M51" s="112" t="s">
        <v>261</v>
      </c>
      <c r="N51" s="112" t="s">
        <v>7</v>
      </c>
      <c r="O51" s="112"/>
      <c r="P51" s="112"/>
      <c r="Q51" s="114"/>
      <c r="R51" s="112"/>
      <c r="S51" s="137"/>
      <c r="T51" s="112"/>
      <c r="U51" s="112"/>
      <c r="V51" s="112"/>
      <c r="W51" s="112"/>
      <c r="X51" s="112"/>
      <c r="Y51" s="112"/>
      <c r="Z51" s="112"/>
      <c r="AA51" s="112"/>
      <c r="AB51" s="112"/>
      <c r="AC51" s="112">
        <v>12.0</v>
      </c>
      <c r="AD51" s="112">
        <v>1.0</v>
      </c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>
        <v>1.0</v>
      </c>
      <c r="AP51" s="112">
        <v>1.0</v>
      </c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6" t="s">
        <v>118</v>
      </c>
      <c r="BE51" s="116" t="s">
        <v>118</v>
      </c>
      <c r="BF51" s="116" t="str">
        <f t="shared" si="8"/>
        <v>#VALUE!</v>
      </c>
      <c r="BG51" s="112" t="s">
        <v>1119</v>
      </c>
      <c r="BH51" s="116"/>
      <c r="BI51" s="116"/>
      <c r="BJ51" s="116"/>
      <c r="BK51" s="112"/>
      <c r="BL51" s="112"/>
      <c r="BM51" s="116">
        <f t="shared" si="7"/>
        <v>46171</v>
      </c>
      <c r="BN51" s="116"/>
    </row>
    <row r="52" ht="30.75" customHeight="1">
      <c r="A52" s="109"/>
      <c r="B52" s="110"/>
      <c r="C52" s="111"/>
      <c r="D52" s="111" t="s">
        <v>101</v>
      </c>
      <c r="E52" s="112">
        <v>38.0</v>
      </c>
      <c r="F52" s="112" t="s">
        <v>894</v>
      </c>
      <c r="G52" s="112" t="s">
        <v>1120</v>
      </c>
      <c r="H52" s="112" t="s">
        <v>104</v>
      </c>
      <c r="I52" s="112" t="s">
        <v>1121</v>
      </c>
      <c r="J52" s="112" t="s">
        <v>106</v>
      </c>
      <c r="K52" s="112" t="s">
        <v>1122</v>
      </c>
      <c r="L52" s="112" t="s">
        <v>901</v>
      </c>
      <c r="M52" s="112" t="s">
        <v>1123</v>
      </c>
      <c r="N52" s="112">
        <v>2.01406029E8</v>
      </c>
      <c r="O52" s="112" t="s">
        <v>901</v>
      </c>
      <c r="P52" s="112" t="s">
        <v>111</v>
      </c>
      <c r="Q52" s="114">
        <v>20051.0</v>
      </c>
      <c r="R52" s="112" t="s">
        <v>7</v>
      </c>
      <c r="S52" s="120">
        <v>139100.0</v>
      </c>
      <c r="T52" s="112" t="s">
        <v>113</v>
      </c>
      <c r="U52" s="112"/>
      <c r="V52" s="112"/>
      <c r="W52" s="112" t="s">
        <v>1070</v>
      </c>
      <c r="X52" s="112" t="s">
        <v>1071</v>
      </c>
      <c r="Y52" s="112" t="s">
        <v>970</v>
      </c>
      <c r="Z52" s="112" t="s">
        <v>1071</v>
      </c>
      <c r="AA52" s="112"/>
      <c r="AB52" s="112" t="s">
        <v>971</v>
      </c>
      <c r="AC52" s="112">
        <v>12.0</v>
      </c>
      <c r="AD52" s="112" t="s">
        <v>7</v>
      </c>
      <c r="AE52" s="112" t="s">
        <v>7</v>
      </c>
      <c r="AF52" s="112" t="s">
        <v>7</v>
      </c>
      <c r="AG52" s="112" t="s">
        <v>7</v>
      </c>
      <c r="AH52" s="112" t="s">
        <v>7</v>
      </c>
      <c r="AI52" s="112" t="s">
        <v>7</v>
      </c>
      <c r="AJ52" s="112" t="s">
        <v>7</v>
      </c>
      <c r="AK52" s="112" t="s">
        <v>7</v>
      </c>
      <c r="AL52" s="112" t="s">
        <v>7</v>
      </c>
      <c r="AM52" s="112" t="s">
        <v>7</v>
      </c>
      <c r="AN52" s="112" t="s">
        <v>7</v>
      </c>
      <c r="AO52" s="112" t="s">
        <v>7</v>
      </c>
      <c r="AP52" s="112" t="s">
        <v>7</v>
      </c>
      <c r="AQ52" s="112" t="s">
        <v>7</v>
      </c>
      <c r="AR52" s="112" t="s">
        <v>7</v>
      </c>
      <c r="AS52" s="112" t="s">
        <v>7</v>
      </c>
      <c r="AT52" s="112" t="s">
        <v>7</v>
      </c>
      <c r="AU52" s="112" t="s">
        <v>7</v>
      </c>
      <c r="AV52" s="112" t="s">
        <v>7</v>
      </c>
      <c r="AW52" s="112" t="s">
        <v>7</v>
      </c>
      <c r="AX52" s="112" t="s">
        <v>7</v>
      </c>
      <c r="AY52" s="112" t="s">
        <v>7</v>
      </c>
      <c r="AZ52" s="112" t="s">
        <v>7</v>
      </c>
      <c r="BA52" s="112" t="s">
        <v>7</v>
      </c>
      <c r="BB52" s="112" t="s">
        <v>7</v>
      </c>
      <c r="BC52" s="112" t="str">
        <f t="shared" ref="BC52:BC89" si="13">U52</f>
        <v/>
      </c>
      <c r="BD52" s="116" t="s">
        <v>7</v>
      </c>
      <c r="BE52" s="116" t="s">
        <v>7</v>
      </c>
      <c r="BF52" s="116" t="str">
        <f t="shared" si="8"/>
        <v>#VALUE!</v>
      </c>
      <c r="BG52" s="116" t="s">
        <v>7</v>
      </c>
      <c r="BH52" s="116" t="s">
        <v>7</v>
      </c>
      <c r="BI52" s="116" t="s">
        <v>7</v>
      </c>
      <c r="BJ52" s="116" t="s">
        <v>7</v>
      </c>
      <c r="BK52" s="112" t="s">
        <v>382</v>
      </c>
      <c r="BL52" s="112" t="str">
        <f t="shared" ref="BL52:BL89" si="14">U52</f>
        <v/>
      </c>
      <c r="BM52" s="116">
        <f t="shared" si="7"/>
        <v>46171</v>
      </c>
      <c r="BN52" s="116"/>
    </row>
    <row r="53" ht="30.75" customHeight="1">
      <c r="A53" s="109"/>
      <c r="B53" s="110"/>
      <c r="C53" s="111"/>
      <c r="D53" s="111" t="s">
        <v>101</v>
      </c>
      <c r="E53" s="112">
        <v>44.0</v>
      </c>
      <c r="F53" s="112" t="s">
        <v>894</v>
      </c>
      <c r="G53" s="112" t="s">
        <v>1124</v>
      </c>
      <c r="H53" s="112" t="s">
        <v>104</v>
      </c>
      <c r="I53" s="112" t="s">
        <v>1125</v>
      </c>
      <c r="J53" s="112" t="s">
        <v>106</v>
      </c>
      <c r="K53" s="112" t="s">
        <v>1066</v>
      </c>
      <c r="L53" s="112" t="s">
        <v>901</v>
      </c>
      <c r="M53" s="112" t="s">
        <v>1123</v>
      </c>
      <c r="N53" s="112">
        <v>2.010340234E9</v>
      </c>
      <c r="O53" s="112" t="s">
        <v>901</v>
      </c>
      <c r="P53" s="112" t="s">
        <v>111</v>
      </c>
      <c r="Q53" s="114">
        <v>20051.0</v>
      </c>
      <c r="R53" s="120" t="s">
        <v>7</v>
      </c>
      <c r="S53" s="120">
        <v>139100.0</v>
      </c>
      <c r="T53" s="112" t="s">
        <v>113</v>
      </c>
      <c r="U53" s="112"/>
      <c r="V53" s="112"/>
      <c r="W53" s="112" t="s">
        <v>1070</v>
      </c>
      <c r="X53" s="112" t="s">
        <v>1071</v>
      </c>
      <c r="Y53" s="112" t="s">
        <v>970</v>
      </c>
      <c r="Z53" s="112" t="s">
        <v>1071</v>
      </c>
      <c r="AA53" s="112"/>
      <c r="AB53" s="112" t="s">
        <v>971</v>
      </c>
      <c r="AC53" s="112">
        <v>12.0</v>
      </c>
      <c r="AD53" s="112" t="s">
        <v>7</v>
      </c>
      <c r="AE53" s="112" t="s">
        <v>7</v>
      </c>
      <c r="AF53" s="112" t="s">
        <v>7</v>
      </c>
      <c r="AG53" s="112" t="s">
        <v>7</v>
      </c>
      <c r="AH53" s="112" t="s">
        <v>7</v>
      </c>
      <c r="AI53" s="112" t="s">
        <v>7</v>
      </c>
      <c r="AJ53" s="112" t="s">
        <v>7</v>
      </c>
      <c r="AK53" s="112" t="s">
        <v>7</v>
      </c>
      <c r="AL53" s="112" t="s">
        <v>7</v>
      </c>
      <c r="AM53" s="112" t="s">
        <v>7</v>
      </c>
      <c r="AN53" s="112" t="s">
        <v>7</v>
      </c>
      <c r="AO53" s="112" t="s">
        <v>7</v>
      </c>
      <c r="AP53" s="112" t="s">
        <v>7</v>
      </c>
      <c r="AQ53" s="112" t="s">
        <v>7</v>
      </c>
      <c r="AR53" s="112" t="s">
        <v>7</v>
      </c>
      <c r="AS53" s="112" t="s">
        <v>7</v>
      </c>
      <c r="AT53" s="112" t="s">
        <v>7</v>
      </c>
      <c r="AU53" s="112" t="s">
        <v>7</v>
      </c>
      <c r="AV53" s="112" t="s">
        <v>7</v>
      </c>
      <c r="AW53" s="112" t="s">
        <v>7</v>
      </c>
      <c r="AX53" s="112" t="s">
        <v>7</v>
      </c>
      <c r="AY53" s="112" t="s">
        <v>7</v>
      </c>
      <c r="AZ53" s="112" t="s">
        <v>7</v>
      </c>
      <c r="BA53" s="112" t="s">
        <v>7</v>
      </c>
      <c r="BB53" s="112" t="s">
        <v>7</v>
      </c>
      <c r="BC53" s="112" t="str">
        <f t="shared" si="13"/>
        <v/>
      </c>
      <c r="BD53" s="116" t="s">
        <v>7</v>
      </c>
      <c r="BE53" s="116" t="s">
        <v>7</v>
      </c>
      <c r="BF53" s="116" t="str">
        <f t="shared" si="8"/>
        <v>#VALUE!</v>
      </c>
      <c r="BG53" s="116" t="s">
        <v>7</v>
      </c>
      <c r="BH53" s="116" t="s">
        <v>7</v>
      </c>
      <c r="BI53" s="116" t="s">
        <v>7</v>
      </c>
      <c r="BJ53" s="116" t="s">
        <v>7</v>
      </c>
      <c r="BK53" s="112" t="s">
        <v>382</v>
      </c>
      <c r="BL53" s="112" t="str">
        <f t="shared" si="14"/>
        <v/>
      </c>
      <c r="BM53" s="116">
        <f t="shared" si="7"/>
        <v>46171</v>
      </c>
      <c r="BN53" s="116"/>
    </row>
    <row r="54" ht="30.75" customHeight="1">
      <c r="A54" s="109"/>
      <c r="B54" s="110"/>
      <c r="C54" s="111"/>
      <c r="D54" s="111" t="s">
        <v>101</v>
      </c>
      <c r="E54" s="112">
        <v>20.0</v>
      </c>
      <c r="F54" s="112" t="s">
        <v>894</v>
      </c>
      <c r="G54" s="112" t="s">
        <v>1126</v>
      </c>
      <c r="H54" s="112" t="s">
        <v>104</v>
      </c>
      <c r="I54" s="112" t="s">
        <v>1127</v>
      </c>
      <c r="J54" s="112" t="s">
        <v>106</v>
      </c>
      <c r="K54" s="112" t="s">
        <v>943</v>
      </c>
      <c r="L54" s="112" t="s">
        <v>1021</v>
      </c>
      <c r="M54" s="112" t="s">
        <v>1022</v>
      </c>
      <c r="N54" s="112">
        <v>9.000060002E9</v>
      </c>
      <c r="O54" s="112" t="s">
        <v>1023</v>
      </c>
      <c r="P54" s="112" t="s">
        <v>111</v>
      </c>
      <c r="Q54" s="114">
        <v>235409.0</v>
      </c>
      <c r="R54" s="112" t="s">
        <v>7</v>
      </c>
      <c r="S54" s="120">
        <v>72000.0</v>
      </c>
      <c r="T54" s="112" t="s">
        <v>113</v>
      </c>
      <c r="U54" s="112"/>
      <c r="V54" s="112"/>
      <c r="W54" s="112" t="s">
        <v>919</v>
      </c>
      <c r="X54" s="112" t="s">
        <v>945</v>
      </c>
      <c r="Y54" s="112" t="s">
        <v>135</v>
      </c>
      <c r="Z54" s="112" t="s">
        <v>945</v>
      </c>
      <c r="AA54" s="112" t="s">
        <v>946</v>
      </c>
      <c r="AB54" s="112" t="s">
        <v>117</v>
      </c>
      <c r="AC54" s="112">
        <v>12.0</v>
      </c>
      <c r="AD54" s="112">
        <v>1.0</v>
      </c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>
        <v>1.0</v>
      </c>
      <c r="AR54" s="112">
        <v>1.0</v>
      </c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 t="str">
        <f t="shared" si="13"/>
        <v/>
      </c>
      <c r="BD54" s="116" t="s">
        <v>7</v>
      </c>
      <c r="BE54" s="116" t="s">
        <v>7</v>
      </c>
      <c r="BF54" s="116" t="str">
        <f t="shared" si="8"/>
        <v>#VALUE!</v>
      </c>
      <c r="BG54" s="116" t="s">
        <v>7</v>
      </c>
      <c r="BH54" s="116" t="s">
        <v>7</v>
      </c>
      <c r="BI54" s="116" t="s">
        <v>7</v>
      </c>
      <c r="BJ54" s="116" t="s">
        <v>7</v>
      </c>
      <c r="BK54" s="112" t="s">
        <v>147</v>
      </c>
      <c r="BL54" s="112" t="str">
        <f t="shared" si="14"/>
        <v/>
      </c>
      <c r="BM54" s="116">
        <f t="shared" si="7"/>
        <v>46171</v>
      </c>
      <c r="BN54" s="116"/>
    </row>
    <row r="55" ht="30.75" customHeight="1">
      <c r="A55" s="109"/>
      <c r="B55" s="110"/>
      <c r="C55" s="111"/>
      <c r="D55" s="111" t="s">
        <v>101</v>
      </c>
      <c r="E55" s="131">
        <v>15.0</v>
      </c>
      <c r="F55" s="112" t="s">
        <v>894</v>
      </c>
      <c r="G55" s="112" t="s">
        <v>1128</v>
      </c>
      <c r="H55" s="112" t="s">
        <v>104</v>
      </c>
      <c r="I55" s="112" t="s">
        <v>1129</v>
      </c>
      <c r="J55" s="112" t="s">
        <v>106</v>
      </c>
      <c r="K55" s="112" t="s">
        <v>978</v>
      </c>
      <c r="L55" s="112" t="s">
        <v>200</v>
      </c>
      <c r="M55" s="112" t="s">
        <v>1130</v>
      </c>
      <c r="N55" s="112" t="s">
        <v>7</v>
      </c>
      <c r="O55" s="112" t="s">
        <v>7</v>
      </c>
      <c r="P55" s="112" t="s">
        <v>111</v>
      </c>
      <c r="Q55" s="114" t="s">
        <v>7</v>
      </c>
      <c r="R55" s="112" t="s">
        <v>7</v>
      </c>
      <c r="S55" s="112"/>
      <c r="T55" s="112" t="s">
        <v>113</v>
      </c>
      <c r="U55" s="112" t="s">
        <v>1005</v>
      </c>
      <c r="V55" s="112"/>
      <c r="W55" s="112" t="s">
        <v>919</v>
      </c>
      <c r="X55" s="112" t="s">
        <v>920</v>
      </c>
      <c r="Y55" s="112" t="s">
        <v>135</v>
      </c>
      <c r="Z55" s="112" t="s">
        <v>920</v>
      </c>
      <c r="AA55" s="112" t="s">
        <v>921</v>
      </c>
      <c r="AB55" s="112" t="s">
        <v>117</v>
      </c>
      <c r="AC55" s="112">
        <v>12.0</v>
      </c>
      <c r="AD55" s="112">
        <v>1.0</v>
      </c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>
        <v>1.0</v>
      </c>
      <c r="AR55" s="112">
        <v>1.0</v>
      </c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 t="str">
        <f t="shared" si="13"/>
        <v>เครื่องสำรอง</v>
      </c>
      <c r="BD55" s="116" t="s">
        <v>7</v>
      </c>
      <c r="BE55" s="116" t="s">
        <v>7</v>
      </c>
      <c r="BF55" s="116" t="str">
        <f t="shared" si="8"/>
        <v>#VALUE!</v>
      </c>
      <c r="BG55" s="116" t="s">
        <v>7</v>
      </c>
      <c r="BH55" s="116" t="s">
        <v>7</v>
      </c>
      <c r="BI55" s="116" t="s">
        <v>7</v>
      </c>
      <c r="BJ55" s="116" t="s">
        <v>7</v>
      </c>
      <c r="BK55" s="112" t="s">
        <v>147</v>
      </c>
      <c r="BL55" s="112" t="str">
        <f t="shared" si="14"/>
        <v>เครื่องสำรอง</v>
      </c>
      <c r="BM55" s="116">
        <f t="shared" si="7"/>
        <v>46171</v>
      </c>
      <c r="BN55" s="116"/>
    </row>
    <row r="56" ht="30.75" customHeight="1">
      <c r="A56" s="109"/>
      <c r="B56" s="110"/>
      <c r="C56" s="111"/>
      <c r="D56" s="111" t="s">
        <v>101</v>
      </c>
      <c r="E56" s="131">
        <v>29.0</v>
      </c>
      <c r="F56" s="112" t="s">
        <v>894</v>
      </c>
      <c r="G56" s="112" t="s">
        <v>7</v>
      </c>
      <c r="H56" s="112" t="s">
        <v>104</v>
      </c>
      <c r="I56" s="112" t="s">
        <v>7</v>
      </c>
      <c r="J56" s="112" t="s">
        <v>106</v>
      </c>
      <c r="K56" s="112" t="s">
        <v>1131</v>
      </c>
      <c r="L56" s="112" t="s">
        <v>260</v>
      </c>
      <c r="M56" s="112" t="s">
        <v>261</v>
      </c>
      <c r="N56" s="112" t="s">
        <v>7</v>
      </c>
      <c r="O56" s="112" t="s">
        <v>7</v>
      </c>
      <c r="P56" s="112" t="s">
        <v>111</v>
      </c>
      <c r="Q56" s="114" t="s">
        <v>7</v>
      </c>
      <c r="R56" s="112" t="s">
        <v>7</v>
      </c>
      <c r="S56" s="112" t="s">
        <v>7</v>
      </c>
      <c r="T56" s="112" t="s">
        <v>113</v>
      </c>
      <c r="U56" s="112" t="s">
        <v>1132</v>
      </c>
      <c r="V56" s="112"/>
      <c r="W56" s="112" t="s">
        <v>1133</v>
      </c>
      <c r="X56" s="112" t="s">
        <v>114</v>
      </c>
      <c r="Y56" s="112" t="s">
        <v>220</v>
      </c>
      <c r="Z56" s="112" t="s">
        <v>114</v>
      </c>
      <c r="AA56" s="112" t="s">
        <v>1134</v>
      </c>
      <c r="AB56" s="112" t="s">
        <v>117</v>
      </c>
      <c r="AC56" s="112">
        <v>12.0</v>
      </c>
      <c r="AD56" s="112" t="s">
        <v>7</v>
      </c>
      <c r="AE56" s="112" t="s">
        <v>7</v>
      </c>
      <c r="AF56" s="112" t="s">
        <v>7</v>
      </c>
      <c r="AG56" s="112" t="s">
        <v>7</v>
      </c>
      <c r="AH56" s="112" t="s">
        <v>7</v>
      </c>
      <c r="AI56" s="112" t="s">
        <v>7</v>
      </c>
      <c r="AJ56" s="112" t="s">
        <v>7</v>
      </c>
      <c r="AK56" s="112" t="s">
        <v>7</v>
      </c>
      <c r="AL56" s="112" t="s">
        <v>7</v>
      </c>
      <c r="AM56" s="112" t="s">
        <v>7</v>
      </c>
      <c r="AN56" s="112" t="s">
        <v>7</v>
      </c>
      <c r="AO56" s="112" t="s">
        <v>7</v>
      </c>
      <c r="AP56" s="112" t="s">
        <v>7</v>
      </c>
      <c r="AQ56" s="112" t="s">
        <v>7</v>
      </c>
      <c r="AR56" s="112" t="s">
        <v>7</v>
      </c>
      <c r="AS56" s="112" t="s">
        <v>7</v>
      </c>
      <c r="AT56" s="112" t="s">
        <v>7</v>
      </c>
      <c r="AU56" s="112" t="s">
        <v>7</v>
      </c>
      <c r="AV56" s="112" t="s">
        <v>7</v>
      </c>
      <c r="AW56" s="112" t="s">
        <v>7</v>
      </c>
      <c r="AX56" s="112" t="s">
        <v>7</v>
      </c>
      <c r="AY56" s="112" t="s">
        <v>7</v>
      </c>
      <c r="AZ56" s="112" t="s">
        <v>7</v>
      </c>
      <c r="BA56" s="112" t="s">
        <v>7</v>
      </c>
      <c r="BB56" s="112" t="s">
        <v>7</v>
      </c>
      <c r="BC56" s="112" t="str">
        <f t="shared" si="13"/>
        <v>ยังไม่ได้ CAL</v>
      </c>
      <c r="BD56" s="116" t="s">
        <v>7</v>
      </c>
      <c r="BE56" s="116" t="s">
        <v>7</v>
      </c>
      <c r="BF56" s="116" t="str">
        <f t="shared" si="8"/>
        <v>#VALUE!</v>
      </c>
      <c r="BG56" s="116" t="s">
        <v>7</v>
      </c>
      <c r="BH56" s="116" t="s">
        <v>7</v>
      </c>
      <c r="BI56" s="116" t="s">
        <v>7</v>
      </c>
      <c r="BJ56" s="116" t="s">
        <v>7</v>
      </c>
      <c r="BK56" s="112" t="s">
        <v>382</v>
      </c>
      <c r="BL56" s="112" t="str">
        <f t="shared" si="14"/>
        <v>ยังไม่ได้ CAL</v>
      </c>
      <c r="BM56" s="116">
        <f t="shared" si="7"/>
        <v>46171</v>
      </c>
      <c r="BN56" s="116"/>
    </row>
    <row r="57" ht="30.75" customHeight="1">
      <c r="A57" s="109"/>
      <c r="B57" s="110"/>
      <c r="C57" s="111"/>
      <c r="D57" s="111" t="s">
        <v>101</v>
      </c>
      <c r="E57" s="112">
        <v>30.0</v>
      </c>
      <c r="F57" s="112" t="s">
        <v>894</v>
      </c>
      <c r="G57" s="112" t="s">
        <v>7</v>
      </c>
      <c r="H57" s="112" t="s">
        <v>104</v>
      </c>
      <c r="I57" s="112" t="s">
        <v>7</v>
      </c>
      <c r="J57" s="112" t="s">
        <v>106</v>
      </c>
      <c r="K57" s="112" t="s">
        <v>1135</v>
      </c>
      <c r="L57" s="112" t="s">
        <v>260</v>
      </c>
      <c r="M57" s="112" t="s">
        <v>261</v>
      </c>
      <c r="N57" s="112" t="s">
        <v>7</v>
      </c>
      <c r="O57" s="112" t="s">
        <v>7</v>
      </c>
      <c r="P57" s="112" t="s">
        <v>111</v>
      </c>
      <c r="Q57" s="114" t="s">
        <v>7</v>
      </c>
      <c r="R57" s="112" t="s">
        <v>7</v>
      </c>
      <c r="S57" s="112" t="s">
        <v>7</v>
      </c>
      <c r="T57" s="112" t="s">
        <v>113</v>
      </c>
      <c r="U57" s="112" t="s">
        <v>1132</v>
      </c>
      <c r="V57" s="112"/>
      <c r="W57" s="112" t="s">
        <v>1133</v>
      </c>
      <c r="X57" s="112" t="s">
        <v>114</v>
      </c>
      <c r="Y57" s="112" t="s">
        <v>220</v>
      </c>
      <c r="Z57" s="112" t="s">
        <v>114</v>
      </c>
      <c r="AA57" s="112" t="s">
        <v>1134</v>
      </c>
      <c r="AB57" s="112" t="s">
        <v>117</v>
      </c>
      <c r="AC57" s="112">
        <v>12.0</v>
      </c>
      <c r="AD57" s="112" t="s">
        <v>7</v>
      </c>
      <c r="AE57" s="112" t="s">
        <v>7</v>
      </c>
      <c r="AF57" s="112" t="s">
        <v>7</v>
      </c>
      <c r="AG57" s="112" t="s">
        <v>7</v>
      </c>
      <c r="AH57" s="112" t="s">
        <v>7</v>
      </c>
      <c r="AI57" s="112" t="s">
        <v>7</v>
      </c>
      <c r="AJ57" s="112" t="s">
        <v>7</v>
      </c>
      <c r="AK57" s="112" t="s">
        <v>7</v>
      </c>
      <c r="AL57" s="112" t="s">
        <v>7</v>
      </c>
      <c r="AM57" s="112" t="s">
        <v>7</v>
      </c>
      <c r="AN57" s="112" t="s">
        <v>7</v>
      </c>
      <c r="AO57" s="112" t="s">
        <v>7</v>
      </c>
      <c r="AP57" s="112" t="s">
        <v>7</v>
      </c>
      <c r="AQ57" s="112" t="s">
        <v>7</v>
      </c>
      <c r="AR57" s="112" t="s">
        <v>7</v>
      </c>
      <c r="AS57" s="112" t="s">
        <v>7</v>
      </c>
      <c r="AT57" s="112" t="s">
        <v>7</v>
      </c>
      <c r="AU57" s="112" t="s">
        <v>7</v>
      </c>
      <c r="AV57" s="112" t="s">
        <v>7</v>
      </c>
      <c r="AW57" s="112" t="s">
        <v>7</v>
      </c>
      <c r="AX57" s="112" t="s">
        <v>7</v>
      </c>
      <c r="AY57" s="112" t="s">
        <v>7</v>
      </c>
      <c r="AZ57" s="112" t="s">
        <v>7</v>
      </c>
      <c r="BA57" s="112" t="s">
        <v>7</v>
      </c>
      <c r="BB57" s="112" t="s">
        <v>7</v>
      </c>
      <c r="BC57" s="112" t="str">
        <f t="shared" si="13"/>
        <v>ยังไม่ได้ CAL</v>
      </c>
      <c r="BD57" s="116" t="s">
        <v>7</v>
      </c>
      <c r="BE57" s="116" t="s">
        <v>7</v>
      </c>
      <c r="BF57" s="116" t="str">
        <f t="shared" si="8"/>
        <v>#VALUE!</v>
      </c>
      <c r="BG57" s="116" t="s">
        <v>7</v>
      </c>
      <c r="BH57" s="116" t="s">
        <v>7</v>
      </c>
      <c r="BI57" s="116" t="s">
        <v>7</v>
      </c>
      <c r="BJ57" s="116" t="s">
        <v>7</v>
      </c>
      <c r="BK57" s="112" t="s">
        <v>382</v>
      </c>
      <c r="BL57" s="112" t="str">
        <f t="shared" si="14"/>
        <v>ยังไม่ได้ CAL</v>
      </c>
      <c r="BM57" s="116">
        <f t="shared" si="7"/>
        <v>46171</v>
      </c>
      <c r="BN57" s="116"/>
    </row>
    <row r="58" ht="61.5" customHeight="1">
      <c r="A58" s="109"/>
      <c r="B58" s="110"/>
      <c r="C58" s="111"/>
      <c r="D58" s="111" t="s">
        <v>101</v>
      </c>
      <c r="E58" s="131">
        <v>31.0</v>
      </c>
      <c r="F58" s="112" t="s">
        <v>894</v>
      </c>
      <c r="G58" s="112" t="s">
        <v>7</v>
      </c>
      <c r="H58" s="112" t="s">
        <v>104</v>
      </c>
      <c r="I58" s="112" t="s">
        <v>7</v>
      </c>
      <c r="J58" s="112" t="s">
        <v>106</v>
      </c>
      <c r="K58" s="112" t="s">
        <v>1136</v>
      </c>
      <c r="L58" s="112" t="s">
        <v>260</v>
      </c>
      <c r="M58" s="112" t="s">
        <v>261</v>
      </c>
      <c r="N58" s="112" t="s">
        <v>7</v>
      </c>
      <c r="O58" s="112" t="s">
        <v>7</v>
      </c>
      <c r="P58" s="112" t="s">
        <v>111</v>
      </c>
      <c r="Q58" s="114" t="s">
        <v>7</v>
      </c>
      <c r="R58" s="112" t="s">
        <v>7</v>
      </c>
      <c r="S58" s="112" t="s">
        <v>7</v>
      </c>
      <c r="T58" s="112" t="s">
        <v>113</v>
      </c>
      <c r="U58" s="112" t="s">
        <v>1132</v>
      </c>
      <c r="V58" s="112"/>
      <c r="W58" s="112" t="s">
        <v>1133</v>
      </c>
      <c r="X58" s="112" t="s">
        <v>114</v>
      </c>
      <c r="Y58" s="112" t="s">
        <v>220</v>
      </c>
      <c r="Z58" s="112" t="s">
        <v>114</v>
      </c>
      <c r="AA58" s="112" t="s">
        <v>1134</v>
      </c>
      <c r="AB58" s="112" t="s">
        <v>117</v>
      </c>
      <c r="AC58" s="112">
        <v>12.0</v>
      </c>
      <c r="AD58" s="112" t="s">
        <v>7</v>
      </c>
      <c r="AE58" s="112" t="s">
        <v>7</v>
      </c>
      <c r="AF58" s="112" t="s">
        <v>7</v>
      </c>
      <c r="AG58" s="112" t="s">
        <v>7</v>
      </c>
      <c r="AH58" s="112" t="s">
        <v>7</v>
      </c>
      <c r="AI58" s="112" t="s">
        <v>7</v>
      </c>
      <c r="AJ58" s="112" t="s">
        <v>7</v>
      </c>
      <c r="AK58" s="112" t="s">
        <v>7</v>
      </c>
      <c r="AL58" s="112" t="s">
        <v>7</v>
      </c>
      <c r="AM58" s="112" t="s">
        <v>7</v>
      </c>
      <c r="AN58" s="112" t="s">
        <v>7</v>
      </c>
      <c r="AO58" s="112" t="s">
        <v>7</v>
      </c>
      <c r="AP58" s="112" t="s">
        <v>7</v>
      </c>
      <c r="AQ58" s="112" t="s">
        <v>7</v>
      </c>
      <c r="AR58" s="112" t="s">
        <v>7</v>
      </c>
      <c r="AS58" s="112" t="s">
        <v>7</v>
      </c>
      <c r="AT58" s="112" t="s">
        <v>7</v>
      </c>
      <c r="AU58" s="112" t="s">
        <v>7</v>
      </c>
      <c r="AV58" s="112" t="s">
        <v>7</v>
      </c>
      <c r="AW58" s="112" t="s">
        <v>7</v>
      </c>
      <c r="AX58" s="112" t="s">
        <v>7</v>
      </c>
      <c r="AY58" s="112" t="s">
        <v>7</v>
      </c>
      <c r="AZ58" s="112" t="s">
        <v>7</v>
      </c>
      <c r="BA58" s="112" t="s">
        <v>7</v>
      </c>
      <c r="BB58" s="112" t="s">
        <v>7</v>
      </c>
      <c r="BC58" s="112" t="str">
        <f t="shared" si="13"/>
        <v>ยังไม่ได้ CAL</v>
      </c>
      <c r="BD58" s="116" t="s">
        <v>7</v>
      </c>
      <c r="BE58" s="116" t="s">
        <v>7</v>
      </c>
      <c r="BF58" s="116" t="str">
        <f t="shared" si="8"/>
        <v>#VALUE!</v>
      </c>
      <c r="BG58" s="116" t="s">
        <v>7</v>
      </c>
      <c r="BH58" s="116" t="s">
        <v>7</v>
      </c>
      <c r="BI58" s="116" t="s">
        <v>7</v>
      </c>
      <c r="BJ58" s="116" t="s">
        <v>7</v>
      </c>
      <c r="BK58" s="112" t="s">
        <v>382</v>
      </c>
      <c r="BL58" s="112" t="str">
        <f t="shared" si="14"/>
        <v>ยังไม่ได้ CAL</v>
      </c>
      <c r="BM58" s="116">
        <f t="shared" si="7"/>
        <v>46171</v>
      </c>
      <c r="BN58" s="116"/>
    </row>
    <row r="59" ht="30.75" customHeight="1">
      <c r="A59" s="109"/>
      <c r="B59" s="110"/>
      <c r="C59" s="111"/>
      <c r="D59" s="111" t="s">
        <v>101</v>
      </c>
      <c r="E59" s="112">
        <v>32.0</v>
      </c>
      <c r="F59" s="112" t="s">
        <v>894</v>
      </c>
      <c r="G59" s="112" t="s">
        <v>7</v>
      </c>
      <c r="H59" s="112" t="s">
        <v>104</v>
      </c>
      <c r="I59" s="112" t="s">
        <v>7</v>
      </c>
      <c r="J59" s="112" t="s">
        <v>106</v>
      </c>
      <c r="K59" s="112" t="s">
        <v>1137</v>
      </c>
      <c r="L59" s="112" t="s">
        <v>260</v>
      </c>
      <c r="M59" s="112" t="s">
        <v>261</v>
      </c>
      <c r="N59" s="112" t="s">
        <v>7</v>
      </c>
      <c r="O59" s="112" t="s">
        <v>7</v>
      </c>
      <c r="P59" s="112" t="s">
        <v>111</v>
      </c>
      <c r="Q59" s="114" t="s">
        <v>7</v>
      </c>
      <c r="R59" s="112" t="s">
        <v>7</v>
      </c>
      <c r="S59" s="112" t="s">
        <v>7</v>
      </c>
      <c r="T59" s="112" t="s">
        <v>113</v>
      </c>
      <c r="U59" s="112"/>
      <c r="V59" s="112"/>
      <c r="W59" s="112" t="s">
        <v>1133</v>
      </c>
      <c r="X59" s="112" t="s">
        <v>275</v>
      </c>
      <c r="Y59" s="112" t="s">
        <v>220</v>
      </c>
      <c r="Z59" s="112" t="s">
        <v>275</v>
      </c>
      <c r="AA59" s="112" t="s">
        <v>222</v>
      </c>
      <c r="AB59" s="112" t="s">
        <v>117</v>
      </c>
      <c r="AC59" s="112">
        <v>12.0</v>
      </c>
      <c r="AD59" s="112" t="s">
        <v>7</v>
      </c>
      <c r="AE59" s="112" t="s">
        <v>7</v>
      </c>
      <c r="AF59" s="112" t="s">
        <v>7</v>
      </c>
      <c r="AG59" s="112" t="s">
        <v>7</v>
      </c>
      <c r="AH59" s="112" t="s">
        <v>7</v>
      </c>
      <c r="AI59" s="112" t="s">
        <v>7</v>
      </c>
      <c r="AJ59" s="112" t="s">
        <v>7</v>
      </c>
      <c r="AK59" s="112" t="s">
        <v>7</v>
      </c>
      <c r="AL59" s="112" t="s">
        <v>7</v>
      </c>
      <c r="AM59" s="112" t="s">
        <v>7</v>
      </c>
      <c r="AN59" s="112" t="s">
        <v>7</v>
      </c>
      <c r="AO59" s="112" t="s">
        <v>7</v>
      </c>
      <c r="AP59" s="112" t="s">
        <v>7</v>
      </c>
      <c r="AQ59" s="112" t="s">
        <v>7</v>
      </c>
      <c r="AR59" s="112" t="s">
        <v>7</v>
      </c>
      <c r="AS59" s="112" t="s">
        <v>7</v>
      </c>
      <c r="AT59" s="112" t="s">
        <v>7</v>
      </c>
      <c r="AU59" s="112" t="s">
        <v>7</v>
      </c>
      <c r="AV59" s="112" t="s">
        <v>7</v>
      </c>
      <c r="AW59" s="112" t="s">
        <v>7</v>
      </c>
      <c r="AX59" s="112" t="s">
        <v>7</v>
      </c>
      <c r="AY59" s="112" t="s">
        <v>7</v>
      </c>
      <c r="AZ59" s="112" t="s">
        <v>7</v>
      </c>
      <c r="BA59" s="112" t="s">
        <v>7</v>
      </c>
      <c r="BB59" s="112" t="s">
        <v>7</v>
      </c>
      <c r="BC59" s="112" t="str">
        <f t="shared" si="13"/>
        <v/>
      </c>
      <c r="BD59" s="116" t="s">
        <v>7</v>
      </c>
      <c r="BE59" s="116" t="s">
        <v>7</v>
      </c>
      <c r="BF59" s="116" t="str">
        <f t="shared" si="8"/>
        <v>#VALUE!</v>
      </c>
      <c r="BG59" s="116" t="s">
        <v>7</v>
      </c>
      <c r="BH59" s="116" t="s">
        <v>7</v>
      </c>
      <c r="BI59" s="116" t="s">
        <v>7</v>
      </c>
      <c r="BJ59" s="116" t="s">
        <v>7</v>
      </c>
      <c r="BK59" s="112" t="s">
        <v>382</v>
      </c>
      <c r="BL59" s="112" t="str">
        <f t="shared" si="14"/>
        <v/>
      </c>
      <c r="BM59" s="116">
        <f t="shared" si="7"/>
        <v>46171</v>
      </c>
      <c r="BN59" s="116"/>
    </row>
    <row r="60" ht="30.75" customHeight="1">
      <c r="A60" s="109"/>
      <c r="B60" s="110"/>
      <c r="C60" s="111"/>
      <c r="D60" s="111" t="s">
        <v>101</v>
      </c>
      <c r="E60" s="131">
        <v>33.0</v>
      </c>
      <c r="F60" s="112" t="s">
        <v>894</v>
      </c>
      <c r="G60" s="112" t="s">
        <v>7</v>
      </c>
      <c r="H60" s="112" t="s">
        <v>104</v>
      </c>
      <c r="I60" s="112" t="s">
        <v>7</v>
      </c>
      <c r="J60" s="112" t="s">
        <v>106</v>
      </c>
      <c r="K60" s="112" t="s">
        <v>1138</v>
      </c>
      <c r="L60" s="112" t="s">
        <v>260</v>
      </c>
      <c r="M60" s="112" t="s">
        <v>261</v>
      </c>
      <c r="N60" s="112" t="s">
        <v>7</v>
      </c>
      <c r="O60" s="112" t="s">
        <v>7</v>
      </c>
      <c r="P60" s="112" t="s">
        <v>111</v>
      </c>
      <c r="Q60" s="114" t="s">
        <v>7</v>
      </c>
      <c r="R60" s="112" t="s">
        <v>7</v>
      </c>
      <c r="S60" s="112" t="s">
        <v>7</v>
      </c>
      <c r="T60" s="112" t="s">
        <v>113</v>
      </c>
      <c r="U60" s="112"/>
      <c r="V60" s="112"/>
      <c r="W60" s="112" t="s">
        <v>1133</v>
      </c>
      <c r="X60" s="112" t="s">
        <v>1139</v>
      </c>
      <c r="Y60" s="112" t="s">
        <v>1052</v>
      </c>
      <c r="Z60" s="112" t="s">
        <v>1139</v>
      </c>
      <c r="AA60" s="112" t="s">
        <v>266</v>
      </c>
      <c r="AB60" s="112" t="s">
        <v>117</v>
      </c>
      <c r="AC60" s="112">
        <v>12.0</v>
      </c>
      <c r="AD60" s="112" t="s">
        <v>7</v>
      </c>
      <c r="AE60" s="112" t="s">
        <v>7</v>
      </c>
      <c r="AF60" s="112" t="s">
        <v>7</v>
      </c>
      <c r="AG60" s="112" t="s">
        <v>7</v>
      </c>
      <c r="AH60" s="112" t="s">
        <v>7</v>
      </c>
      <c r="AI60" s="112" t="s">
        <v>7</v>
      </c>
      <c r="AJ60" s="112" t="s">
        <v>7</v>
      </c>
      <c r="AK60" s="112" t="s">
        <v>7</v>
      </c>
      <c r="AL60" s="112" t="s">
        <v>7</v>
      </c>
      <c r="AM60" s="112" t="s">
        <v>7</v>
      </c>
      <c r="AN60" s="112" t="s">
        <v>7</v>
      </c>
      <c r="AO60" s="112" t="s">
        <v>7</v>
      </c>
      <c r="AP60" s="112" t="s">
        <v>7</v>
      </c>
      <c r="AQ60" s="112" t="s">
        <v>7</v>
      </c>
      <c r="AR60" s="112" t="s">
        <v>7</v>
      </c>
      <c r="AS60" s="112" t="s">
        <v>7</v>
      </c>
      <c r="AT60" s="112" t="s">
        <v>7</v>
      </c>
      <c r="AU60" s="112" t="s">
        <v>7</v>
      </c>
      <c r="AV60" s="112" t="s">
        <v>7</v>
      </c>
      <c r="AW60" s="112" t="s">
        <v>7</v>
      </c>
      <c r="AX60" s="112" t="s">
        <v>7</v>
      </c>
      <c r="AY60" s="112" t="s">
        <v>7</v>
      </c>
      <c r="AZ60" s="112" t="s">
        <v>7</v>
      </c>
      <c r="BA60" s="112" t="s">
        <v>7</v>
      </c>
      <c r="BB60" s="112" t="s">
        <v>7</v>
      </c>
      <c r="BC60" s="112" t="str">
        <f t="shared" si="13"/>
        <v/>
      </c>
      <c r="BD60" s="116" t="s">
        <v>7</v>
      </c>
      <c r="BE60" s="116" t="s">
        <v>7</v>
      </c>
      <c r="BF60" s="116" t="str">
        <f t="shared" si="8"/>
        <v>#VALUE!</v>
      </c>
      <c r="BG60" s="116" t="s">
        <v>7</v>
      </c>
      <c r="BH60" s="116" t="s">
        <v>7</v>
      </c>
      <c r="BI60" s="116" t="s">
        <v>7</v>
      </c>
      <c r="BJ60" s="116" t="s">
        <v>7</v>
      </c>
      <c r="BK60" s="112" t="s">
        <v>382</v>
      </c>
      <c r="BL60" s="112" t="str">
        <f t="shared" si="14"/>
        <v/>
      </c>
      <c r="BM60" s="116">
        <f t="shared" si="7"/>
        <v>46171</v>
      </c>
      <c r="BN60" s="116"/>
    </row>
    <row r="61" ht="30.75" customHeight="1">
      <c r="A61" s="109"/>
      <c r="B61" s="110"/>
      <c r="C61" s="111"/>
      <c r="D61" s="111" t="s">
        <v>101</v>
      </c>
      <c r="E61" s="112">
        <v>34.0</v>
      </c>
      <c r="F61" s="112" t="s">
        <v>894</v>
      </c>
      <c r="G61" s="112" t="s">
        <v>7</v>
      </c>
      <c r="H61" s="112" t="s">
        <v>104</v>
      </c>
      <c r="I61" s="112" t="s">
        <v>7</v>
      </c>
      <c r="J61" s="112" t="s">
        <v>106</v>
      </c>
      <c r="K61" s="112" t="s">
        <v>1140</v>
      </c>
      <c r="L61" s="112" t="s">
        <v>260</v>
      </c>
      <c r="M61" s="112" t="s">
        <v>261</v>
      </c>
      <c r="N61" s="112" t="s">
        <v>7</v>
      </c>
      <c r="O61" s="112" t="s">
        <v>7</v>
      </c>
      <c r="P61" s="112" t="s">
        <v>111</v>
      </c>
      <c r="Q61" s="114" t="s">
        <v>7</v>
      </c>
      <c r="R61" s="112" t="s">
        <v>7</v>
      </c>
      <c r="S61" s="112" t="s">
        <v>7</v>
      </c>
      <c r="T61" s="112" t="s">
        <v>113</v>
      </c>
      <c r="U61" s="112"/>
      <c r="V61" s="112"/>
      <c r="W61" s="112" t="s">
        <v>1133</v>
      </c>
      <c r="X61" s="112" t="s">
        <v>1139</v>
      </c>
      <c r="Y61" s="112" t="s">
        <v>1052</v>
      </c>
      <c r="Z61" s="112" t="s">
        <v>1139</v>
      </c>
      <c r="AA61" s="112" t="s">
        <v>266</v>
      </c>
      <c r="AB61" s="112" t="s">
        <v>117</v>
      </c>
      <c r="AC61" s="112">
        <v>12.0</v>
      </c>
      <c r="AD61" s="112" t="s">
        <v>7</v>
      </c>
      <c r="AE61" s="112" t="s">
        <v>7</v>
      </c>
      <c r="AF61" s="112" t="s">
        <v>7</v>
      </c>
      <c r="AG61" s="112" t="s">
        <v>7</v>
      </c>
      <c r="AH61" s="112" t="s">
        <v>7</v>
      </c>
      <c r="AI61" s="112" t="s">
        <v>7</v>
      </c>
      <c r="AJ61" s="112" t="s">
        <v>7</v>
      </c>
      <c r="AK61" s="112" t="s">
        <v>7</v>
      </c>
      <c r="AL61" s="112" t="s">
        <v>7</v>
      </c>
      <c r="AM61" s="112" t="s">
        <v>7</v>
      </c>
      <c r="AN61" s="112" t="s">
        <v>7</v>
      </c>
      <c r="AO61" s="112" t="s">
        <v>7</v>
      </c>
      <c r="AP61" s="112" t="s">
        <v>7</v>
      </c>
      <c r="AQ61" s="112" t="s">
        <v>7</v>
      </c>
      <c r="AR61" s="112" t="s">
        <v>7</v>
      </c>
      <c r="AS61" s="112" t="s">
        <v>7</v>
      </c>
      <c r="AT61" s="112" t="s">
        <v>7</v>
      </c>
      <c r="AU61" s="112" t="s">
        <v>7</v>
      </c>
      <c r="AV61" s="112" t="s">
        <v>7</v>
      </c>
      <c r="AW61" s="112" t="s">
        <v>7</v>
      </c>
      <c r="AX61" s="112" t="s">
        <v>7</v>
      </c>
      <c r="AY61" s="112" t="s">
        <v>7</v>
      </c>
      <c r="AZ61" s="112" t="s">
        <v>7</v>
      </c>
      <c r="BA61" s="112" t="s">
        <v>7</v>
      </c>
      <c r="BB61" s="112" t="s">
        <v>7</v>
      </c>
      <c r="BC61" s="112" t="str">
        <f t="shared" si="13"/>
        <v/>
      </c>
      <c r="BD61" s="116" t="s">
        <v>7</v>
      </c>
      <c r="BE61" s="116" t="s">
        <v>7</v>
      </c>
      <c r="BF61" s="116" t="str">
        <f t="shared" si="8"/>
        <v>#VALUE!</v>
      </c>
      <c r="BG61" s="116" t="s">
        <v>7</v>
      </c>
      <c r="BH61" s="116" t="s">
        <v>7</v>
      </c>
      <c r="BI61" s="116" t="s">
        <v>7</v>
      </c>
      <c r="BJ61" s="116" t="s">
        <v>7</v>
      </c>
      <c r="BK61" s="112" t="s">
        <v>382</v>
      </c>
      <c r="BL61" s="112" t="str">
        <f t="shared" si="14"/>
        <v/>
      </c>
      <c r="BM61" s="116">
        <f t="shared" si="7"/>
        <v>46171</v>
      </c>
      <c r="BN61" s="116"/>
    </row>
    <row r="62" ht="30.75" customHeight="1">
      <c r="A62" s="109"/>
      <c r="B62" s="110"/>
      <c r="C62" s="111"/>
      <c r="D62" s="111" t="s">
        <v>101</v>
      </c>
      <c r="E62" s="131">
        <v>35.0</v>
      </c>
      <c r="F62" s="112" t="s">
        <v>894</v>
      </c>
      <c r="G62" s="112" t="s">
        <v>7</v>
      </c>
      <c r="H62" s="112" t="s">
        <v>104</v>
      </c>
      <c r="I62" s="112" t="s">
        <v>7</v>
      </c>
      <c r="J62" s="112" t="s">
        <v>106</v>
      </c>
      <c r="K62" s="112" t="s">
        <v>1141</v>
      </c>
      <c r="L62" s="112" t="s">
        <v>260</v>
      </c>
      <c r="M62" s="112" t="s">
        <v>261</v>
      </c>
      <c r="N62" s="112" t="s">
        <v>7</v>
      </c>
      <c r="O62" s="112" t="s">
        <v>7</v>
      </c>
      <c r="P62" s="112" t="s">
        <v>111</v>
      </c>
      <c r="Q62" s="114" t="s">
        <v>7</v>
      </c>
      <c r="R62" s="112" t="s">
        <v>7</v>
      </c>
      <c r="S62" s="112" t="s">
        <v>7</v>
      </c>
      <c r="T62" s="112" t="s">
        <v>113</v>
      </c>
      <c r="U62" s="112"/>
      <c r="V62" s="112"/>
      <c r="W62" s="112" t="s">
        <v>1133</v>
      </c>
      <c r="X62" s="112" t="s">
        <v>1139</v>
      </c>
      <c r="Y62" s="112" t="s">
        <v>1052</v>
      </c>
      <c r="Z62" s="112" t="s">
        <v>1139</v>
      </c>
      <c r="AA62" s="112" t="s">
        <v>266</v>
      </c>
      <c r="AB62" s="112" t="s">
        <v>117</v>
      </c>
      <c r="AC62" s="112">
        <v>12.0</v>
      </c>
      <c r="AD62" s="112" t="s">
        <v>7</v>
      </c>
      <c r="AE62" s="112" t="s">
        <v>7</v>
      </c>
      <c r="AF62" s="112" t="s">
        <v>7</v>
      </c>
      <c r="AG62" s="112" t="s">
        <v>7</v>
      </c>
      <c r="AH62" s="112" t="s">
        <v>7</v>
      </c>
      <c r="AI62" s="112" t="s">
        <v>7</v>
      </c>
      <c r="AJ62" s="112" t="s">
        <v>7</v>
      </c>
      <c r="AK62" s="112" t="s">
        <v>7</v>
      </c>
      <c r="AL62" s="112" t="s">
        <v>7</v>
      </c>
      <c r="AM62" s="112" t="s">
        <v>7</v>
      </c>
      <c r="AN62" s="112" t="s">
        <v>7</v>
      </c>
      <c r="AO62" s="112" t="s">
        <v>7</v>
      </c>
      <c r="AP62" s="112" t="s">
        <v>7</v>
      </c>
      <c r="AQ62" s="112" t="s">
        <v>7</v>
      </c>
      <c r="AR62" s="112" t="s">
        <v>7</v>
      </c>
      <c r="AS62" s="112" t="s">
        <v>7</v>
      </c>
      <c r="AT62" s="112" t="s">
        <v>7</v>
      </c>
      <c r="AU62" s="112" t="s">
        <v>7</v>
      </c>
      <c r="AV62" s="112" t="s">
        <v>7</v>
      </c>
      <c r="AW62" s="112" t="s">
        <v>7</v>
      </c>
      <c r="AX62" s="112" t="s">
        <v>7</v>
      </c>
      <c r="AY62" s="112" t="s">
        <v>7</v>
      </c>
      <c r="AZ62" s="112" t="s">
        <v>7</v>
      </c>
      <c r="BA62" s="112" t="s">
        <v>7</v>
      </c>
      <c r="BB62" s="112" t="s">
        <v>7</v>
      </c>
      <c r="BC62" s="112" t="str">
        <f t="shared" si="13"/>
        <v/>
      </c>
      <c r="BD62" s="116" t="s">
        <v>7</v>
      </c>
      <c r="BE62" s="116" t="s">
        <v>7</v>
      </c>
      <c r="BF62" s="116" t="str">
        <f t="shared" si="8"/>
        <v>#VALUE!</v>
      </c>
      <c r="BG62" s="116" t="s">
        <v>7</v>
      </c>
      <c r="BH62" s="116" t="s">
        <v>7</v>
      </c>
      <c r="BI62" s="116" t="s">
        <v>7</v>
      </c>
      <c r="BJ62" s="116" t="s">
        <v>7</v>
      </c>
      <c r="BK62" s="112" t="s">
        <v>382</v>
      </c>
      <c r="BL62" s="112" t="str">
        <f t="shared" si="14"/>
        <v/>
      </c>
      <c r="BM62" s="116">
        <f t="shared" si="7"/>
        <v>46171</v>
      </c>
      <c r="BN62" s="116"/>
    </row>
    <row r="63" ht="30.75" customHeight="1">
      <c r="A63" s="109"/>
      <c r="B63" s="110"/>
      <c r="C63" s="111"/>
      <c r="D63" s="111" t="s">
        <v>101</v>
      </c>
      <c r="E63" s="112">
        <v>36.0</v>
      </c>
      <c r="F63" s="112" t="s">
        <v>894</v>
      </c>
      <c r="G63" s="112" t="s">
        <v>7</v>
      </c>
      <c r="H63" s="112" t="s">
        <v>104</v>
      </c>
      <c r="I63" s="112" t="s">
        <v>7</v>
      </c>
      <c r="J63" s="112" t="s">
        <v>106</v>
      </c>
      <c r="K63" s="112" t="s">
        <v>1142</v>
      </c>
      <c r="L63" s="112" t="s">
        <v>260</v>
      </c>
      <c r="M63" s="112" t="s">
        <v>261</v>
      </c>
      <c r="N63" s="112" t="s">
        <v>7</v>
      </c>
      <c r="O63" s="112" t="s">
        <v>7</v>
      </c>
      <c r="P63" s="112" t="s">
        <v>111</v>
      </c>
      <c r="Q63" s="114" t="s">
        <v>7</v>
      </c>
      <c r="R63" s="112" t="s">
        <v>7</v>
      </c>
      <c r="S63" s="112" t="s">
        <v>7</v>
      </c>
      <c r="T63" s="112" t="s">
        <v>113</v>
      </c>
      <c r="U63" s="112"/>
      <c r="V63" s="112"/>
      <c r="W63" s="112" t="s">
        <v>1133</v>
      </c>
      <c r="X63" s="112" t="s">
        <v>1139</v>
      </c>
      <c r="Y63" s="112" t="s">
        <v>1052</v>
      </c>
      <c r="Z63" s="112" t="s">
        <v>1139</v>
      </c>
      <c r="AA63" s="112" t="s">
        <v>266</v>
      </c>
      <c r="AB63" s="112" t="s">
        <v>117</v>
      </c>
      <c r="AC63" s="112">
        <v>12.0</v>
      </c>
      <c r="AD63" s="112" t="s">
        <v>7</v>
      </c>
      <c r="AE63" s="112" t="s">
        <v>7</v>
      </c>
      <c r="AF63" s="112" t="s">
        <v>7</v>
      </c>
      <c r="AG63" s="112" t="s">
        <v>7</v>
      </c>
      <c r="AH63" s="112" t="s">
        <v>7</v>
      </c>
      <c r="AI63" s="112" t="s">
        <v>7</v>
      </c>
      <c r="AJ63" s="112" t="s">
        <v>7</v>
      </c>
      <c r="AK63" s="112" t="s">
        <v>7</v>
      </c>
      <c r="AL63" s="112" t="s">
        <v>7</v>
      </c>
      <c r="AM63" s="112" t="s">
        <v>7</v>
      </c>
      <c r="AN63" s="112" t="s">
        <v>7</v>
      </c>
      <c r="AO63" s="112" t="s">
        <v>7</v>
      </c>
      <c r="AP63" s="112" t="s">
        <v>7</v>
      </c>
      <c r="AQ63" s="112" t="s">
        <v>7</v>
      </c>
      <c r="AR63" s="112" t="s">
        <v>7</v>
      </c>
      <c r="AS63" s="112" t="s">
        <v>7</v>
      </c>
      <c r="AT63" s="112" t="s">
        <v>7</v>
      </c>
      <c r="AU63" s="112" t="s">
        <v>7</v>
      </c>
      <c r="AV63" s="112" t="s">
        <v>7</v>
      </c>
      <c r="AW63" s="112" t="s">
        <v>7</v>
      </c>
      <c r="AX63" s="112" t="s">
        <v>7</v>
      </c>
      <c r="AY63" s="112" t="s">
        <v>7</v>
      </c>
      <c r="AZ63" s="112" t="s">
        <v>7</v>
      </c>
      <c r="BA63" s="112" t="s">
        <v>7</v>
      </c>
      <c r="BB63" s="112" t="s">
        <v>7</v>
      </c>
      <c r="BC63" s="112" t="str">
        <f t="shared" si="13"/>
        <v/>
      </c>
      <c r="BD63" s="116" t="s">
        <v>7</v>
      </c>
      <c r="BE63" s="116" t="s">
        <v>7</v>
      </c>
      <c r="BF63" s="116" t="str">
        <f t="shared" si="8"/>
        <v>#VALUE!</v>
      </c>
      <c r="BG63" s="116" t="s">
        <v>7</v>
      </c>
      <c r="BH63" s="116" t="s">
        <v>7</v>
      </c>
      <c r="BI63" s="116" t="s">
        <v>7</v>
      </c>
      <c r="BJ63" s="116" t="s">
        <v>7</v>
      </c>
      <c r="BK63" s="112" t="s">
        <v>382</v>
      </c>
      <c r="BL63" s="112" t="str">
        <f t="shared" si="14"/>
        <v/>
      </c>
      <c r="BM63" s="116">
        <f t="shared" si="7"/>
        <v>46171</v>
      </c>
      <c r="BN63" s="116"/>
    </row>
    <row r="64" ht="30.75" customHeight="1">
      <c r="A64" s="109"/>
      <c r="B64" s="110"/>
      <c r="C64" s="111"/>
      <c r="D64" s="111" t="s">
        <v>101</v>
      </c>
      <c r="E64" s="131">
        <v>45.0</v>
      </c>
      <c r="F64" s="112" t="s">
        <v>894</v>
      </c>
      <c r="G64" s="112" t="s">
        <v>1143</v>
      </c>
      <c r="H64" s="112" t="s">
        <v>104</v>
      </c>
      <c r="I64" s="112" t="s">
        <v>1091</v>
      </c>
      <c r="J64" s="112"/>
      <c r="K64" s="112" t="s">
        <v>1144</v>
      </c>
      <c r="L64" s="112" t="s">
        <v>1113</v>
      </c>
      <c r="M64" s="112" t="s">
        <v>1145</v>
      </c>
      <c r="N64" s="112" t="s">
        <v>7</v>
      </c>
      <c r="O64" s="112" t="s">
        <v>1146</v>
      </c>
      <c r="P64" s="112" t="s">
        <v>111</v>
      </c>
      <c r="Q64" s="114">
        <v>240847.0</v>
      </c>
      <c r="R64" s="112"/>
      <c r="S64" s="120">
        <v>740000.0</v>
      </c>
      <c r="T64" s="112" t="s">
        <v>113</v>
      </c>
      <c r="U64" s="112"/>
      <c r="V64" s="112"/>
      <c r="W64" s="112" t="s">
        <v>1050</v>
      </c>
      <c r="X64" s="112" t="s">
        <v>1051</v>
      </c>
      <c r="Y64" s="112" t="s">
        <v>1052</v>
      </c>
      <c r="Z64" s="112" t="s">
        <v>1051</v>
      </c>
      <c r="AA64" s="112"/>
      <c r="AB64" s="112" t="s">
        <v>1053</v>
      </c>
      <c r="AC64" s="112">
        <v>12.0</v>
      </c>
      <c r="AD64" s="112" t="s">
        <v>7</v>
      </c>
      <c r="AE64" s="112" t="s">
        <v>7</v>
      </c>
      <c r="AF64" s="112" t="s">
        <v>7</v>
      </c>
      <c r="AG64" s="112" t="s">
        <v>7</v>
      </c>
      <c r="AH64" s="112" t="s">
        <v>7</v>
      </c>
      <c r="AI64" s="112" t="s">
        <v>7</v>
      </c>
      <c r="AJ64" s="112" t="s">
        <v>7</v>
      </c>
      <c r="AK64" s="112" t="s">
        <v>7</v>
      </c>
      <c r="AL64" s="112" t="s">
        <v>7</v>
      </c>
      <c r="AM64" s="112" t="s">
        <v>7</v>
      </c>
      <c r="AN64" s="112" t="s">
        <v>7</v>
      </c>
      <c r="AO64" s="112" t="s">
        <v>7</v>
      </c>
      <c r="AP64" s="112" t="s">
        <v>7</v>
      </c>
      <c r="AQ64" s="112" t="s">
        <v>7</v>
      </c>
      <c r="AR64" s="112" t="s">
        <v>7</v>
      </c>
      <c r="AS64" s="112" t="s">
        <v>7</v>
      </c>
      <c r="AT64" s="112" t="s">
        <v>7</v>
      </c>
      <c r="AU64" s="112" t="s">
        <v>7</v>
      </c>
      <c r="AV64" s="112" t="s">
        <v>7</v>
      </c>
      <c r="AW64" s="112" t="s">
        <v>7</v>
      </c>
      <c r="AX64" s="112" t="s">
        <v>7</v>
      </c>
      <c r="AY64" s="112" t="s">
        <v>7</v>
      </c>
      <c r="AZ64" s="112" t="s">
        <v>7</v>
      </c>
      <c r="BA64" s="112" t="s">
        <v>7</v>
      </c>
      <c r="BB64" s="112" t="s">
        <v>7</v>
      </c>
      <c r="BC64" s="112" t="str">
        <f t="shared" si="13"/>
        <v/>
      </c>
      <c r="BD64" s="116" t="s">
        <v>7</v>
      </c>
      <c r="BE64" s="116" t="s">
        <v>7</v>
      </c>
      <c r="BF64" s="116" t="str">
        <f t="shared" si="8"/>
        <v>#VALUE!</v>
      </c>
      <c r="BG64" s="116" t="s">
        <v>7</v>
      </c>
      <c r="BH64" s="116" t="s">
        <v>7</v>
      </c>
      <c r="BI64" s="116" t="s">
        <v>7</v>
      </c>
      <c r="BJ64" s="116" t="s">
        <v>7</v>
      </c>
      <c r="BK64" s="112" t="s">
        <v>147</v>
      </c>
      <c r="BL64" s="112" t="str">
        <f t="shared" si="14"/>
        <v/>
      </c>
      <c r="BM64" s="116"/>
      <c r="BN64" s="116"/>
    </row>
    <row r="65" ht="30.75" customHeight="1">
      <c r="A65" s="109"/>
      <c r="B65" s="110"/>
      <c r="C65" s="111"/>
      <c r="D65" s="111" t="s">
        <v>101</v>
      </c>
      <c r="E65" s="131">
        <v>73.0</v>
      </c>
      <c r="F65" s="112" t="s">
        <v>894</v>
      </c>
      <c r="G65" s="112" t="s">
        <v>1147</v>
      </c>
      <c r="H65" s="112" t="s">
        <v>139</v>
      </c>
      <c r="I65" s="112" t="s">
        <v>1148</v>
      </c>
      <c r="J65" s="112" t="s">
        <v>106</v>
      </c>
      <c r="K65" s="112" t="s">
        <v>1149</v>
      </c>
      <c r="L65" s="112" t="s">
        <v>7</v>
      </c>
      <c r="M65" s="112" t="s">
        <v>1150</v>
      </c>
      <c r="N65" s="112" t="s">
        <v>7</v>
      </c>
      <c r="O65" s="112" t="s">
        <v>7</v>
      </c>
      <c r="P65" s="112" t="s">
        <v>111</v>
      </c>
      <c r="Q65" s="114">
        <v>38224.0</v>
      </c>
      <c r="R65" s="112" t="s">
        <v>7</v>
      </c>
      <c r="S65" s="137">
        <v>50000.0</v>
      </c>
      <c r="T65" s="112" t="s">
        <v>113</v>
      </c>
      <c r="U65" s="112"/>
      <c r="V65" s="112"/>
      <c r="W65" s="112" t="s">
        <v>974</v>
      </c>
      <c r="X65" s="112" t="s">
        <v>7</v>
      </c>
      <c r="Y65" s="112" t="s">
        <v>7</v>
      </c>
      <c r="Z65" s="112" t="s">
        <v>7</v>
      </c>
      <c r="AA65" s="112"/>
      <c r="AB65" s="112" t="s">
        <v>975</v>
      </c>
      <c r="AC65" s="112">
        <v>12.0</v>
      </c>
      <c r="AD65" s="112" t="s">
        <v>7</v>
      </c>
      <c r="AE65" s="112" t="s">
        <v>7</v>
      </c>
      <c r="AF65" s="112" t="s">
        <v>7</v>
      </c>
      <c r="AG65" s="112" t="s">
        <v>7</v>
      </c>
      <c r="AH65" s="112" t="s">
        <v>7</v>
      </c>
      <c r="AI65" s="112" t="s">
        <v>7</v>
      </c>
      <c r="AJ65" s="112" t="s">
        <v>7</v>
      </c>
      <c r="AK65" s="112" t="s">
        <v>7</v>
      </c>
      <c r="AL65" s="112" t="s">
        <v>7</v>
      </c>
      <c r="AM65" s="112" t="s">
        <v>7</v>
      </c>
      <c r="AN65" s="112" t="s">
        <v>7</v>
      </c>
      <c r="AO65" s="112" t="s">
        <v>7</v>
      </c>
      <c r="AP65" s="112" t="s">
        <v>7</v>
      </c>
      <c r="AQ65" s="112" t="s">
        <v>7</v>
      </c>
      <c r="AR65" s="112" t="s">
        <v>7</v>
      </c>
      <c r="AS65" s="112" t="s">
        <v>7</v>
      </c>
      <c r="AT65" s="112" t="s">
        <v>7</v>
      </c>
      <c r="AU65" s="112" t="s">
        <v>7</v>
      </c>
      <c r="AV65" s="112" t="s">
        <v>7</v>
      </c>
      <c r="AW65" s="112" t="s">
        <v>7</v>
      </c>
      <c r="AX65" s="112" t="s">
        <v>7</v>
      </c>
      <c r="AY65" s="112" t="s">
        <v>7</v>
      </c>
      <c r="AZ65" s="112" t="s">
        <v>7</v>
      </c>
      <c r="BA65" s="112" t="s">
        <v>7</v>
      </c>
      <c r="BB65" s="112" t="s">
        <v>7</v>
      </c>
      <c r="BC65" s="112" t="str">
        <f t="shared" si="13"/>
        <v/>
      </c>
      <c r="BD65" s="116" t="s">
        <v>7</v>
      </c>
      <c r="BE65" s="116" t="s">
        <v>7</v>
      </c>
      <c r="BF65" s="116" t="str">
        <f t="shared" si="8"/>
        <v>#VALUE!</v>
      </c>
      <c r="BG65" s="116" t="s">
        <v>7</v>
      </c>
      <c r="BH65" s="116" t="s">
        <v>7</v>
      </c>
      <c r="BI65" s="116" t="s">
        <v>7</v>
      </c>
      <c r="BJ65" s="116" t="s">
        <v>7</v>
      </c>
      <c r="BK65" s="112" t="s">
        <v>147</v>
      </c>
      <c r="BL65" s="112" t="str">
        <f t="shared" si="14"/>
        <v/>
      </c>
      <c r="BM65" s="116">
        <f t="shared" ref="BM65:BM95" si="15">TODAY()</f>
        <v>46171</v>
      </c>
      <c r="BN65" s="116"/>
    </row>
    <row r="66" ht="30.75" customHeight="1">
      <c r="A66" s="109"/>
      <c r="B66" s="110"/>
      <c r="C66" s="111"/>
      <c r="D66" s="111" t="s">
        <v>101</v>
      </c>
      <c r="E66" s="112">
        <v>74.0</v>
      </c>
      <c r="F66" s="112" t="s">
        <v>894</v>
      </c>
      <c r="G66" s="112" t="s">
        <v>1151</v>
      </c>
      <c r="H66" s="112" t="s">
        <v>139</v>
      </c>
      <c r="I66" s="112" t="s">
        <v>1152</v>
      </c>
      <c r="J66" s="112" t="s">
        <v>106</v>
      </c>
      <c r="K66" s="112" t="s">
        <v>1149</v>
      </c>
      <c r="L66" s="112" t="s">
        <v>7</v>
      </c>
      <c r="M66" s="112" t="s">
        <v>1150</v>
      </c>
      <c r="N66" s="112" t="s">
        <v>7</v>
      </c>
      <c r="O66" s="112" t="s">
        <v>7</v>
      </c>
      <c r="P66" s="112" t="s">
        <v>111</v>
      </c>
      <c r="Q66" s="114">
        <v>38224.0</v>
      </c>
      <c r="R66" s="112" t="s">
        <v>7</v>
      </c>
      <c r="S66" s="137">
        <v>50000.0</v>
      </c>
      <c r="T66" s="112" t="s">
        <v>113</v>
      </c>
      <c r="U66" s="112"/>
      <c r="V66" s="112"/>
      <c r="W66" s="112" t="s">
        <v>974</v>
      </c>
      <c r="X66" s="112" t="s">
        <v>7</v>
      </c>
      <c r="Y66" s="112" t="s">
        <v>7</v>
      </c>
      <c r="Z66" s="112" t="s">
        <v>7</v>
      </c>
      <c r="AA66" s="112"/>
      <c r="AB66" s="112" t="s">
        <v>975</v>
      </c>
      <c r="AC66" s="112">
        <v>12.0</v>
      </c>
      <c r="AD66" s="112" t="s">
        <v>7</v>
      </c>
      <c r="AE66" s="112" t="s">
        <v>7</v>
      </c>
      <c r="AF66" s="112" t="s">
        <v>7</v>
      </c>
      <c r="AG66" s="112" t="s">
        <v>7</v>
      </c>
      <c r="AH66" s="112" t="s">
        <v>7</v>
      </c>
      <c r="AI66" s="112" t="s">
        <v>7</v>
      </c>
      <c r="AJ66" s="112" t="s">
        <v>7</v>
      </c>
      <c r="AK66" s="112" t="s">
        <v>7</v>
      </c>
      <c r="AL66" s="112" t="s">
        <v>7</v>
      </c>
      <c r="AM66" s="112" t="s">
        <v>7</v>
      </c>
      <c r="AN66" s="112" t="s">
        <v>7</v>
      </c>
      <c r="AO66" s="112" t="s">
        <v>7</v>
      </c>
      <c r="AP66" s="112" t="s">
        <v>7</v>
      </c>
      <c r="AQ66" s="112" t="s">
        <v>7</v>
      </c>
      <c r="AR66" s="112" t="s">
        <v>7</v>
      </c>
      <c r="AS66" s="112" t="s">
        <v>7</v>
      </c>
      <c r="AT66" s="112" t="s">
        <v>7</v>
      </c>
      <c r="AU66" s="112" t="s">
        <v>7</v>
      </c>
      <c r="AV66" s="112" t="s">
        <v>7</v>
      </c>
      <c r="AW66" s="112" t="s">
        <v>7</v>
      </c>
      <c r="AX66" s="112" t="s">
        <v>7</v>
      </c>
      <c r="AY66" s="112" t="s">
        <v>7</v>
      </c>
      <c r="AZ66" s="112" t="s">
        <v>7</v>
      </c>
      <c r="BA66" s="112" t="s">
        <v>7</v>
      </c>
      <c r="BB66" s="112" t="s">
        <v>7</v>
      </c>
      <c r="BC66" s="112" t="str">
        <f t="shared" si="13"/>
        <v/>
      </c>
      <c r="BD66" s="116" t="s">
        <v>7</v>
      </c>
      <c r="BE66" s="116" t="s">
        <v>7</v>
      </c>
      <c r="BF66" s="116" t="str">
        <f t="shared" si="8"/>
        <v>#VALUE!</v>
      </c>
      <c r="BG66" s="116" t="s">
        <v>7</v>
      </c>
      <c r="BH66" s="116" t="s">
        <v>7</v>
      </c>
      <c r="BI66" s="116" t="s">
        <v>7</v>
      </c>
      <c r="BJ66" s="116" t="s">
        <v>7</v>
      </c>
      <c r="BK66" s="112" t="s">
        <v>147</v>
      </c>
      <c r="BL66" s="112" t="str">
        <f t="shared" si="14"/>
        <v/>
      </c>
      <c r="BM66" s="116">
        <f t="shared" si="15"/>
        <v>46171</v>
      </c>
      <c r="BN66" s="116"/>
    </row>
    <row r="67" ht="30.75" customHeight="1">
      <c r="A67" s="109"/>
      <c r="B67" s="110"/>
      <c r="C67" s="111"/>
      <c r="D67" s="111" t="s">
        <v>101</v>
      </c>
      <c r="E67" s="112">
        <v>80.0</v>
      </c>
      <c r="F67" s="112" t="s">
        <v>894</v>
      </c>
      <c r="G67" s="112" t="s">
        <v>7</v>
      </c>
      <c r="H67" s="112" t="s">
        <v>139</v>
      </c>
      <c r="I67" s="112" t="s">
        <v>1153</v>
      </c>
      <c r="J67" s="112" t="s">
        <v>106</v>
      </c>
      <c r="K67" s="112" t="s">
        <v>206</v>
      </c>
      <c r="L67" s="112" t="s">
        <v>1154</v>
      </c>
      <c r="M67" s="112" t="s">
        <v>7</v>
      </c>
      <c r="N67" s="112" t="s">
        <v>7</v>
      </c>
      <c r="O67" s="112" t="s">
        <v>7</v>
      </c>
      <c r="P67" s="112" t="s">
        <v>111</v>
      </c>
      <c r="Q67" s="114">
        <v>2558.0</v>
      </c>
      <c r="R67" s="112" t="s">
        <v>7</v>
      </c>
      <c r="S67" s="112" t="s">
        <v>7</v>
      </c>
      <c r="T67" s="112" t="s">
        <v>113</v>
      </c>
      <c r="U67" s="112"/>
      <c r="V67" s="112"/>
      <c r="W67" s="112" t="s">
        <v>1155</v>
      </c>
      <c r="X67" s="112" t="s">
        <v>7</v>
      </c>
      <c r="Y67" s="112" t="s">
        <v>1156</v>
      </c>
      <c r="Z67" s="112" t="s">
        <v>7</v>
      </c>
      <c r="AA67" s="112"/>
      <c r="AB67" s="112" t="s">
        <v>211</v>
      </c>
      <c r="AC67" s="112">
        <v>6.0</v>
      </c>
      <c r="AD67" s="112" t="s">
        <v>7</v>
      </c>
      <c r="AE67" s="112" t="s">
        <v>7</v>
      </c>
      <c r="AF67" s="112" t="s">
        <v>7</v>
      </c>
      <c r="AG67" s="112" t="s">
        <v>7</v>
      </c>
      <c r="AH67" s="112" t="s">
        <v>7</v>
      </c>
      <c r="AI67" s="112" t="s">
        <v>7</v>
      </c>
      <c r="AJ67" s="112" t="s">
        <v>7</v>
      </c>
      <c r="AK67" s="112" t="s">
        <v>7</v>
      </c>
      <c r="AL67" s="112" t="s">
        <v>7</v>
      </c>
      <c r="AM67" s="112" t="s">
        <v>7</v>
      </c>
      <c r="AN67" s="112" t="s">
        <v>7</v>
      </c>
      <c r="AO67" s="112" t="s">
        <v>7</v>
      </c>
      <c r="AP67" s="112" t="s">
        <v>7</v>
      </c>
      <c r="AQ67" s="112" t="s">
        <v>7</v>
      </c>
      <c r="AR67" s="112" t="s">
        <v>7</v>
      </c>
      <c r="AS67" s="112" t="s">
        <v>7</v>
      </c>
      <c r="AT67" s="112" t="s">
        <v>7</v>
      </c>
      <c r="AU67" s="112" t="s">
        <v>7</v>
      </c>
      <c r="AV67" s="112" t="s">
        <v>7</v>
      </c>
      <c r="AW67" s="112" t="s">
        <v>7</v>
      </c>
      <c r="AX67" s="112" t="s">
        <v>7</v>
      </c>
      <c r="AY67" s="112" t="s">
        <v>7</v>
      </c>
      <c r="AZ67" s="112" t="s">
        <v>7</v>
      </c>
      <c r="BA67" s="112" t="s">
        <v>7</v>
      </c>
      <c r="BB67" s="112" t="s">
        <v>7</v>
      </c>
      <c r="BC67" s="112" t="str">
        <f t="shared" si="13"/>
        <v/>
      </c>
      <c r="BD67" s="112" t="s">
        <v>7</v>
      </c>
      <c r="BE67" s="112" t="s">
        <v>7</v>
      </c>
      <c r="BF67" s="116" t="str">
        <f t="shared" si="8"/>
        <v>#VALUE!</v>
      </c>
      <c r="BG67" s="112" t="s">
        <v>7</v>
      </c>
      <c r="BH67" s="112" t="s">
        <v>7</v>
      </c>
      <c r="BI67" s="112" t="s">
        <v>7</v>
      </c>
      <c r="BJ67" s="112" t="s">
        <v>7</v>
      </c>
      <c r="BK67" s="112" t="s">
        <v>147</v>
      </c>
      <c r="BL67" s="112" t="str">
        <f t="shared" si="14"/>
        <v/>
      </c>
      <c r="BM67" s="116">
        <f t="shared" si="15"/>
        <v>46171</v>
      </c>
      <c r="BN67" s="116"/>
    </row>
    <row r="68" ht="30.75" customHeight="1">
      <c r="A68" s="109"/>
      <c r="B68" s="110"/>
      <c r="C68" s="111"/>
      <c r="D68" s="111" t="s">
        <v>101</v>
      </c>
      <c r="E68" s="131">
        <v>81.0</v>
      </c>
      <c r="F68" s="112" t="s">
        <v>894</v>
      </c>
      <c r="G68" s="112" t="s">
        <v>7</v>
      </c>
      <c r="H68" s="112" t="s">
        <v>139</v>
      </c>
      <c r="I68" s="112" t="s">
        <v>1157</v>
      </c>
      <c r="J68" s="112" t="s">
        <v>106</v>
      </c>
      <c r="K68" s="112" t="s">
        <v>206</v>
      </c>
      <c r="L68" s="112" t="s">
        <v>1154</v>
      </c>
      <c r="M68" s="112" t="s">
        <v>7</v>
      </c>
      <c r="N68" s="112" t="s">
        <v>7</v>
      </c>
      <c r="O68" s="112" t="s">
        <v>7</v>
      </c>
      <c r="P68" s="112" t="s">
        <v>111</v>
      </c>
      <c r="Q68" s="114">
        <v>2558.0</v>
      </c>
      <c r="R68" s="112" t="s">
        <v>7</v>
      </c>
      <c r="S68" s="112" t="s">
        <v>7</v>
      </c>
      <c r="T68" s="112" t="s">
        <v>113</v>
      </c>
      <c r="U68" s="112"/>
      <c r="V68" s="112"/>
      <c r="W68" s="112" t="s">
        <v>1155</v>
      </c>
      <c r="X68" s="112" t="s">
        <v>7</v>
      </c>
      <c r="Y68" s="112" t="s">
        <v>1156</v>
      </c>
      <c r="Z68" s="112" t="s">
        <v>7</v>
      </c>
      <c r="AA68" s="112"/>
      <c r="AB68" s="112" t="s">
        <v>211</v>
      </c>
      <c r="AC68" s="112">
        <v>6.0</v>
      </c>
      <c r="AD68" s="112" t="s">
        <v>7</v>
      </c>
      <c r="AE68" s="112" t="s">
        <v>7</v>
      </c>
      <c r="AF68" s="112" t="s">
        <v>7</v>
      </c>
      <c r="AG68" s="112" t="s">
        <v>7</v>
      </c>
      <c r="AH68" s="112" t="s">
        <v>7</v>
      </c>
      <c r="AI68" s="112" t="s">
        <v>7</v>
      </c>
      <c r="AJ68" s="112" t="s">
        <v>7</v>
      </c>
      <c r="AK68" s="112" t="s">
        <v>7</v>
      </c>
      <c r="AL68" s="112" t="s">
        <v>7</v>
      </c>
      <c r="AM68" s="112" t="s">
        <v>7</v>
      </c>
      <c r="AN68" s="112" t="s">
        <v>7</v>
      </c>
      <c r="AO68" s="112" t="s">
        <v>7</v>
      </c>
      <c r="AP68" s="112" t="s">
        <v>7</v>
      </c>
      <c r="AQ68" s="112" t="s">
        <v>7</v>
      </c>
      <c r="AR68" s="112" t="s">
        <v>7</v>
      </c>
      <c r="AS68" s="112" t="s">
        <v>7</v>
      </c>
      <c r="AT68" s="112" t="s">
        <v>7</v>
      </c>
      <c r="AU68" s="112" t="s">
        <v>7</v>
      </c>
      <c r="AV68" s="112" t="s">
        <v>7</v>
      </c>
      <c r="AW68" s="112" t="s">
        <v>7</v>
      </c>
      <c r="AX68" s="112" t="s">
        <v>7</v>
      </c>
      <c r="AY68" s="112" t="s">
        <v>7</v>
      </c>
      <c r="AZ68" s="112" t="s">
        <v>7</v>
      </c>
      <c r="BA68" s="112" t="s">
        <v>7</v>
      </c>
      <c r="BB68" s="112" t="s">
        <v>7</v>
      </c>
      <c r="BC68" s="112" t="str">
        <f t="shared" si="13"/>
        <v/>
      </c>
      <c r="BD68" s="112" t="s">
        <v>7</v>
      </c>
      <c r="BE68" s="112" t="s">
        <v>7</v>
      </c>
      <c r="BF68" s="116" t="str">
        <f t="shared" si="8"/>
        <v>#VALUE!</v>
      </c>
      <c r="BG68" s="112" t="s">
        <v>7</v>
      </c>
      <c r="BH68" s="112" t="s">
        <v>7</v>
      </c>
      <c r="BI68" s="112" t="s">
        <v>7</v>
      </c>
      <c r="BJ68" s="112" t="s">
        <v>7</v>
      </c>
      <c r="BK68" s="112" t="s">
        <v>147</v>
      </c>
      <c r="BL68" s="112" t="str">
        <f t="shared" si="14"/>
        <v/>
      </c>
      <c r="BM68" s="116">
        <f t="shared" si="15"/>
        <v>46171</v>
      </c>
      <c r="BN68" s="116"/>
    </row>
    <row r="69" ht="30.75" customHeight="1">
      <c r="A69" s="109"/>
      <c r="B69" s="110"/>
      <c r="C69" s="111"/>
      <c r="D69" s="111" t="s">
        <v>101</v>
      </c>
      <c r="E69" s="112">
        <v>82.0</v>
      </c>
      <c r="F69" s="112" t="s">
        <v>894</v>
      </c>
      <c r="G69" s="112" t="s">
        <v>7</v>
      </c>
      <c r="H69" s="112" t="s">
        <v>139</v>
      </c>
      <c r="I69" s="112" t="s">
        <v>1158</v>
      </c>
      <c r="J69" s="112" t="s">
        <v>106</v>
      </c>
      <c r="K69" s="112" t="s">
        <v>206</v>
      </c>
      <c r="L69" s="112" t="s">
        <v>1159</v>
      </c>
      <c r="M69" s="112" t="s">
        <v>1160</v>
      </c>
      <c r="N69" s="112" t="s">
        <v>7</v>
      </c>
      <c r="O69" s="112" t="s">
        <v>7</v>
      </c>
      <c r="P69" s="112" t="s">
        <v>111</v>
      </c>
      <c r="Q69" s="114">
        <v>2558.0</v>
      </c>
      <c r="R69" s="112" t="s">
        <v>7</v>
      </c>
      <c r="S69" s="112" t="s">
        <v>7</v>
      </c>
      <c r="T69" s="112" t="s">
        <v>113</v>
      </c>
      <c r="U69" s="112"/>
      <c r="V69" s="112"/>
      <c r="W69" s="112" t="s">
        <v>1155</v>
      </c>
      <c r="X69" s="112" t="s">
        <v>7</v>
      </c>
      <c r="Y69" s="112" t="s">
        <v>1156</v>
      </c>
      <c r="Z69" s="112" t="s">
        <v>7</v>
      </c>
      <c r="AA69" s="112"/>
      <c r="AB69" s="112" t="s">
        <v>211</v>
      </c>
      <c r="AC69" s="112">
        <v>6.0</v>
      </c>
      <c r="AD69" s="112" t="s">
        <v>7</v>
      </c>
      <c r="AE69" s="112" t="s">
        <v>7</v>
      </c>
      <c r="AF69" s="112" t="s">
        <v>7</v>
      </c>
      <c r="AG69" s="112" t="s">
        <v>7</v>
      </c>
      <c r="AH69" s="112" t="s">
        <v>7</v>
      </c>
      <c r="AI69" s="112" t="s">
        <v>7</v>
      </c>
      <c r="AJ69" s="112" t="s">
        <v>7</v>
      </c>
      <c r="AK69" s="112" t="s">
        <v>7</v>
      </c>
      <c r="AL69" s="112" t="s">
        <v>7</v>
      </c>
      <c r="AM69" s="112" t="s">
        <v>7</v>
      </c>
      <c r="AN69" s="112" t="s">
        <v>7</v>
      </c>
      <c r="AO69" s="112" t="s">
        <v>7</v>
      </c>
      <c r="AP69" s="112" t="s">
        <v>7</v>
      </c>
      <c r="AQ69" s="112" t="s">
        <v>7</v>
      </c>
      <c r="AR69" s="112" t="s">
        <v>7</v>
      </c>
      <c r="AS69" s="112" t="s">
        <v>7</v>
      </c>
      <c r="AT69" s="112" t="s">
        <v>7</v>
      </c>
      <c r="AU69" s="112" t="s">
        <v>7</v>
      </c>
      <c r="AV69" s="112" t="s">
        <v>7</v>
      </c>
      <c r="AW69" s="112" t="s">
        <v>7</v>
      </c>
      <c r="AX69" s="112" t="s">
        <v>7</v>
      </c>
      <c r="AY69" s="112" t="s">
        <v>7</v>
      </c>
      <c r="AZ69" s="112" t="s">
        <v>7</v>
      </c>
      <c r="BA69" s="112" t="s">
        <v>7</v>
      </c>
      <c r="BB69" s="112" t="s">
        <v>7</v>
      </c>
      <c r="BC69" s="112" t="str">
        <f t="shared" si="13"/>
        <v/>
      </c>
      <c r="BD69" s="112" t="s">
        <v>7</v>
      </c>
      <c r="BE69" s="112" t="s">
        <v>7</v>
      </c>
      <c r="BF69" s="116" t="str">
        <f t="shared" si="8"/>
        <v>#VALUE!</v>
      </c>
      <c r="BG69" s="112" t="s">
        <v>7</v>
      </c>
      <c r="BH69" s="112" t="s">
        <v>7</v>
      </c>
      <c r="BI69" s="112" t="s">
        <v>7</v>
      </c>
      <c r="BJ69" s="112" t="s">
        <v>7</v>
      </c>
      <c r="BK69" s="112" t="s">
        <v>147</v>
      </c>
      <c r="BL69" s="112" t="str">
        <f t="shared" si="14"/>
        <v/>
      </c>
      <c r="BM69" s="116">
        <f t="shared" si="15"/>
        <v>46171</v>
      </c>
      <c r="BN69" s="116"/>
    </row>
    <row r="70" ht="30.75" customHeight="1">
      <c r="A70" s="109"/>
      <c r="B70" s="110"/>
      <c r="C70" s="111"/>
      <c r="D70" s="111" t="s">
        <v>101</v>
      </c>
      <c r="E70" s="131">
        <v>83.0</v>
      </c>
      <c r="F70" s="112" t="s">
        <v>894</v>
      </c>
      <c r="G70" s="112" t="s">
        <v>7</v>
      </c>
      <c r="H70" s="112" t="s">
        <v>139</v>
      </c>
      <c r="I70" s="112" t="s">
        <v>1161</v>
      </c>
      <c r="J70" s="112" t="s">
        <v>106</v>
      </c>
      <c r="K70" s="112" t="s">
        <v>206</v>
      </c>
      <c r="L70" s="112" t="s">
        <v>1159</v>
      </c>
      <c r="M70" s="112" t="s">
        <v>1160</v>
      </c>
      <c r="N70" s="112" t="s">
        <v>7</v>
      </c>
      <c r="O70" s="112" t="s">
        <v>7</v>
      </c>
      <c r="P70" s="112" t="s">
        <v>111</v>
      </c>
      <c r="Q70" s="114">
        <v>2558.0</v>
      </c>
      <c r="R70" s="112" t="s">
        <v>7</v>
      </c>
      <c r="S70" s="112" t="s">
        <v>7</v>
      </c>
      <c r="T70" s="112" t="s">
        <v>113</v>
      </c>
      <c r="U70" s="112"/>
      <c r="V70" s="112"/>
      <c r="W70" s="112" t="s">
        <v>1155</v>
      </c>
      <c r="X70" s="112" t="s">
        <v>7</v>
      </c>
      <c r="Y70" s="112" t="s">
        <v>1156</v>
      </c>
      <c r="Z70" s="112" t="s">
        <v>7</v>
      </c>
      <c r="AA70" s="112"/>
      <c r="AB70" s="112" t="s">
        <v>211</v>
      </c>
      <c r="AC70" s="112">
        <v>6.0</v>
      </c>
      <c r="AD70" s="112" t="s">
        <v>7</v>
      </c>
      <c r="AE70" s="112" t="s">
        <v>7</v>
      </c>
      <c r="AF70" s="112" t="s">
        <v>7</v>
      </c>
      <c r="AG70" s="112" t="s">
        <v>7</v>
      </c>
      <c r="AH70" s="112" t="s">
        <v>7</v>
      </c>
      <c r="AI70" s="112" t="s">
        <v>7</v>
      </c>
      <c r="AJ70" s="112" t="s">
        <v>7</v>
      </c>
      <c r="AK70" s="112" t="s">
        <v>7</v>
      </c>
      <c r="AL70" s="112" t="s">
        <v>7</v>
      </c>
      <c r="AM70" s="112" t="s">
        <v>7</v>
      </c>
      <c r="AN70" s="112" t="s">
        <v>7</v>
      </c>
      <c r="AO70" s="112" t="s">
        <v>7</v>
      </c>
      <c r="AP70" s="112" t="s">
        <v>7</v>
      </c>
      <c r="AQ70" s="112" t="s">
        <v>7</v>
      </c>
      <c r="AR70" s="112" t="s">
        <v>7</v>
      </c>
      <c r="AS70" s="112" t="s">
        <v>7</v>
      </c>
      <c r="AT70" s="112" t="s">
        <v>7</v>
      </c>
      <c r="AU70" s="112" t="s">
        <v>7</v>
      </c>
      <c r="AV70" s="112" t="s">
        <v>7</v>
      </c>
      <c r="AW70" s="112" t="s">
        <v>7</v>
      </c>
      <c r="AX70" s="112" t="s">
        <v>7</v>
      </c>
      <c r="AY70" s="112" t="s">
        <v>7</v>
      </c>
      <c r="AZ70" s="112" t="s">
        <v>7</v>
      </c>
      <c r="BA70" s="112" t="s">
        <v>7</v>
      </c>
      <c r="BB70" s="112" t="s">
        <v>7</v>
      </c>
      <c r="BC70" s="112" t="str">
        <f t="shared" si="13"/>
        <v/>
      </c>
      <c r="BD70" s="112" t="s">
        <v>7</v>
      </c>
      <c r="BE70" s="112" t="s">
        <v>7</v>
      </c>
      <c r="BF70" s="116" t="str">
        <f t="shared" si="8"/>
        <v>#VALUE!</v>
      </c>
      <c r="BG70" s="112" t="s">
        <v>7</v>
      </c>
      <c r="BH70" s="112" t="s">
        <v>7</v>
      </c>
      <c r="BI70" s="112" t="s">
        <v>7</v>
      </c>
      <c r="BJ70" s="112" t="s">
        <v>7</v>
      </c>
      <c r="BK70" s="112" t="s">
        <v>147</v>
      </c>
      <c r="BL70" s="112" t="str">
        <f t="shared" si="14"/>
        <v/>
      </c>
      <c r="BM70" s="116">
        <f t="shared" si="15"/>
        <v>46171</v>
      </c>
      <c r="BN70" s="116"/>
    </row>
    <row r="71" ht="30.75" customHeight="1">
      <c r="A71" s="109"/>
      <c r="B71" s="110"/>
      <c r="C71" s="111"/>
      <c r="D71" s="111" t="s">
        <v>101</v>
      </c>
      <c r="E71" s="112">
        <v>84.0</v>
      </c>
      <c r="F71" s="112" t="s">
        <v>894</v>
      </c>
      <c r="G71" s="112" t="s">
        <v>7</v>
      </c>
      <c r="H71" s="112" t="s">
        <v>139</v>
      </c>
      <c r="I71" s="112" t="s">
        <v>1162</v>
      </c>
      <c r="J71" s="112" t="s">
        <v>106</v>
      </c>
      <c r="K71" s="112" t="s">
        <v>206</v>
      </c>
      <c r="L71" s="112" t="s">
        <v>1159</v>
      </c>
      <c r="M71" s="112" t="s">
        <v>1160</v>
      </c>
      <c r="N71" s="112" t="s">
        <v>7</v>
      </c>
      <c r="O71" s="112" t="s">
        <v>7</v>
      </c>
      <c r="P71" s="112" t="s">
        <v>111</v>
      </c>
      <c r="Q71" s="114">
        <v>2558.0</v>
      </c>
      <c r="R71" s="112" t="s">
        <v>7</v>
      </c>
      <c r="S71" s="112" t="s">
        <v>7</v>
      </c>
      <c r="T71" s="112" t="s">
        <v>113</v>
      </c>
      <c r="U71" s="112"/>
      <c r="V71" s="112"/>
      <c r="W71" s="112" t="s">
        <v>1155</v>
      </c>
      <c r="X71" s="112" t="s">
        <v>7</v>
      </c>
      <c r="Y71" s="112" t="s">
        <v>1156</v>
      </c>
      <c r="Z71" s="112" t="s">
        <v>7</v>
      </c>
      <c r="AA71" s="112"/>
      <c r="AB71" s="112" t="s">
        <v>211</v>
      </c>
      <c r="AC71" s="112">
        <v>6.0</v>
      </c>
      <c r="AD71" s="112" t="s">
        <v>7</v>
      </c>
      <c r="AE71" s="112" t="s">
        <v>7</v>
      </c>
      <c r="AF71" s="112" t="s">
        <v>7</v>
      </c>
      <c r="AG71" s="112" t="s">
        <v>7</v>
      </c>
      <c r="AH71" s="112" t="s">
        <v>7</v>
      </c>
      <c r="AI71" s="112" t="s">
        <v>7</v>
      </c>
      <c r="AJ71" s="112" t="s">
        <v>7</v>
      </c>
      <c r="AK71" s="112" t="s">
        <v>7</v>
      </c>
      <c r="AL71" s="112" t="s">
        <v>7</v>
      </c>
      <c r="AM71" s="112" t="s">
        <v>7</v>
      </c>
      <c r="AN71" s="112" t="s">
        <v>7</v>
      </c>
      <c r="AO71" s="112" t="s">
        <v>7</v>
      </c>
      <c r="AP71" s="112" t="s">
        <v>7</v>
      </c>
      <c r="AQ71" s="112" t="s">
        <v>7</v>
      </c>
      <c r="AR71" s="112" t="s">
        <v>7</v>
      </c>
      <c r="AS71" s="112" t="s">
        <v>7</v>
      </c>
      <c r="AT71" s="112" t="s">
        <v>7</v>
      </c>
      <c r="AU71" s="112" t="s">
        <v>7</v>
      </c>
      <c r="AV71" s="112" t="s">
        <v>7</v>
      </c>
      <c r="AW71" s="112" t="s">
        <v>7</v>
      </c>
      <c r="AX71" s="112" t="s">
        <v>7</v>
      </c>
      <c r="AY71" s="112" t="s">
        <v>7</v>
      </c>
      <c r="AZ71" s="112" t="s">
        <v>7</v>
      </c>
      <c r="BA71" s="112" t="s">
        <v>7</v>
      </c>
      <c r="BB71" s="112" t="s">
        <v>7</v>
      </c>
      <c r="BC71" s="112" t="str">
        <f t="shared" si="13"/>
        <v/>
      </c>
      <c r="BD71" s="112" t="s">
        <v>7</v>
      </c>
      <c r="BE71" s="112" t="s">
        <v>7</v>
      </c>
      <c r="BF71" s="116" t="str">
        <f t="shared" si="8"/>
        <v>#VALUE!</v>
      </c>
      <c r="BG71" s="112" t="s">
        <v>7</v>
      </c>
      <c r="BH71" s="112" t="s">
        <v>7</v>
      </c>
      <c r="BI71" s="112" t="s">
        <v>7</v>
      </c>
      <c r="BJ71" s="112" t="s">
        <v>7</v>
      </c>
      <c r="BK71" s="112" t="s">
        <v>147</v>
      </c>
      <c r="BL71" s="112" t="str">
        <f t="shared" si="14"/>
        <v/>
      </c>
      <c r="BM71" s="116">
        <f t="shared" si="15"/>
        <v>46171</v>
      </c>
      <c r="BN71" s="116"/>
    </row>
    <row r="72" ht="30.75" customHeight="1">
      <c r="A72" s="109"/>
      <c r="B72" s="110"/>
      <c r="C72" s="111"/>
      <c r="D72" s="111" t="s">
        <v>101</v>
      </c>
      <c r="E72" s="131">
        <v>85.0</v>
      </c>
      <c r="F72" s="112" t="s">
        <v>894</v>
      </c>
      <c r="G72" s="112" t="s">
        <v>7</v>
      </c>
      <c r="H72" s="112" t="s">
        <v>104</v>
      </c>
      <c r="I72" s="112" t="s">
        <v>1163</v>
      </c>
      <c r="J72" s="112" t="s">
        <v>106</v>
      </c>
      <c r="K72" s="112" t="s">
        <v>1164</v>
      </c>
      <c r="L72" s="112" t="s">
        <v>260</v>
      </c>
      <c r="M72" s="112" t="s">
        <v>1055</v>
      </c>
      <c r="N72" s="112" t="s">
        <v>7</v>
      </c>
      <c r="O72" s="112" t="s">
        <v>7</v>
      </c>
      <c r="P72" s="112" t="s">
        <v>111</v>
      </c>
      <c r="Q72" s="114" t="s">
        <v>7</v>
      </c>
      <c r="R72" s="112" t="s">
        <v>7</v>
      </c>
      <c r="S72" s="112" t="s">
        <v>7</v>
      </c>
      <c r="T72" s="112" t="s">
        <v>113</v>
      </c>
      <c r="U72" s="112"/>
      <c r="V72" s="112"/>
      <c r="W72" s="112" t="s">
        <v>1165</v>
      </c>
      <c r="X72" s="112" t="s">
        <v>265</v>
      </c>
      <c r="Y72" s="112" t="s">
        <v>220</v>
      </c>
      <c r="Z72" s="112" t="s">
        <v>265</v>
      </c>
      <c r="AA72" s="112" t="s">
        <v>266</v>
      </c>
      <c r="AB72" s="112" t="s">
        <v>117</v>
      </c>
      <c r="AC72" s="112">
        <v>12.0</v>
      </c>
      <c r="AD72" s="112" t="s">
        <v>7</v>
      </c>
      <c r="AE72" s="112" t="s">
        <v>7</v>
      </c>
      <c r="AF72" s="112" t="s">
        <v>7</v>
      </c>
      <c r="AG72" s="112" t="s">
        <v>7</v>
      </c>
      <c r="AH72" s="112" t="s">
        <v>7</v>
      </c>
      <c r="AI72" s="112" t="s">
        <v>7</v>
      </c>
      <c r="AJ72" s="112" t="s">
        <v>7</v>
      </c>
      <c r="AK72" s="112" t="s">
        <v>7</v>
      </c>
      <c r="AL72" s="112" t="s">
        <v>7</v>
      </c>
      <c r="AM72" s="112" t="s">
        <v>7</v>
      </c>
      <c r="AN72" s="112" t="s">
        <v>7</v>
      </c>
      <c r="AO72" s="112" t="s">
        <v>7</v>
      </c>
      <c r="AP72" s="112" t="s">
        <v>7</v>
      </c>
      <c r="AQ72" s="112" t="s">
        <v>7</v>
      </c>
      <c r="AR72" s="112" t="s">
        <v>7</v>
      </c>
      <c r="AS72" s="112" t="s">
        <v>7</v>
      </c>
      <c r="AT72" s="112" t="s">
        <v>7</v>
      </c>
      <c r="AU72" s="112" t="s">
        <v>7</v>
      </c>
      <c r="AV72" s="112" t="s">
        <v>7</v>
      </c>
      <c r="AW72" s="112" t="s">
        <v>7</v>
      </c>
      <c r="AX72" s="112" t="s">
        <v>7</v>
      </c>
      <c r="AY72" s="112" t="s">
        <v>7</v>
      </c>
      <c r="AZ72" s="112" t="s">
        <v>7</v>
      </c>
      <c r="BA72" s="112" t="s">
        <v>7</v>
      </c>
      <c r="BB72" s="112" t="s">
        <v>7</v>
      </c>
      <c r="BC72" s="112" t="str">
        <f t="shared" si="13"/>
        <v/>
      </c>
      <c r="BD72" s="116" t="s">
        <v>7</v>
      </c>
      <c r="BE72" s="116" t="s">
        <v>7</v>
      </c>
      <c r="BF72" s="116" t="str">
        <f t="shared" si="8"/>
        <v>#VALUE!</v>
      </c>
      <c r="BG72" s="116" t="s">
        <v>7</v>
      </c>
      <c r="BH72" s="116" t="s">
        <v>7</v>
      </c>
      <c r="BI72" s="116" t="s">
        <v>7</v>
      </c>
      <c r="BJ72" s="116" t="s">
        <v>7</v>
      </c>
      <c r="BK72" s="112" t="s">
        <v>382</v>
      </c>
      <c r="BL72" s="112" t="str">
        <f t="shared" si="14"/>
        <v/>
      </c>
      <c r="BM72" s="116">
        <f t="shared" si="15"/>
        <v>46171</v>
      </c>
      <c r="BN72" s="116"/>
    </row>
    <row r="73" ht="30.75" customHeight="1">
      <c r="A73" s="109"/>
      <c r="B73" s="110"/>
      <c r="C73" s="111"/>
      <c r="D73" s="111" t="s">
        <v>101</v>
      </c>
      <c r="E73" s="112">
        <v>86.0</v>
      </c>
      <c r="F73" s="112" t="s">
        <v>894</v>
      </c>
      <c r="G73" s="112" t="s">
        <v>7</v>
      </c>
      <c r="H73" s="112" t="s">
        <v>104</v>
      </c>
      <c r="I73" s="112" t="s">
        <v>1062</v>
      </c>
      <c r="J73" s="112" t="s">
        <v>106</v>
      </c>
      <c r="K73" s="112" t="s">
        <v>1166</v>
      </c>
      <c r="L73" s="112" t="s">
        <v>260</v>
      </c>
      <c r="M73" s="112" t="s">
        <v>1055</v>
      </c>
      <c r="N73" s="112" t="s">
        <v>7</v>
      </c>
      <c r="O73" s="112" t="s">
        <v>7</v>
      </c>
      <c r="P73" s="112" t="s">
        <v>111</v>
      </c>
      <c r="Q73" s="114" t="s">
        <v>7</v>
      </c>
      <c r="R73" s="112" t="s">
        <v>7</v>
      </c>
      <c r="S73" s="112" t="s">
        <v>7</v>
      </c>
      <c r="T73" s="112" t="s">
        <v>113</v>
      </c>
      <c r="U73" s="112"/>
      <c r="V73" s="112"/>
      <c r="W73" s="112" t="s">
        <v>1167</v>
      </c>
      <c r="X73" s="112" t="s">
        <v>265</v>
      </c>
      <c r="Y73" s="112" t="s">
        <v>220</v>
      </c>
      <c r="Z73" s="112" t="s">
        <v>265</v>
      </c>
      <c r="AA73" s="112" t="s">
        <v>266</v>
      </c>
      <c r="AB73" s="112" t="s">
        <v>117</v>
      </c>
      <c r="AC73" s="112">
        <v>12.0</v>
      </c>
      <c r="AD73" s="112" t="s">
        <v>7</v>
      </c>
      <c r="AE73" s="112" t="s">
        <v>7</v>
      </c>
      <c r="AF73" s="112" t="s">
        <v>7</v>
      </c>
      <c r="AG73" s="112" t="s">
        <v>7</v>
      </c>
      <c r="AH73" s="112" t="s">
        <v>7</v>
      </c>
      <c r="AI73" s="112" t="s">
        <v>7</v>
      </c>
      <c r="AJ73" s="112" t="s">
        <v>7</v>
      </c>
      <c r="AK73" s="112" t="s">
        <v>7</v>
      </c>
      <c r="AL73" s="112" t="s">
        <v>7</v>
      </c>
      <c r="AM73" s="112" t="s">
        <v>7</v>
      </c>
      <c r="AN73" s="112" t="s">
        <v>7</v>
      </c>
      <c r="AO73" s="112" t="s">
        <v>7</v>
      </c>
      <c r="AP73" s="112" t="s">
        <v>7</v>
      </c>
      <c r="AQ73" s="112" t="s">
        <v>7</v>
      </c>
      <c r="AR73" s="112" t="s">
        <v>7</v>
      </c>
      <c r="AS73" s="112" t="s">
        <v>7</v>
      </c>
      <c r="AT73" s="112" t="s">
        <v>7</v>
      </c>
      <c r="AU73" s="112" t="s">
        <v>7</v>
      </c>
      <c r="AV73" s="112" t="s">
        <v>7</v>
      </c>
      <c r="AW73" s="112" t="s">
        <v>7</v>
      </c>
      <c r="AX73" s="112" t="s">
        <v>7</v>
      </c>
      <c r="AY73" s="112" t="s">
        <v>7</v>
      </c>
      <c r="AZ73" s="112" t="s">
        <v>7</v>
      </c>
      <c r="BA73" s="112" t="s">
        <v>7</v>
      </c>
      <c r="BB73" s="112" t="s">
        <v>7</v>
      </c>
      <c r="BC73" s="112" t="str">
        <f t="shared" si="13"/>
        <v/>
      </c>
      <c r="BD73" s="116" t="s">
        <v>7</v>
      </c>
      <c r="BE73" s="116" t="s">
        <v>7</v>
      </c>
      <c r="BF73" s="116" t="str">
        <f t="shared" si="8"/>
        <v>#VALUE!</v>
      </c>
      <c r="BG73" s="116" t="s">
        <v>7</v>
      </c>
      <c r="BH73" s="116" t="s">
        <v>7</v>
      </c>
      <c r="BI73" s="116" t="s">
        <v>7</v>
      </c>
      <c r="BJ73" s="116" t="s">
        <v>7</v>
      </c>
      <c r="BK73" s="112" t="s">
        <v>382</v>
      </c>
      <c r="BL73" s="112" t="str">
        <f t="shared" si="14"/>
        <v/>
      </c>
      <c r="BM73" s="116">
        <f t="shared" si="15"/>
        <v>46171</v>
      </c>
      <c r="BN73" s="116"/>
    </row>
    <row r="74" ht="30.75" customHeight="1">
      <c r="A74" s="109"/>
      <c r="B74" s="110"/>
      <c r="C74" s="111"/>
      <c r="D74" s="111" t="s">
        <v>101</v>
      </c>
      <c r="E74" s="131">
        <v>87.0</v>
      </c>
      <c r="F74" s="112" t="s">
        <v>894</v>
      </c>
      <c r="G74" s="112" t="s">
        <v>7</v>
      </c>
      <c r="H74" s="112" t="s">
        <v>104</v>
      </c>
      <c r="I74" s="112" t="s">
        <v>1168</v>
      </c>
      <c r="J74" s="112" t="s">
        <v>106</v>
      </c>
      <c r="K74" s="112" t="s">
        <v>1169</v>
      </c>
      <c r="L74" s="112" t="s">
        <v>260</v>
      </c>
      <c r="M74" s="112" t="s">
        <v>1055</v>
      </c>
      <c r="N74" s="112" t="s">
        <v>7</v>
      </c>
      <c r="O74" s="112" t="s">
        <v>7</v>
      </c>
      <c r="P74" s="112" t="s">
        <v>111</v>
      </c>
      <c r="Q74" s="114" t="s">
        <v>7</v>
      </c>
      <c r="R74" s="112" t="s">
        <v>7</v>
      </c>
      <c r="S74" s="112" t="s">
        <v>7</v>
      </c>
      <c r="T74" s="112" t="s">
        <v>113</v>
      </c>
      <c r="U74" s="112"/>
      <c r="V74" s="112"/>
      <c r="W74" s="112" t="s">
        <v>1170</v>
      </c>
      <c r="X74" s="112" t="s">
        <v>265</v>
      </c>
      <c r="Y74" s="112" t="s">
        <v>220</v>
      </c>
      <c r="Z74" s="112" t="s">
        <v>265</v>
      </c>
      <c r="AA74" s="112" t="s">
        <v>266</v>
      </c>
      <c r="AB74" s="112" t="s">
        <v>117</v>
      </c>
      <c r="AC74" s="112">
        <v>12.0</v>
      </c>
      <c r="AD74" s="112">
        <v>1.0</v>
      </c>
      <c r="AE74" s="112"/>
      <c r="AF74" s="112"/>
      <c r="AG74" s="112"/>
      <c r="AH74" s="112"/>
      <c r="AI74" s="112">
        <v>1.0</v>
      </c>
      <c r="AJ74" s="112">
        <v>1.0</v>
      </c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 t="str">
        <f t="shared" si="13"/>
        <v/>
      </c>
      <c r="BD74" s="116">
        <v>45012.0</v>
      </c>
      <c r="BE74" s="116">
        <v>45012.0</v>
      </c>
      <c r="BF74" s="116">
        <f t="shared" si="8"/>
        <v>45378</v>
      </c>
      <c r="BG74" s="112" t="s">
        <v>1171</v>
      </c>
      <c r="BH74" s="112" t="s">
        <v>1172</v>
      </c>
      <c r="BI74" s="112" t="s">
        <v>269</v>
      </c>
      <c r="BJ74" s="112" t="s">
        <v>1173</v>
      </c>
      <c r="BK74" s="116" t="s">
        <v>124</v>
      </c>
      <c r="BL74" s="112" t="str">
        <f t="shared" si="14"/>
        <v/>
      </c>
      <c r="BM74" s="116">
        <f t="shared" si="15"/>
        <v>46171</v>
      </c>
      <c r="BN74" s="116"/>
    </row>
    <row r="75" ht="30.75" customHeight="1">
      <c r="A75" s="109"/>
      <c r="B75" s="110"/>
      <c r="C75" s="111"/>
      <c r="D75" s="111" t="s">
        <v>101</v>
      </c>
      <c r="E75" s="112">
        <v>88.0</v>
      </c>
      <c r="F75" s="112" t="s">
        <v>894</v>
      </c>
      <c r="G75" s="112" t="s">
        <v>7</v>
      </c>
      <c r="H75" s="112" t="s">
        <v>104</v>
      </c>
      <c r="I75" s="112" t="s">
        <v>1174</v>
      </c>
      <c r="J75" s="112" t="s">
        <v>106</v>
      </c>
      <c r="K75" s="112" t="s">
        <v>1175</v>
      </c>
      <c r="L75" s="112" t="s">
        <v>260</v>
      </c>
      <c r="M75" s="112" t="s">
        <v>1055</v>
      </c>
      <c r="N75" s="112" t="s">
        <v>7</v>
      </c>
      <c r="O75" s="112" t="s">
        <v>7</v>
      </c>
      <c r="P75" s="112" t="s">
        <v>111</v>
      </c>
      <c r="Q75" s="114" t="s">
        <v>7</v>
      </c>
      <c r="R75" s="112" t="s">
        <v>7</v>
      </c>
      <c r="S75" s="112" t="s">
        <v>7</v>
      </c>
      <c r="T75" s="112" t="s">
        <v>113</v>
      </c>
      <c r="U75" s="112"/>
      <c r="V75" s="112"/>
      <c r="W75" s="112" t="s">
        <v>1176</v>
      </c>
      <c r="X75" s="112" t="s">
        <v>265</v>
      </c>
      <c r="Y75" s="112" t="s">
        <v>220</v>
      </c>
      <c r="Z75" s="112" t="s">
        <v>265</v>
      </c>
      <c r="AA75" s="112" t="s">
        <v>266</v>
      </c>
      <c r="AB75" s="112" t="s">
        <v>117</v>
      </c>
      <c r="AC75" s="112">
        <v>12.0</v>
      </c>
      <c r="AD75" s="112" t="s">
        <v>7</v>
      </c>
      <c r="AE75" s="112" t="s">
        <v>7</v>
      </c>
      <c r="AF75" s="112" t="s">
        <v>7</v>
      </c>
      <c r="AG75" s="112" t="s">
        <v>7</v>
      </c>
      <c r="AH75" s="112" t="s">
        <v>7</v>
      </c>
      <c r="AI75" s="112" t="s">
        <v>7</v>
      </c>
      <c r="AJ75" s="112" t="s">
        <v>7</v>
      </c>
      <c r="AK75" s="112" t="s">
        <v>7</v>
      </c>
      <c r="AL75" s="112" t="s">
        <v>7</v>
      </c>
      <c r="AM75" s="112" t="s">
        <v>7</v>
      </c>
      <c r="AN75" s="112" t="s">
        <v>7</v>
      </c>
      <c r="AO75" s="112" t="s">
        <v>7</v>
      </c>
      <c r="AP75" s="112" t="s">
        <v>7</v>
      </c>
      <c r="AQ75" s="112" t="s">
        <v>7</v>
      </c>
      <c r="AR75" s="112" t="s">
        <v>7</v>
      </c>
      <c r="AS75" s="112" t="s">
        <v>7</v>
      </c>
      <c r="AT75" s="112" t="s">
        <v>7</v>
      </c>
      <c r="AU75" s="112" t="s">
        <v>7</v>
      </c>
      <c r="AV75" s="112" t="s">
        <v>7</v>
      </c>
      <c r="AW75" s="112" t="s">
        <v>7</v>
      </c>
      <c r="AX75" s="112" t="s">
        <v>7</v>
      </c>
      <c r="AY75" s="112" t="s">
        <v>7</v>
      </c>
      <c r="AZ75" s="112" t="s">
        <v>7</v>
      </c>
      <c r="BA75" s="112" t="s">
        <v>7</v>
      </c>
      <c r="BB75" s="112" t="s">
        <v>7</v>
      </c>
      <c r="BC75" s="112" t="str">
        <f t="shared" si="13"/>
        <v/>
      </c>
      <c r="BD75" s="116" t="s">
        <v>7</v>
      </c>
      <c r="BE75" s="116" t="s">
        <v>7</v>
      </c>
      <c r="BF75" s="116" t="str">
        <f t="shared" si="8"/>
        <v>#VALUE!</v>
      </c>
      <c r="BG75" s="116" t="s">
        <v>7</v>
      </c>
      <c r="BH75" s="116" t="s">
        <v>7</v>
      </c>
      <c r="BI75" s="116" t="s">
        <v>7</v>
      </c>
      <c r="BJ75" s="116" t="s">
        <v>7</v>
      </c>
      <c r="BK75" s="112" t="s">
        <v>382</v>
      </c>
      <c r="BL75" s="112" t="str">
        <f t="shared" si="14"/>
        <v/>
      </c>
      <c r="BM75" s="116">
        <f t="shared" si="15"/>
        <v>46171</v>
      </c>
      <c r="BN75" s="116"/>
    </row>
    <row r="76" ht="30.75" customHeight="1">
      <c r="A76" s="109"/>
      <c r="B76" s="110"/>
      <c r="C76" s="111"/>
      <c r="D76" s="111" t="s">
        <v>101</v>
      </c>
      <c r="E76" s="112">
        <v>10.0</v>
      </c>
      <c r="F76" s="112" t="s">
        <v>894</v>
      </c>
      <c r="G76" s="112" t="s">
        <v>1177</v>
      </c>
      <c r="H76" s="112" t="s">
        <v>104</v>
      </c>
      <c r="I76" s="112" t="s">
        <v>1178</v>
      </c>
      <c r="J76" s="112" t="s">
        <v>106</v>
      </c>
      <c r="K76" s="112" t="s">
        <v>1179</v>
      </c>
      <c r="L76" s="112" t="s">
        <v>915</v>
      </c>
      <c r="M76" s="112" t="s">
        <v>916</v>
      </c>
      <c r="N76" s="112" t="s">
        <v>1180</v>
      </c>
      <c r="O76" s="112" t="s">
        <v>918</v>
      </c>
      <c r="P76" s="112" t="s">
        <v>111</v>
      </c>
      <c r="Q76" s="114" t="s">
        <v>934</v>
      </c>
      <c r="R76" s="112" t="s">
        <v>7</v>
      </c>
      <c r="S76" s="120">
        <v>130000.0</v>
      </c>
      <c r="T76" s="112" t="s">
        <v>113</v>
      </c>
      <c r="U76" s="112"/>
      <c r="V76" s="112"/>
      <c r="W76" s="112" t="s">
        <v>919</v>
      </c>
      <c r="X76" s="112" t="s">
        <v>920</v>
      </c>
      <c r="Y76" s="112" t="s">
        <v>135</v>
      </c>
      <c r="Z76" s="112" t="s">
        <v>920</v>
      </c>
      <c r="AA76" s="112" t="s">
        <v>921</v>
      </c>
      <c r="AB76" s="112" t="s">
        <v>117</v>
      </c>
      <c r="AC76" s="112">
        <v>12.0</v>
      </c>
      <c r="AD76" s="112">
        <v>1.0</v>
      </c>
      <c r="AE76" s="112" t="s">
        <v>7</v>
      </c>
      <c r="AF76" s="112" t="s">
        <v>7</v>
      </c>
      <c r="AG76" s="112" t="s">
        <v>7</v>
      </c>
      <c r="AH76" s="112" t="s">
        <v>7</v>
      </c>
      <c r="AI76" s="112" t="s">
        <v>7</v>
      </c>
      <c r="AJ76" s="112" t="s">
        <v>7</v>
      </c>
      <c r="AK76" s="112" t="s">
        <v>7</v>
      </c>
      <c r="AL76" s="112" t="s">
        <v>7</v>
      </c>
      <c r="AM76" s="112" t="s">
        <v>7</v>
      </c>
      <c r="AN76" s="112" t="s">
        <v>7</v>
      </c>
      <c r="AO76" s="112" t="s">
        <v>7</v>
      </c>
      <c r="AP76" s="112" t="s">
        <v>7</v>
      </c>
      <c r="AQ76" s="112" t="s">
        <v>7</v>
      </c>
      <c r="AR76" s="112" t="s">
        <v>7</v>
      </c>
      <c r="AS76" s="112" t="s">
        <v>7</v>
      </c>
      <c r="AT76" s="112" t="s">
        <v>7</v>
      </c>
      <c r="AU76" s="112" t="s">
        <v>7</v>
      </c>
      <c r="AV76" s="112" t="s">
        <v>7</v>
      </c>
      <c r="AW76" s="112" t="s">
        <v>7</v>
      </c>
      <c r="AX76" s="112" t="s">
        <v>7</v>
      </c>
      <c r="AY76" s="112" t="s">
        <v>7</v>
      </c>
      <c r="AZ76" s="112" t="s">
        <v>7</v>
      </c>
      <c r="BA76" s="112" t="s">
        <v>7</v>
      </c>
      <c r="BB76" s="112" t="s">
        <v>7</v>
      </c>
      <c r="BC76" s="112" t="str">
        <f t="shared" si="13"/>
        <v/>
      </c>
      <c r="BD76" s="116" t="s">
        <v>7</v>
      </c>
      <c r="BE76" s="116" t="s">
        <v>7</v>
      </c>
      <c r="BF76" s="116" t="str">
        <f t="shared" si="8"/>
        <v>#VALUE!</v>
      </c>
      <c r="BG76" s="112" t="s">
        <v>7</v>
      </c>
      <c r="BH76" s="112" t="s">
        <v>7</v>
      </c>
      <c r="BI76" s="112" t="s">
        <v>7</v>
      </c>
      <c r="BJ76" s="112" t="s">
        <v>7</v>
      </c>
      <c r="BK76" s="112" t="s">
        <v>147</v>
      </c>
      <c r="BL76" s="112" t="str">
        <f t="shared" si="14"/>
        <v/>
      </c>
      <c r="BM76" s="116">
        <f t="shared" si="15"/>
        <v>46171</v>
      </c>
      <c r="BN76" s="116"/>
    </row>
    <row r="77" ht="30.75" customHeight="1">
      <c r="A77" s="109"/>
      <c r="B77" s="110"/>
      <c r="C77" s="111"/>
      <c r="D77" s="111" t="s">
        <v>101</v>
      </c>
      <c r="E77" s="131">
        <v>13.0</v>
      </c>
      <c r="F77" s="112" t="s">
        <v>894</v>
      </c>
      <c r="G77" s="112" t="s">
        <v>1181</v>
      </c>
      <c r="H77" s="112" t="s">
        <v>104</v>
      </c>
      <c r="I77" s="112" t="s">
        <v>1182</v>
      </c>
      <c r="J77" s="112" t="s">
        <v>106</v>
      </c>
      <c r="K77" s="112" t="s">
        <v>1183</v>
      </c>
      <c r="L77" s="112" t="s">
        <v>915</v>
      </c>
      <c r="M77" s="112" t="s">
        <v>939</v>
      </c>
      <c r="N77" s="112" t="s">
        <v>1184</v>
      </c>
      <c r="O77" s="112" t="s">
        <v>918</v>
      </c>
      <c r="P77" s="112" t="s">
        <v>111</v>
      </c>
      <c r="Q77" s="114">
        <v>21665.0</v>
      </c>
      <c r="R77" s="112"/>
      <c r="S77" s="120">
        <v>160000.0</v>
      </c>
      <c r="T77" s="112" t="s">
        <v>113</v>
      </c>
      <c r="U77" s="112"/>
      <c r="V77" s="112"/>
      <c r="W77" s="112" t="s">
        <v>919</v>
      </c>
      <c r="X77" s="112" t="s">
        <v>920</v>
      </c>
      <c r="Y77" s="112" t="s">
        <v>135</v>
      </c>
      <c r="Z77" s="112" t="s">
        <v>920</v>
      </c>
      <c r="AA77" s="112" t="s">
        <v>921</v>
      </c>
      <c r="AB77" s="112" t="s">
        <v>117</v>
      </c>
      <c r="AC77" s="112">
        <v>12.0</v>
      </c>
      <c r="AD77" s="112">
        <v>1.0</v>
      </c>
      <c r="AE77" s="112"/>
      <c r="AF77" s="112"/>
      <c r="AG77" s="112"/>
      <c r="AH77" s="112"/>
      <c r="AI77" s="112">
        <v>1.0</v>
      </c>
      <c r="AJ77" s="112">
        <v>1.0</v>
      </c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 t="str">
        <f t="shared" si="13"/>
        <v/>
      </c>
      <c r="BD77" s="116">
        <v>44999.0</v>
      </c>
      <c r="BE77" s="116">
        <v>44999.0</v>
      </c>
      <c r="BF77" s="116">
        <f t="shared" si="8"/>
        <v>45365</v>
      </c>
      <c r="BG77" s="117" t="s">
        <v>1185</v>
      </c>
      <c r="BH77" s="112" t="s">
        <v>7</v>
      </c>
      <c r="BI77" s="112" t="s">
        <v>7</v>
      </c>
      <c r="BJ77" s="112" t="s">
        <v>7</v>
      </c>
      <c r="BK77" s="116" t="s">
        <v>124</v>
      </c>
      <c r="BL77" s="112" t="str">
        <f t="shared" si="14"/>
        <v/>
      </c>
      <c r="BM77" s="116">
        <f t="shared" si="15"/>
        <v>46171</v>
      </c>
      <c r="BN77" s="116"/>
    </row>
    <row r="78" ht="30.75" customHeight="1">
      <c r="A78" s="109"/>
      <c r="B78" s="110"/>
      <c r="C78" s="111"/>
      <c r="D78" s="111" t="s">
        <v>101</v>
      </c>
      <c r="E78" s="112">
        <v>50.0</v>
      </c>
      <c r="F78" s="112" t="s">
        <v>894</v>
      </c>
      <c r="G78" s="112" t="s">
        <v>1186</v>
      </c>
      <c r="H78" s="112" t="s">
        <v>104</v>
      </c>
      <c r="I78" s="112" t="s">
        <v>1187</v>
      </c>
      <c r="J78" s="112" t="s">
        <v>106</v>
      </c>
      <c r="K78" s="112" t="s">
        <v>1188</v>
      </c>
      <c r="L78" s="112" t="s">
        <v>804</v>
      </c>
      <c r="M78" s="112" t="s">
        <v>1189</v>
      </c>
      <c r="N78" s="112" t="s">
        <v>1190</v>
      </c>
      <c r="O78" s="112" t="s">
        <v>1191</v>
      </c>
      <c r="P78" s="112" t="s">
        <v>111</v>
      </c>
      <c r="Q78" s="114">
        <v>237334.0</v>
      </c>
      <c r="R78" s="112" t="s">
        <v>7</v>
      </c>
      <c r="S78" s="115">
        <v>129950.0</v>
      </c>
      <c r="T78" s="112" t="s">
        <v>113</v>
      </c>
      <c r="U78" s="112"/>
      <c r="V78" s="112"/>
      <c r="W78" s="112" t="s">
        <v>1192</v>
      </c>
      <c r="X78" s="112" t="s">
        <v>7</v>
      </c>
      <c r="Y78" s="112" t="s">
        <v>7</v>
      </c>
      <c r="Z78" s="112" t="s">
        <v>7</v>
      </c>
      <c r="AA78" s="112"/>
      <c r="AB78" s="112" t="s">
        <v>1193</v>
      </c>
      <c r="AC78" s="112">
        <v>12.0</v>
      </c>
      <c r="AD78" s="112" t="s">
        <v>7</v>
      </c>
      <c r="AE78" s="112" t="s">
        <v>7</v>
      </c>
      <c r="AF78" s="112" t="s">
        <v>7</v>
      </c>
      <c r="AG78" s="112" t="s">
        <v>7</v>
      </c>
      <c r="AH78" s="112" t="s">
        <v>7</v>
      </c>
      <c r="AI78" s="112" t="s">
        <v>7</v>
      </c>
      <c r="AJ78" s="112" t="s">
        <v>7</v>
      </c>
      <c r="AK78" s="112" t="s">
        <v>7</v>
      </c>
      <c r="AL78" s="112" t="s">
        <v>7</v>
      </c>
      <c r="AM78" s="112" t="s">
        <v>7</v>
      </c>
      <c r="AN78" s="112" t="s">
        <v>7</v>
      </c>
      <c r="AO78" s="112" t="s">
        <v>7</v>
      </c>
      <c r="AP78" s="112" t="s">
        <v>7</v>
      </c>
      <c r="AQ78" s="112" t="s">
        <v>7</v>
      </c>
      <c r="AR78" s="112" t="s">
        <v>7</v>
      </c>
      <c r="AS78" s="112" t="s">
        <v>7</v>
      </c>
      <c r="AT78" s="112" t="s">
        <v>7</v>
      </c>
      <c r="AU78" s="112" t="s">
        <v>7</v>
      </c>
      <c r="AV78" s="112" t="s">
        <v>7</v>
      </c>
      <c r="AW78" s="112" t="s">
        <v>7</v>
      </c>
      <c r="AX78" s="112" t="s">
        <v>7</v>
      </c>
      <c r="AY78" s="112" t="s">
        <v>7</v>
      </c>
      <c r="AZ78" s="112" t="s">
        <v>7</v>
      </c>
      <c r="BA78" s="112" t="s">
        <v>7</v>
      </c>
      <c r="BB78" s="112" t="s">
        <v>7</v>
      </c>
      <c r="BC78" s="112" t="str">
        <f t="shared" si="13"/>
        <v/>
      </c>
      <c r="BD78" s="116" t="s">
        <v>7</v>
      </c>
      <c r="BE78" s="116" t="s">
        <v>7</v>
      </c>
      <c r="BF78" s="116" t="str">
        <f t="shared" si="8"/>
        <v>#VALUE!</v>
      </c>
      <c r="BG78" s="116" t="s">
        <v>7</v>
      </c>
      <c r="BH78" s="116" t="s">
        <v>7</v>
      </c>
      <c r="BI78" s="116" t="s">
        <v>7</v>
      </c>
      <c r="BJ78" s="116" t="s">
        <v>7</v>
      </c>
      <c r="BK78" s="112" t="s">
        <v>147</v>
      </c>
      <c r="BL78" s="112" t="str">
        <f t="shared" si="14"/>
        <v/>
      </c>
      <c r="BM78" s="116">
        <f t="shared" si="15"/>
        <v>46171</v>
      </c>
      <c r="BN78" s="116"/>
    </row>
    <row r="79" ht="30.75" customHeight="1">
      <c r="A79" s="109"/>
      <c r="B79" s="110"/>
      <c r="C79" s="111"/>
      <c r="D79" s="111" t="s">
        <v>101</v>
      </c>
      <c r="E79" s="112">
        <v>58.0</v>
      </c>
      <c r="F79" s="112" t="s">
        <v>894</v>
      </c>
      <c r="G79" s="112" t="s">
        <v>1194</v>
      </c>
      <c r="H79" s="112" t="s">
        <v>139</v>
      </c>
      <c r="I79" s="112" t="s">
        <v>1195</v>
      </c>
      <c r="J79" s="112" t="s">
        <v>106</v>
      </c>
      <c r="K79" s="112" t="s">
        <v>1196</v>
      </c>
      <c r="L79" s="112" t="s">
        <v>901</v>
      </c>
      <c r="M79" s="112" t="s">
        <v>1197</v>
      </c>
      <c r="N79" s="112" t="s">
        <v>1198</v>
      </c>
      <c r="O79" s="112" t="s">
        <v>901</v>
      </c>
      <c r="P79" s="112" t="s">
        <v>111</v>
      </c>
      <c r="Q79" s="114">
        <v>18643.0</v>
      </c>
      <c r="R79" s="112" t="s">
        <v>7</v>
      </c>
      <c r="S79" s="120">
        <v>134820.0</v>
      </c>
      <c r="T79" s="112" t="s">
        <v>113</v>
      </c>
      <c r="U79" s="112"/>
      <c r="V79" s="112"/>
      <c r="W79" s="112" t="s">
        <v>1061</v>
      </c>
      <c r="X79" s="112" t="s">
        <v>7</v>
      </c>
      <c r="Y79" s="112" t="s">
        <v>7</v>
      </c>
      <c r="Z79" s="112" t="s">
        <v>7</v>
      </c>
      <c r="AA79" s="112"/>
      <c r="AB79" s="112" t="s">
        <v>975</v>
      </c>
      <c r="AC79" s="112">
        <v>12.0</v>
      </c>
      <c r="AD79" s="112" t="s">
        <v>7</v>
      </c>
      <c r="AE79" s="112" t="s">
        <v>7</v>
      </c>
      <c r="AF79" s="112" t="s">
        <v>7</v>
      </c>
      <c r="AG79" s="112" t="s">
        <v>7</v>
      </c>
      <c r="AH79" s="112" t="s">
        <v>7</v>
      </c>
      <c r="AI79" s="112" t="s">
        <v>7</v>
      </c>
      <c r="AJ79" s="112" t="s">
        <v>7</v>
      </c>
      <c r="AK79" s="112" t="s">
        <v>7</v>
      </c>
      <c r="AL79" s="112" t="s">
        <v>7</v>
      </c>
      <c r="AM79" s="112" t="s">
        <v>7</v>
      </c>
      <c r="AN79" s="112" t="s">
        <v>7</v>
      </c>
      <c r="AO79" s="112" t="s">
        <v>7</v>
      </c>
      <c r="AP79" s="112" t="s">
        <v>7</v>
      </c>
      <c r="AQ79" s="112" t="s">
        <v>7</v>
      </c>
      <c r="AR79" s="112" t="s">
        <v>7</v>
      </c>
      <c r="AS79" s="112" t="s">
        <v>7</v>
      </c>
      <c r="AT79" s="112" t="s">
        <v>7</v>
      </c>
      <c r="AU79" s="112" t="s">
        <v>7</v>
      </c>
      <c r="AV79" s="112" t="s">
        <v>7</v>
      </c>
      <c r="AW79" s="112" t="s">
        <v>7</v>
      </c>
      <c r="AX79" s="112" t="s">
        <v>7</v>
      </c>
      <c r="AY79" s="112" t="s">
        <v>7</v>
      </c>
      <c r="AZ79" s="112" t="s">
        <v>7</v>
      </c>
      <c r="BA79" s="112" t="s">
        <v>7</v>
      </c>
      <c r="BB79" s="112" t="s">
        <v>7</v>
      </c>
      <c r="BC79" s="112" t="str">
        <f t="shared" si="13"/>
        <v/>
      </c>
      <c r="BD79" s="112" t="s">
        <v>7</v>
      </c>
      <c r="BE79" s="112" t="s">
        <v>7</v>
      </c>
      <c r="BF79" s="116" t="str">
        <f t="shared" si="8"/>
        <v>#VALUE!</v>
      </c>
      <c r="BG79" s="112" t="s">
        <v>7</v>
      </c>
      <c r="BH79" s="112" t="s">
        <v>7</v>
      </c>
      <c r="BI79" s="112" t="s">
        <v>7</v>
      </c>
      <c r="BJ79" s="112" t="s">
        <v>7</v>
      </c>
      <c r="BK79" s="112" t="s">
        <v>147</v>
      </c>
      <c r="BL79" s="112" t="str">
        <f t="shared" si="14"/>
        <v/>
      </c>
      <c r="BM79" s="116">
        <f t="shared" si="15"/>
        <v>46171</v>
      </c>
      <c r="BN79" s="116"/>
    </row>
    <row r="80" ht="30.75" customHeight="1">
      <c r="A80" s="109"/>
      <c r="B80" s="110"/>
      <c r="C80" s="111"/>
      <c r="D80" s="111" t="s">
        <v>101</v>
      </c>
      <c r="E80" s="131">
        <v>59.0</v>
      </c>
      <c r="F80" s="112" t="s">
        <v>894</v>
      </c>
      <c r="G80" s="112" t="s">
        <v>1199</v>
      </c>
      <c r="H80" s="112" t="s">
        <v>139</v>
      </c>
      <c r="I80" s="112" t="s">
        <v>1200</v>
      </c>
      <c r="J80" s="112" t="s">
        <v>106</v>
      </c>
      <c r="K80" s="112" t="s">
        <v>1201</v>
      </c>
      <c r="L80" s="112" t="s">
        <v>901</v>
      </c>
      <c r="M80" s="112" t="s">
        <v>1197</v>
      </c>
      <c r="N80" s="112" t="s">
        <v>1202</v>
      </c>
      <c r="O80" s="112" t="s">
        <v>901</v>
      </c>
      <c r="P80" s="112" t="s">
        <v>111</v>
      </c>
      <c r="Q80" s="114">
        <v>22782.0</v>
      </c>
      <c r="R80" s="112" t="s">
        <v>7</v>
      </c>
      <c r="S80" s="120">
        <v>160000.0</v>
      </c>
      <c r="T80" s="112" t="s">
        <v>113</v>
      </c>
      <c r="U80" s="112"/>
      <c r="V80" s="112"/>
      <c r="W80" s="112" t="s">
        <v>1061</v>
      </c>
      <c r="X80" s="112" t="s">
        <v>7</v>
      </c>
      <c r="Y80" s="112" t="s">
        <v>7</v>
      </c>
      <c r="Z80" s="112" t="s">
        <v>7</v>
      </c>
      <c r="AA80" s="112"/>
      <c r="AB80" s="112" t="s">
        <v>975</v>
      </c>
      <c r="AC80" s="112">
        <v>12.0</v>
      </c>
      <c r="AD80" s="112" t="s">
        <v>7</v>
      </c>
      <c r="AE80" s="112" t="s">
        <v>7</v>
      </c>
      <c r="AF80" s="112" t="s">
        <v>7</v>
      </c>
      <c r="AG80" s="112" t="s">
        <v>7</v>
      </c>
      <c r="AH80" s="112" t="s">
        <v>7</v>
      </c>
      <c r="AI80" s="112" t="s">
        <v>7</v>
      </c>
      <c r="AJ80" s="112" t="s">
        <v>7</v>
      </c>
      <c r="AK80" s="112" t="s">
        <v>7</v>
      </c>
      <c r="AL80" s="112" t="s">
        <v>7</v>
      </c>
      <c r="AM80" s="112" t="s">
        <v>7</v>
      </c>
      <c r="AN80" s="112" t="s">
        <v>7</v>
      </c>
      <c r="AO80" s="112" t="s">
        <v>7</v>
      </c>
      <c r="AP80" s="112" t="s">
        <v>7</v>
      </c>
      <c r="AQ80" s="112" t="s">
        <v>7</v>
      </c>
      <c r="AR80" s="112" t="s">
        <v>7</v>
      </c>
      <c r="AS80" s="112" t="s">
        <v>7</v>
      </c>
      <c r="AT80" s="112" t="s">
        <v>7</v>
      </c>
      <c r="AU80" s="112" t="s">
        <v>7</v>
      </c>
      <c r="AV80" s="112" t="s">
        <v>7</v>
      </c>
      <c r="AW80" s="112" t="s">
        <v>7</v>
      </c>
      <c r="AX80" s="112" t="s">
        <v>7</v>
      </c>
      <c r="AY80" s="112" t="s">
        <v>7</v>
      </c>
      <c r="AZ80" s="112" t="s">
        <v>7</v>
      </c>
      <c r="BA80" s="112" t="s">
        <v>7</v>
      </c>
      <c r="BB80" s="112" t="s">
        <v>7</v>
      </c>
      <c r="BC80" s="112" t="str">
        <f t="shared" si="13"/>
        <v/>
      </c>
      <c r="BD80" s="112" t="s">
        <v>7</v>
      </c>
      <c r="BE80" s="112" t="s">
        <v>7</v>
      </c>
      <c r="BF80" s="116" t="str">
        <f t="shared" si="8"/>
        <v>#VALUE!</v>
      </c>
      <c r="BG80" s="112" t="s">
        <v>7</v>
      </c>
      <c r="BH80" s="112" t="s">
        <v>7</v>
      </c>
      <c r="BI80" s="112" t="s">
        <v>7</v>
      </c>
      <c r="BJ80" s="112" t="s">
        <v>7</v>
      </c>
      <c r="BK80" s="112" t="s">
        <v>147</v>
      </c>
      <c r="BL80" s="112" t="str">
        <f t="shared" si="14"/>
        <v/>
      </c>
      <c r="BM80" s="116">
        <f t="shared" si="15"/>
        <v>46171</v>
      </c>
      <c r="BN80" s="116"/>
    </row>
    <row r="81" ht="30.75" customHeight="1">
      <c r="A81" s="109"/>
      <c r="B81" s="110"/>
      <c r="C81" s="111"/>
      <c r="D81" s="111" t="s">
        <v>101</v>
      </c>
      <c r="E81" s="112">
        <v>28.0</v>
      </c>
      <c r="F81" s="112" t="s">
        <v>894</v>
      </c>
      <c r="G81" s="112" t="s">
        <v>1203</v>
      </c>
      <c r="H81" s="112" t="s">
        <v>104</v>
      </c>
      <c r="I81" s="112" t="s">
        <v>1204</v>
      </c>
      <c r="J81" s="112" t="s">
        <v>106</v>
      </c>
      <c r="K81" s="112" t="s">
        <v>1205</v>
      </c>
      <c r="L81" s="112" t="s">
        <v>901</v>
      </c>
      <c r="M81" s="112" t="s">
        <v>1206</v>
      </c>
      <c r="N81" s="112" t="s">
        <v>1207</v>
      </c>
      <c r="O81" s="112" t="s">
        <v>901</v>
      </c>
      <c r="P81" s="112" t="s">
        <v>111</v>
      </c>
      <c r="Q81" s="114">
        <v>237860.0</v>
      </c>
      <c r="R81" s="112" t="s">
        <v>7</v>
      </c>
      <c r="S81" s="137">
        <v>85600.0</v>
      </c>
      <c r="T81" s="112" t="s">
        <v>113</v>
      </c>
      <c r="U81" s="112"/>
      <c r="V81" s="112"/>
      <c r="W81" s="112" t="s">
        <v>1208</v>
      </c>
      <c r="X81" s="112" t="s">
        <v>7</v>
      </c>
      <c r="Y81" s="112" t="s">
        <v>970</v>
      </c>
      <c r="Z81" s="112" t="s">
        <v>7</v>
      </c>
      <c r="AA81" s="112"/>
      <c r="AB81" s="112" t="s">
        <v>971</v>
      </c>
      <c r="AC81" s="112">
        <v>12.0</v>
      </c>
      <c r="AD81" s="112">
        <v>1.0</v>
      </c>
      <c r="AE81" s="112" t="s">
        <v>7</v>
      </c>
      <c r="AF81" s="112" t="s">
        <v>7</v>
      </c>
      <c r="AG81" s="112" t="s">
        <v>7</v>
      </c>
      <c r="AH81" s="112" t="s">
        <v>7</v>
      </c>
      <c r="AI81" s="112" t="s">
        <v>7</v>
      </c>
      <c r="AJ81" s="112" t="s">
        <v>7</v>
      </c>
      <c r="AK81" s="112" t="s">
        <v>7</v>
      </c>
      <c r="AL81" s="112" t="s">
        <v>7</v>
      </c>
      <c r="AM81" s="112" t="s">
        <v>7</v>
      </c>
      <c r="AN81" s="112" t="s">
        <v>7</v>
      </c>
      <c r="AO81" s="112" t="s">
        <v>7</v>
      </c>
      <c r="AP81" s="112" t="s">
        <v>7</v>
      </c>
      <c r="AQ81" s="112" t="s">
        <v>7</v>
      </c>
      <c r="AR81" s="112" t="s">
        <v>7</v>
      </c>
      <c r="AS81" s="112" t="s">
        <v>7</v>
      </c>
      <c r="AT81" s="112" t="s">
        <v>7</v>
      </c>
      <c r="AU81" s="112" t="s">
        <v>7</v>
      </c>
      <c r="AV81" s="112" t="s">
        <v>7</v>
      </c>
      <c r="AW81" s="112" t="s">
        <v>7</v>
      </c>
      <c r="AX81" s="112" t="s">
        <v>7</v>
      </c>
      <c r="AY81" s="112" t="s">
        <v>7</v>
      </c>
      <c r="AZ81" s="112" t="s">
        <v>7</v>
      </c>
      <c r="BA81" s="112" t="s">
        <v>7</v>
      </c>
      <c r="BB81" s="112" t="s">
        <v>7</v>
      </c>
      <c r="BC81" s="112" t="str">
        <f t="shared" si="13"/>
        <v/>
      </c>
      <c r="BD81" s="116" t="s">
        <v>7</v>
      </c>
      <c r="BE81" s="116" t="s">
        <v>7</v>
      </c>
      <c r="BF81" s="116" t="str">
        <f t="shared" si="8"/>
        <v>#VALUE!</v>
      </c>
      <c r="BG81" s="116" t="s">
        <v>7</v>
      </c>
      <c r="BH81" s="116" t="s">
        <v>7</v>
      </c>
      <c r="BI81" s="116" t="s">
        <v>7</v>
      </c>
      <c r="BJ81" s="116" t="s">
        <v>7</v>
      </c>
      <c r="BK81" s="112" t="s">
        <v>147</v>
      </c>
      <c r="BL81" s="112" t="str">
        <f t="shared" si="14"/>
        <v/>
      </c>
      <c r="BM81" s="116">
        <f t="shared" si="15"/>
        <v>46171</v>
      </c>
      <c r="BN81" s="116"/>
    </row>
    <row r="82" ht="30.75" customHeight="1">
      <c r="A82" s="109"/>
      <c r="B82" s="110"/>
      <c r="C82" s="111"/>
      <c r="D82" s="111" t="s">
        <v>101</v>
      </c>
      <c r="E82" s="131">
        <v>27.0</v>
      </c>
      <c r="F82" s="112" t="s">
        <v>894</v>
      </c>
      <c r="G82" s="112" t="s">
        <v>1209</v>
      </c>
      <c r="H82" s="112" t="s">
        <v>104</v>
      </c>
      <c r="I82" s="112" t="s">
        <v>1210</v>
      </c>
      <c r="J82" s="112" t="s">
        <v>106</v>
      </c>
      <c r="K82" s="112" t="s">
        <v>1205</v>
      </c>
      <c r="L82" s="112" t="s">
        <v>901</v>
      </c>
      <c r="M82" s="112" t="s">
        <v>1206</v>
      </c>
      <c r="N82" s="112" t="s">
        <v>1211</v>
      </c>
      <c r="O82" s="112" t="s">
        <v>901</v>
      </c>
      <c r="P82" s="112" t="s">
        <v>111</v>
      </c>
      <c r="Q82" s="114">
        <v>17136.0</v>
      </c>
      <c r="R82" s="112" t="s">
        <v>7</v>
      </c>
      <c r="S82" s="137">
        <v>85600.0</v>
      </c>
      <c r="T82" s="112" t="s">
        <v>113</v>
      </c>
      <c r="U82" s="112"/>
      <c r="V82" s="112"/>
      <c r="W82" s="112" t="s">
        <v>1208</v>
      </c>
      <c r="X82" s="112" t="s">
        <v>7</v>
      </c>
      <c r="Y82" s="112" t="s">
        <v>970</v>
      </c>
      <c r="Z82" s="112" t="s">
        <v>7</v>
      </c>
      <c r="AA82" s="112"/>
      <c r="AB82" s="112" t="s">
        <v>971</v>
      </c>
      <c r="AC82" s="112">
        <v>12.0</v>
      </c>
      <c r="AD82" s="112">
        <v>1.0</v>
      </c>
      <c r="AE82" s="112" t="s">
        <v>7</v>
      </c>
      <c r="AF82" s="112" t="s">
        <v>7</v>
      </c>
      <c r="AG82" s="112" t="s">
        <v>7</v>
      </c>
      <c r="AH82" s="112" t="s">
        <v>7</v>
      </c>
      <c r="AI82" s="112" t="s">
        <v>7</v>
      </c>
      <c r="AJ82" s="112" t="s">
        <v>7</v>
      </c>
      <c r="AK82" s="112" t="s">
        <v>7</v>
      </c>
      <c r="AL82" s="112" t="s">
        <v>7</v>
      </c>
      <c r="AM82" s="112" t="s">
        <v>7</v>
      </c>
      <c r="AN82" s="112" t="s">
        <v>7</v>
      </c>
      <c r="AO82" s="112" t="s">
        <v>7</v>
      </c>
      <c r="AP82" s="112" t="s">
        <v>7</v>
      </c>
      <c r="AQ82" s="112" t="s">
        <v>7</v>
      </c>
      <c r="AR82" s="112" t="s">
        <v>7</v>
      </c>
      <c r="AS82" s="112" t="s">
        <v>7</v>
      </c>
      <c r="AT82" s="112" t="s">
        <v>7</v>
      </c>
      <c r="AU82" s="112" t="s">
        <v>7</v>
      </c>
      <c r="AV82" s="112" t="s">
        <v>7</v>
      </c>
      <c r="AW82" s="112" t="s">
        <v>7</v>
      </c>
      <c r="AX82" s="112" t="s">
        <v>7</v>
      </c>
      <c r="AY82" s="112" t="s">
        <v>7</v>
      </c>
      <c r="AZ82" s="112" t="s">
        <v>7</v>
      </c>
      <c r="BA82" s="112" t="s">
        <v>7</v>
      </c>
      <c r="BB82" s="112" t="s">
        <v>7</v>
      </c>
      <c r="BC82" s="112" t="str">
        <f t="shared" si="13"/>
        <v/>
      </c>
      <c r="BD82" s="116" t="s">
        <v>7</v>
      </c>
      <c r="BE82" s="116" t="s">
        <v>7</v>
      </c>
      <c r="BF82" s="116" t="str">
        <f t="shared" si="8"/>
        <v>#VALUE!</v>
      </c>
      <c r="BG82" s="116" t="s">
        <v>7</v>
      </c>
      <c r="BH82" s="116" t="s">
        <v>7</v>
      </c>
      <c r="BI82" s="116" t="s">
        <v>7</v>
      </c>
      <c r="BJ82" s="116" t="s">
        <v>7</v>
      </c>
      <c r="BK82" s="112" t="s">
        <v>147</v>
      </c>
      <c r="BL82" s="112" t="str">
        <f t="shared" si="14"/>
        <v/>
      </c>
      <c r="BM82" s="116">
        <f t="shared" si="15"/>
        <v>46171</v>
      </c>
      <c r="BN82" s="116"/>
    </row>
    <row r="83" ht="30.75" customHeight="1">
      <c r="A83" s="109"/>
      <c r="B83" s="110"/>
      <c r="C83" s="111"/>
      <c r="D83" s="111" t="s">
        <v>101</v>
      </c>
      <c r="E83" s="112">
        <v>56.0</v>
      </c>
      <c r="F83" s="112" t="s">
        <v>894</v>
      </c>
      <c r="G83" s="112" t="s">
        <v>1008</v>
      </c>
      <c r="H83" s="112" t="s">
        <v>139</v>
      </c>
      <c r="I83" s="112" t="s">
        <v>1200</v>
      </c>
      <c r="J83" s="112"/>
      <c r="K83" s="112" t="s">
        <v>1212</v>
      </c>
      <c r="L83" s="112" t="s">
        <v>901</v>
      </c>
      <c r="M83" s="112" t="s">
        <v>1213</v>
      </c>
      <c r="N83" s="112" t="s">
        <v>1214</v>
      </c>
      <c r="O83" s="112" t="s">
        <v>901</v>
      </c>
      <c r="P83" s="112" t="s">
        <v>111</v>
      </c>
      <c r="Q83" s="114">
        <v>18643.0</v>
      </c>
      <c r="R83" s="112"/>
      <c r="S83" s="120">
        <v>134820.0</v>
      </c>
      <c r="T83" s="112" t="s">
        <v>113</v>
      </c>
      <c r="U83" s="112"/>
      <c r="V83" s="112"/>
      <c r="W83" s="112" t="s">
        <v>1061</v>
      </c>
      <c r="X83" s="112"/>
      <c r="Y83" s="112"/>
      <c r="Z83" s="112"/>
      <c r="AA83" s="112"/>
      <c r="AB83" s="112" t="s">
        <v>975</v>
      </c>
      <c r="AC83" s="112">
        <v>12.0</v>
      </c>
      <c r="AD83" s="112" t="s">
        <v>7</v>
      </c>
      <c r="AE83" s="112" t="s">
        <v>7</v>
      </c>
      <c r="AF83" s="112" t="s">
        <v>7</v>
      </c>
      <c r="AG83" s="112" t="s">
        <v>7</v>
      </c>
      <c r="AH83" s="112" t="s">
        <v>7</v>
      </c>
      <c r="AI83" s="112" t="s">
        <v>7</v>
      </c>
      <c r="AJ83" s="112" t="s">
        <v>7</v>
      </c>
      <c r="AK83" s="112" t="s">
        <v>7</v>
      </c>
      <c r="AL83" s="112" t="s">
        <v>7</v>
      </c>
      <c r="AM83" s="112" t="s">
        <v>7</v>
      </c>
      <c r="AN83" s="112" t="s">
        <v>7</v>
      </c>
      <c r="AO83" s="112" t="s">
        <v>7</v>
      </c>
      <c r="AP83" s="112" t="s">
        <v>7</v>
      </c>
      <c r="AQ83" s="112" t="s">
        <v>7</v>
      </c>
      <c r="AR83" s="112" t="s">
        <v>7</v>
      </c>
      <c r="AS83" s="112" t="s">
        <v>7</v>
      </c>
      <c r="AT83" s="112" t="s">
        <v>7</v>
      </c>
      <c r="AU83" s="112" t="s">
        <v>7</v>
      </c>
      <c r="AV83" s="112" t="s">
        <v>7</v>
      </c>
      <c r="AW83" s="112" t="s">
        <v>7</v>
      </c>
      <c r="AX83" s="112" t="s">
        <v>7</v>
      </c>
      <c r="AY83" s="112" t="s">
        <v>7</v>
      </c>
      <c r="AZ83" s="112" t="s">
        <v>7</v>
      </c>
      <c r="BA83" s="112" t="s">
        <v>7</v>
      </c>
      <c r="BB83" s="112" t="s">
        <v>7</v>
      </c>
      <c r="BC83" s="112" t="str">
        <f t="shared" si="13"/>
        <v/>
      </c>
      <c r="BD83" s="112" t="s">
        <v>7</v>
      </c>
      <c r="BE83" s="112" t="s">
        <v>7</v>
      </c>
      <c r="BF83" s="116" t="str">
        <f t="shared" si="8"/>
        <v>#VALUE!</v>
      </c>
      <c r="BG83" s="112" t="s">
        <v>7</v>
      </c>
      <c r="BH83" s="112" t="s">
        <v>7</v>
      </c>
      <c r="BI83" s="112" t="s">
        <v>7</v>
      </c>
      <c r="BJ83" s="112" t="s">
        <v>7</v>
      </c>
      <c r="BK83" s="112" t="s">
        <v>147</v>
      </c>
      <c r="BL83" s="112" t="str">
        <f t="shared" si="14"/>
        <v/>
      </c>
      <c r="BM83" s="116">
        <f t="shared" si="15"/>
        <v>46171</v>
      </c>
      <c r="BN83" s="116"/>
    </row>
    <row r="84" ht="30.75" customHeight="1">
      <c r="A84" s="109"/>
      <c r="B84" s="110"/>
      <c r="C84" s="111"/>
      <c r="D84" s="111" t="s">
        <v>101</v>
      </c>
      <c r="E84" s="112">
        <v>62.0</v>
      </c>
      <c r="F84" s="112" t="s">
        <v>894</v>
      </c>
      <c r="G84" s="112" t="s">
        <v>1215</v>
      </c>
      <c r="H84" s="112" t="s">
        <v>104</v>
      </c>
      <c r="I84" s="112" t="s">
        <v>1216</v>
      </c>
      <c r="J84" s="112" t="s">
        <v>106</v>
      </c>
      <c r="K84" s="112" t="s">
        <v>1217</v>
      </c>
      <c r="L84" s="112" t="s">
        <v>621</v>
      </c>
      <c r="M84" s="112" t="s">
        <v>7</v>
      </c>
      <c r="N84" s="112" t="s">
        <v>621</v>
      </c>
      <c r="O84" s="112" t="s">
        <v>7</v>
      </c>
      <c r="P84" s="112" t="s">
        <v>111</v>
      </c>
      <c r="Q84" s="114">
        <v>235650.0</v>
      </c>
      <c r="R84" s="112" t="s">
        <v>7</v>
      </c>
      <c r="S84" s="120">
        <v>26000.0</v>
      </c>
      <c r="T84" s="112" t="s">
        <v>113</v>
      </c>
      <c r="U84" s="112"/>
      <c r="V84" s="112"/>
      <c r="W84" s="112" t="s">
        <v>1218</v>
      </c>
      <c r="X84" s="112" t="s">
        <v>275</v>
      </c>
      <c r="Y84" s="112" t="s">
        <v>220</v>
      </c>
      <c r="Z84" s="112" t="s">
        <v>275</v>
      </c>
      <c r="AA84" s="112" t="s">
        <v>222</v>
      </c>
      <c r="AB84" s="112" t="s">
        <v>223</v>
      </c>
      <c r="AC84" s="112">
        <v>12.0</v>
      </c>
      <c r="AD84" s="112">
        <v>1.0</v>
      </c>
      <c r="AE84" s="112"/>
      <c r="AF84" s="112"/>
      <c r="AG84" s="112"/>
      <c r="AH84" s="112"/>
      <c r="AI84" s="112">
        <v>1.0</v>
      </c>
      <c r="AJ84" s="112">
        <v>1.0</v>
      </c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 t="str">
        <f t="shared" si="13"/>
        <v/>
      </c>
      <c r="BD84" s="116">
        <v>44998.0</v>
      </c>
      <c r="BE84" s="116">
        <v>44998.0</v>
      </c>
      <c r="BF84" s="116">
        <f t="shared" si="8"/>
        <v>45364</v>
      </c>
      <c r="BG84" s="112" t="s">
        <v>1219</v>
      </c>
      <c r="BH84" s="112" t="s">
        <v>1220</v>
      </c>
      <c r="BI84" s="112" t="s">
        <v>7</v>
      </c>
      <c r="BJ84" s="112" t="s">
        <v>1220</v>
      </c>
      <c r="BK84" s="116" t="s">
        <v>124</v>
      </c>
      <c r="BL84" s="112" t="str">
        <f t="shared" si="14"/>
        <v/>
      </c>
      <c r="BM84" s="116">
        <f t="shared" si="15"/>
        <v>46171</v>
      </c>
      <c r="BN84" s="116"/>
    </row>
    <row r="85" ht="30.75" customHeight="1">
      <c r="A85" s="109"/>
      <c r="B85" s="110"/>
      <c r="C85" s="111"/>
      <c r="D85" s="111" t="s">
        <v>101</v>
      </c>
      <c r="E85" s="112">
        <v>46.0</v>
      </c>
      <c r="F85" s="112" t="s">
        <v>894</v>
      </c>
      <c r="G85" s="112" t="s">
        <v>1221</v>
      </c>
      <c r="H85" s="112" t="s">
        <v>104</v>
      </c>
      <c r="I85" s="112" t="s">
        <v>1222</v>
      </c>
      <c r="J85" s="112" t="s">
        <v>106</v>
      </c>
      <c r="K85" s="112" t="s">
        <v>1046</v>
      </c>
      <c r="L85" s="112" t="s">
        <v>1223</v>
      </c>
      <c r="M85" s="112" t="s">
        <v>1224</v>
      </c>
      <c r="N85" s="117" t="s">
        <v>1225</v>
      </c>
      <c r="O85" s="112" t="s">
        <v>1226</v>
      </c>
      <c r="P85" s="112" t="s">
        <v>111</v>
      </c>
      <c r="Q85" s="114">
        <v>238898.0</v>
      </c>
      <c r="R85" s="112" t="s">
        <v>7</v>
      </c>
      <c r="S85" s="120">
        <v>24200.0</v>
      </c>
      <c r="T85" s="112" t="s">
        <v>113</v>
      </c>
      <c r="U85" s="112"/>
      <c r="V85" s="112"/>
      <c r="W85" s="112" t="s">
        <v>1050</v>
      </c>
      <c r="X85" s="112" t="s">
        <v>1051</v>
      </c>
      <c r="Y85" s="112" t="s">
        <v>1052</v>
      </c>
      <c r="Z85" s="112" t="s">
        <v>1051</v>
      </c>
      <c r="AA85" s="112" t="s">
        <v>1227</v>
      </c>
      <c r="AB85" s="112" t="s">
        <v>1053</v>
      </c>
      <c r="AC85" s="112">
        <v>12.0</v>
      </c>
      <c r="AD85" s="112">
        <v>1.0</v>
      </c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>
        <v>1.0</v>
      </c>
      <c r="AP85" s="112">
        <v>1.0</v>
      </c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 t="str">
        <f t="shared" si="13"/>
        <v/>
      </c>
      <c r="BD85" s="116" t="s">
        <v>118</v>
      </c>
      <c r="BE85" s="116" t="s">
        <v>118</v>
      </c>
      <c r="BF85" s="116" t="s">
        <v>119</v>
      </c>
      <c r="BG85" s="112" t="s">
        <v>1228</v>
      </c>
      <c r="BH85" s="112" t="s">
        <v>1229</v>
      </c>
      <c r="BI85" s="112" t="s">
        <v>7</v>
      </c>
      <c r="BJ85" s="112" t="s">
        <v>1229</v>
      </c>
      <c r="BK85" s="116" t="s">
        <v>124</v>
      </c>
      <c r="BL85" s="112" t="str">
        <f t="shared" si="14"/>
        <v/>
      </c>
      <c r="BM85" s="116">
        <f t="shared" si="15"/>
        <v>46171</v>
      </c>
      <c r="BN85" s="116"/>
    </row>
    <row r="86" ht="30.75" customHeight="1">
      <c r="A86" s="109"/>
      <c r="B86" s="110"/>
      <c r="C86" s="111"/>
      <c r="D86" s="111" t="s">
        <v>101</v>
      </c>
      <c r="E86" s="131">
        <v>55.0</v>
      </c>
      <c r="F86" s="112" t="s">
        <v>894</v>
      </c>
      <c r="G86" s="112"/>
      <c r="H86" s="112" t="s">
        <v>104</v>
      </c>
      <c r="I86" s="112" t="s">
        <v>1230</v>
      </c>
      <c r="J86" s="112"/>
      <c r="K86" s="112" t="s">
        <v>1231</v>
      </c>
      <c r="L86" s="112" t="s">
        <v>1232</v>
      </c>
      <c r="M86" s="112" t="s">
        <v>1233</v>
      </c>
      <c r="N86" s="112" t="s">
        <v>1234</v>
      </c>
      <c r="O86" s="112" t="s">
        <v>7</v>
      </c>
      <c r="P86" s="112" t="s">
        <v>111</v>
      </c>
      <c r="Q86" s="114" t="s">
        <v>7</v>
      </c>
      <c r="R86" s="112" t="s">
        <v>7</v>
      </c>
      <c r="S86" s="112" t="s">
        <v>7</v>
      </c>
      <c r="T86" s="112" t="s">
        <v>113</v>
      </c>
      <c r="U86" s="112"/>
      <c r="V86" s="112"/>
      <c r="W86" s="112" t="s">
        <v>1084</v>
      </c>
      <c r="X86" s="112" t="s">
        <v>1235</v>
      </c>
      <c r="Y86" s="112" t="s">
        <v>970</v>
      </c>
      <c r="Z86" s="112" t="s">
        <v>1235</v>
      </c>
      <c r="AA86" s="112"/>
      <c r="AB86" s="112" t="s">
        <v>175</v>
      </c>
      <c r="AC86" s="112">
        <v>12.0</v>
      </c>
      <c r="AD86" s="112" t="s">
        <v>7</v>
      </c>
      <c r="AE86" s="112" t="s">
        <v>7</v>
      </c>
      <c r="AF86" s="112" t="s">
        <v>7</v>
      </c>
      <c r="AG86" s="112" t="s">
        <v>7</v>
      </c>
      <c r="AH86" s="112" t="s">
        <v>7</v>
      </c>
      <c r="AI86" s="112" t="s">
        <v>7</v>
      </c>
      <c r="AJ86" s="112" t="s">
        <v>7</v>
      </c>
      <c r="AK86" s="112" t="s">
        <v>7</v>
      </c>
      <c r="AL86" s="112" t="s">
        <v>7</v>
      </c>
      <c r="AM86" s="112" t="s">
        <v>7</v>
      </c>
      <c r="AN86" s="112" t="s">
        <v>7</v>
      </c>
      <c r="AO86" s="112" t="s">
        <v>7</v>
      </c>
      <c r="AP86" s="112" t="s">
        <v>7</v>
      </c>
      <c r="AQ86" s="112" t="s">
        <v>7</v>
      </c>
      <c r="AR86" s="112" t="s">
        <v>7</v>
      </c>
      <c r="AS86" s="112" t="s">
        <v>7</v>
      </c>
      <c r="AT86" s="112" t="s">
        <v>7</v>
      </c>
      <c r="AU86" s="112" t="s">
        <v>7</v>
      </c>
      <c r="AV86" s="112" t="s">
        <v>7</v>
      </c>
      <c r="AW86" s="112" t="s">
        <v>7</v>
      </c>
      <c r="AX86" s="112" t="s">
        <v>7</v>
      </c>
      <c r="AY86" s="112" t="s">
        <v>7</v>
      </c>
      <c r="AZ86" s="112" t="s">
        <v>7</v>
      </c>
      <c r="BA86" s="112" t="s">
        <v>7</v>
      </c>
      <c r="BB86" s="112" t="s">
        <v>7</v>
      </c>
      <c r="BC86" s="112" t="str">
        <f t="shared" si="13"/>
        <v/>
      </c>
      <c r="BD86" s="112" t="s">
        <v>7</v>
      </c>
      <c r="BE86" s="112" t="s">
        <v>7</v>
      </c>
      <c r="BF86" s="116" t="str">
        <f t="shared" ref="BF86:BF87" si="16">DATE(YEAR(BD86),MONTH(BD86)+AC86,DAY(BD86))</f>
        <v>#VALUE!</v>
      </c>
      <c r="BG86" s="112" t="s">
        <v>7</v>
      </c>
      <c r="BH86" s="112" t="s">
        <v>7</v>
      </c>
      <c r="BI86" s="112" t="s">
        <v>7</v>
      </c>
      <c r="BJ86" s="112" t="s">
        <v>7</v>
      </c>
      <c r="BK86" s="112" t="s">
        <v>147</v>
      </c>
      <c r="BL86" s="112" t="str">
        <f t="shared" si="14"/>
        <v/>
      </c>
      <c r="BM86" s="116">
        <f t="shared" si="15"/>
        <v>46171</v>
      </c>
      <c r="BN86" s="116"/>
    </row>
    <row r="87" ht="30.75" customHeight="1">
      <c r="A87" s="109"/>
      <c r="B87" s="110"/>
      <c r="C87" s="111"/>
      <c r="D87" s="111" t="s">
        <v>101</v>
      </c>
      <c r="E87" s="131">
        <v>17.0</v>
      </c>
      <c r="F87" s="112" t="s">
        <v>894</v>
      </c>
      <c r="G87" s="112" t="s">
        <v>1002</v>
      </c>
      <c r="H87" s="112" t="s">
        <v>104</v>
      </c>
      <c r="I87" s="112" t="s">
        <v>1236</v>
      </c>
      <c r="J87" s="112" t="s">
        <v>106</v>
      </c>
      <c r="K87" s="112" t="s">
        <v>943</v>
      </c>
      <c r="L87" s="112" t="s">
        <v>7</v>
      </c>
      <c r="M87" s="112" t="s">
        <v>1237</v>
      </c>
      <c r="N87" s="112" t="s">
        <v>1238</v>
      </c>
      <c r="O87" s="112" t="s">
        <v>7</v>
      </c>
      <c r="P87" s="112" t="s">
        <v>111</v>
      </c>
      <c r="Q87" s="114">
        <v>235247.0</v>
      </c>
      <c r="R87" s="112" t="s">
        <v>7</v>
      </c>
      <c r="S87" s="120">
        <v>20000.0</v>
      </c>
      <c r="T87" s="112" t="s">
        <v>113</v>
      </c>
      <c r="U87" s="112" t="s">
        <v>1005</v>
      </c>
      <c r="V87" s="112"/>
      <c r="W87" s="112" t="s">
        <v>919</v>
      </c>
      <c r="X87" s="112" t="s">
        <v>945</v>
      </c>
      <c r="Y87" s="112" t="s">
        <v>135</v>
      </c>
      <c r="Z87" s="112" t="s">
        <v>945</v>
      </c>
      <c r="AA87" s="112" t="s">
        <v>946</v>
      </c>
      <c r="AB87" s="112" t="s">
        <v>117</v>
      </c>
      <c r="AC87" s="112">
        <v>12.0</v>
      </c>
      <c r="AD87" s="112">
        <v>1.0</v>
      </c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>
        <v>1.0</v>
      </c>
      <c r="AR87" s="112">
        <v>1.0</v>
      </c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 t="str">
        <f t="shared" si="13"/>
        <v>เครื่องสำรอง</v>
      </c>
      <c r="BD87" s="116" t="s">
        <v>7</v>
      </c>
      <c r="BE87" s="116" t="s">
        <v>7</v>
      </c>
      <c r="BF87" s="116" t="str">
        <f t="shared" si="16"/>
        <v>#VALUE!</v>
      </c>
      <c r="BG87" s="116" t="s">
        <v>7</v>
      </c>
      <c r="BH87" s="116" t="s">
        <v>7</v>
      </c>
      <c r="BI87" s="116" t="s">
        <v>7</v>
      </c>
      <c r="BJ87" s="116" t="s">
        <v>7</v>
      </c>
      <c r="BK87" s="112" t="s">
        <v>147</v>
      </c>
      <c r="BL87" s="112" t="str">
        <f t="shared" si="14"/>
        <v>เครื่องสำรอง</v>
      </c>
      <c r="BM87" s="116">
        <f t="shared" si="15"/>
        <v>46171</v>
      </c>
      <c r="BN87" s="116"/>
    </row>
    <row r="88" ht="30.75" customHeight="1">
      <c r="A88" s="109"/>
      <c r="B88" s="110"/>
      <c r="C88" s="111"/>
      <c r="D88" s="111" t="s">
        <v>101</v>
      </c>
      <c r="E88" s="112">
        <v>48.0</v>
      </c>
      <c r="F88" s="112" t="s">
        <v>894</v>
      </c>
      <c r="G88" s="112" t="s">
        <v>1239</v>
      </c>
      <c r="H88" s="112" t="s">
        <v>104</v>
      </c>
      <c r="I88" s="112" t="s">
        <v>1240</v>
      </c>
      <c r="J88" s="112" t="s">
        <v>106</v>
      </c>
      <c r="K88" s="112" t="s">
        <v>1046</v>
      </c>
      <c r="L88" s="112" t="s">
        <v>1223</v>
      </c>
      <c r="M88" s="112" t="s">
        <v>1224</v>
      </c>
      <c r="N88" s="112">
        <v>8.0700457E7</v>
      </c>
      <c r="O88" s="112" t="s">
        <v>1226</v>
      </c>
      <c r="P88" s="112" t="s">
        <v>111</v>
      </c>
      <c r="Q88" s="114">
        <v>238299.0</v>
      </c>
      <c r="R88" s="112" t="s">
        <v>7</v>
      </c>
      <c r="S88" s="120">
        <v>26643.0</v>
      </c>
      <c r="T88" s="112" t="s">
        <v>113</v>
      </c>
      <c r="U88" s="112"/>
      <c r="V88" s="112"/>
      <c r="W88" s="112" t="s">
        <v>1050</v>
      </c>
      <c r="X88" s="112" t="s">
        <v>1051</v>
      </c>
      <c r="Y88" s="112" t="s">
        <v>1052</v>
      </c>
      <c r="Z88" s="112" t="s">
        <v>1051</v>
      </c>
      <c r="AA88" s="112" t="s">
        <v>1227</v>
      </c>
      <c r="AB88" s="112" t="s">
        <v>1053</v>
      </c>
      <c r="AC88" s="112">
        <v>12.0</v>
      </c>
      <c r="AD88" s="112">
        <v>1.0</v>
      </c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>
        <v>1.0</v>
      </c>
      <c r="AP88" s="112">
        <v>1.0</v>
      </c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 t="str">
        <f t="shared" si="13"/>
        <v/>
      </c>
      <c r="BD88" s="116" t="s">
        <v>118</v>
      </c>
      <c r="BE88" s="116" t="s">
        <v>118</v>
      </c>
      <c r="BF88" s="116" t="s">
        <v>119</v>
      </c>
      <c r="BG88" s="112" t="s">
        <v>1241</v>
      </c>
      <c r="BH88" s="112" t="s">
        <v>1242</v>
      </c>
      <c r="BI88" s="112" t="s">
        <v>7</v>
      </c>
      <c r="BJ88" s="112" t="s">
        <v>1242</v>
      </c>
      <c r="BK88" s="116" t="s">
        <v>124</v>
      </c>
      <c r="BL88" s="112" t="str">
        <f t="shared" si="14"/>
        <v/>
      </c>
      <c r="BM88" s="116">
        <f t="shared" si="15"/>
        <v>46171</v>
      </c>
      <c r="BN88" s="116"/>
    </row>
    <row r="89" ht="30.75" customHeight="1">
      <c r="A89" s="109"/>
      <c r="B89" s="110"/>
      <c r="C89" s="111"/>
      <c r="D89" s="111" t="s">
        <v>101</v>
      </c>
      <c r="E89" s="131">
        <v>47.0</v>
      </c>
      <c r="F89" s="112" t="s">
        <v>894</v>
      </c>
      <c r="G89" s="112" t="s">
        <v>1243</v>
      </c>
      <c r="H89" s="112" t="s">
        <v>104</v>
      </c>
      <c r="I89" s="112" t="s">
        <v>1244</v>
      </c>
      <c r="J89" s="112" t="s">
        <v>106</v>
      </c>
      <c r="K89" s="112" t="s">
        <v>1046</v>
      </c>
      <c r="L89" s="112" t="s">
        <v>1223</v>
      </c>
      <c r="M89" s="112" t="s">
        <v>1224</v>
      </c>
      <c r="N89" s="112">
        <v>8.1000695E7</v>
      </c>
      <c r="O89" s="112" t="s">
        <v>1226</v>
      </c>
      <c r="P89" s="112" t="s">
        <v>111</v>
      </c>
      <c r="Q89" s="114">
        <v>238314.0</v>
      </c>
      <c r="R89" s="112" t="s">
        <v>7</v>
      </c>
      <c r="S89" s="120">
        <v>26643.0</v>
      </c>
      <c r="T89" s="112" t="s">
        <v>113</v>
      </c>
      <c r="U89" s="112"/>
      <c r="V89" s="112"/>
      <c r="W89" s="112" t="s">
        <v>1050</v>
      </c>
      <c r="X89" s="112" t="s">
        <v>1051</v>
      </c>
      <c r="Y89" s="112" t="s">
        <v>1052</v>
      </c>
      <c r="Z89" s="112" t="s">
        <v>1051</v>
      </c>
      <c r="AA89" s="112" t="s">
        <v>1227</v>
      </c>
      <c r="AB89" s="112" t="s">
        <v>1053</v>
      </c>
      <c r="AC89" s="112">
        <v>12.0</v>
      </c>
      <c r="AD89" s="112">
        <v>1.0</v>
      </c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>
        <v>1.0</v>
      </c>
      <c r="AP89" s="112">
        <v>1.0</v>
      </c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 t="str">
        <f t="shared" si="13"/>
        <v/>
      </c>
      <c r="BD89" s="116" t="s">
        <v>118</v>
      </c>
      <c r="BE89" s="116" t="s">
        <v>118</v>
      </c>
      <c r="BF89" s="116" t="s">
        <v>119</v>
      </c>
      <c r="BG89" s="112" t="s">
        <v>1245</v>
      </c>
      <c r="BH89" s="112" t="s">
        <v>1246</v>
      </c>
      <c r="BI89" s="112" t="s">
        <v>7</v>
      </c>
      <c r="BJ89" s="112" t="s">
        <v>1246</v>
      </c>
      <c r="BK89" s="116" t="s">
        <v>124</v>
      </c>
      <c r="BL89" s="112" t="str">
        <f t="shared" si="14"/>
        <v/>
      </c>
      <c r="BM89" s="116">
        <f t="shared" si="15"/>
        <v>46171</v>
      </c>
      <c r="BN89" s="116"/>
    </row>
    <row r="90" ht="30.75" customHeight="1">
      <c r="A90" s="109"/>
      <c r="B90" s="110"/>
      <c r="C90" s="111"/>
      <c r="D90" s="111" t="s">
        <v>101</v>
      </c>
      <c r="E90" s="112"/>
      <c r="F90" s="112" t="s">
        <v>894</v>
      </c>
      <c r="G90" s="112"/>
      <c r="H90" s="112" t="s">
        <v>104</v>
      </c>
      <c r="I90" s="112" t="s">
        <v>7</v>
      </c>
      <c r="J90" s="112"/>
      <c r="K90" s="112" t="s">
        <v>186</v>
      </c>
      <c r="L90" s="112" t="s">
        <v>157</v>
      </c>
      <c r="M90" s="112" t="s">
        <v>545</v>
      </c>
      <c r="N90" s="112">
        <v>9116920.0</v>
      </c>
      <c r="O90" s="112"/>
      <c r="P90" s="112"/>
      <c r="Q90" s="114"/>
      <c r="R90" s="112"/>
      <c r="S90" s="115"/>
      <c r="T90" s="112"/>
      <c r="U90" s="112"/>
      <c r="V90" s="112"/>
      <c r="W90" s="112"/>
      <c r="X90" s="112"/>
      <c r="Y90" s="112"/>
      <c r="Z90" s="112"/>
      <c r="AA90" s="112"/>
      <c r="AB90" s="112"/>
      <c r="AC90" s="112">
        <v>12.0</v>
      </c>
      <c r="AD90" s="112">
        <v>1.0</v>
      </c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>
        <v>1.0</v>
      </c>
      <c r="AP90" s="112">
        <v>1.0</v>
      </c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6" t="s">
        <v>118</v>
      </c>
      <c r="BE90" s="116" t="s">
        <v>118</v>
      </c>
      <c r="BF90" s="116" t="str">
        <f t="shared" ref="BF90:BF95" si="17">DATE(YEAR(BD90),MONTH(BD90)+AC90,DAY(BD90))</f>
        <v>#VALUE!</v>
      </c>
      <c r="BG90" s="112" t="s">
        <v>1247</v>
      </c>
      <c r="BH90" s="112"/>
      <c r="BI90" s="112"/>
      <c r="BJ90" s="112"/>
      <c r="BK90" s="116"/>
      <c r="BL90" s="112"/>
      <c r="BM90" s="116">
        <f t="shared" si="15"/>
        <v>46171</v>
      </c>
      <c r="BN90" s="116"/>
    </row>
    <row r="91" ht="30.75" customHeight="1">
      <c r="A91" s="109"/>
      <c r="B91" s="110"/>
      <c r="C91" s="111"/>
      <c r="D91" s="111" t="s">
        <v>101</v>
      </c>
      <c r="E91" s="112"/>
      <c r="F91" s="112" t="s">
        <v>894</v>
      </c>
      <c r="G91" s="112"/>
      <c r="H91" s="112" t="s">
        <v>104</v>
      </c>
      <c r="I91" s="112" t="s">
        <v>7</v>
      </c>
      <c r="J91" s="112"/>
      <c r="K91" s="112" t="s">
        <v>186</v>
      </c>
      <c r="L91" s="112" t="s">
        <v>285</v>
      </c>
      <c r="M91" s="112" t="s">
        <v>1248</v>
      </c>
      <c r="N91" s="112" t="s">
        <v>1249</v>
      </c>
      <c r="O91" s="112"/>
      <c r="P91" s="112"/>
      <c r="Q91" s="114"/>
      <c r="R91" s="112"/>
      <c r="S91" s="115"/>
      <c r="T91" s="112"/>
      <c r="U91" s="112"/>
      <c r="V91" s="112"/>
      <c r="W91" s="112"/>
      <c r="X91" s="112"/>
      <c r="Y91" s="112"/>
      <c r="Z91" s="112"/>
      <c r="AA91" s="112"/>
      <c r="AB91" s="112"/>
      <c r="AC91" s="112">
        <v>12.0</v>
      </c>
      <c r="AD91" s="112">
        <v>1.0</v>
      </c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>
        <v>1.0</v>
      </c>
      <c r="AP91" s="112">
        <v>1.0</v>
      </c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6" t="s">
        <v>118</v>
      </c>
      <c r="BE91" s="116" t="s">
        <v>118</v>
      </c>
      <c r="BF91" s="116" t="str">
        <f t="shared" si="17"/>
        <v>#VALUE!</v>
      </c>
      <c r="BG91" s="112" t="s">
        <v>1250</v>
      </c>
      <c r="BH91" s="112"/>
      <c r="BI91" s="112"/>
      <c r="BJ91" s="112"/>
      <c r="BK91" s="116"/>
      <c r="BL91" s="112"/>
      <c r="BM91" s="116">
        <f t="shared" si="15"/>
        <v>46171</v>
      </c>
      <c r="BN91" s="116"/>
    </row>
    <row r="92" ht="30.75" customHeight="1">
      <c r="A92" s="109"/>
      <c r="B92" s="110"/>
      <c r="C92" s="111"/>
      <c r="D92" s="111" t="s">
        <v>101</v>
      </c>
      <c r="E92" s="112"/>
      <c r="F92" s="112" t="s">
        <v>894</v>
      </c>
      <c r="G92" s="112"/>
      <c r="H92" s="112" t="s">
        <v>104</v>
      </c>
      <c r="I92" s="112" t="s">
        <v>1083</v>
      </c>
      <c r="J92" s="112"/>
      <c r="K92" s="112" t="s">
        <v>177</v>
      </c>
      <c r="L92" s="112" t="s">
        <v>157</v>
      </c>
      <c r="M92" s="112" t="s">
        <v>1251</v>
      </c>
      <c r="N92" s="112">
        <v>1.0176374E7</v>
      </c>
      <c r="O92" s="112"/>
      <c r="P92" s="112"/>
      <c r="Q92" s="114"/>
      <c r="R92" s="112"/>
      <c r="S92" s="115"/>
      <c r="T92" s="112"/>
      <c r="U92" s="112"/>
      <c r="V92" s="112"/>
      <c r="W92" s="112"/>
      <c r="X92" s="112"/>
      <c r="Y92" s="112"/>
      <c r="Z92" s="112"/>
      <c r="AA92" s="112"/>
      <c r="AB92" s="112"/>
      <c r="AC92" s="112">
        <v>12.0</v>
      </c>
      <c r="AD92" s="112">
        <v>1.0</v>
      </c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>
        <v>1.0</v>
      </c>
      <c r="AP92" s="112">
        <v>1.0</v>
      </c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6" t="s">
        <v>118</v>
      </c>
      <c r="BE92" s="116" t="s">
        <v>118</v>
      </c>
      <c r="BF92" s="116" t="str">
        <f t="shared" si="17"/>
        <v>#VALUE!</v>
      </c>
      <c r="BG92" s="112" t="s">
        <v>1252</v>
      </c>
      <c r="BH92" s="112"/>
      <c r="BI92" s="112"/>
      <c r="BJ92" s="112"/>
      <c r="BK92" s="116"/>
      <c r="BL92" s="112"/>
      <c r="BM92" s="116">
        <f t="shared" si="15"/>
        <v>46171</v>
      </c>
      <c r="BN92" s="116"/>
    </row>
    <row r="93" ht="30.75" customHeight="1">
      <c r="A93" s="109"/>
      <c r="B93" s="110"/>
      <c r="C93" s="111"/>
      <c r="D93" s="111" t="s">
        <v>101</v>
      </c>
      <c r="E93" s="112"/>
      <c r="F93" s="112" t="s">
        <v>894</v>
      </c>
      <c r="G93" s="112"/>
      <c r="H93" s="112" t="s">
        <v>104</v>
      </c>
      <c r="I93" s="112" t="s">
        <v>1088</v>
      </c>
      <c r="J93" s="112"/>
      <c r="K93" s="112" t="s">
        <v>177</v>
      </c>
      <c r="L93" s="112" t="s">
        <v>157</v>
      </c>
      <c r="M93" s="112" t="s">
        <v>1251</v>
      </c>
      <c r="N93" s="112">
        <v>1.0176828E7</v>
      </c>
      <c r="O93" s="112"/>
      <c r="P93" s="112"/>
      <c r="Q93" s="114"/>
      <c r="R93" s="112"/>
      <c r="S93" s="115"/>
      <c r="T93" s="112"/>
      <c r="U93" s="112"/>
      <c r="V93" s="112"/>
      <c r="W93" s="112"/>
      <c r="X93" s="112"/>
      <c r="Y93" s="112"/>
      <c r="Z93" s="112"/>
      <c r="AA93" s="112"/>
      <c r="AB93" s="112"/>
      <c r="AC93" s="112">
        <v>12.0</v>
      </c>
      <c r="AD93" s="112">
        <v>1.0</v>
      </c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>
        <v>1.0</v>
      </c>
      <c r="AP93" s="112">
        <v>1.0</v>
      </c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6" t="s">
        <v>118</v>
      </c>
      <c r="BE93" s="116" t="s">
        <v>118</v>
      </c>
      <c r="BF93" s="116" t="str">
        <f t="shared" si="17"/>
        <v>#VALUE!</v>
      </c>
      <c r="BG93" s="112" t="s">
        <v>1253</v>
      </c>
      <c r="BH93" s="112"/>
      <c r="BI93" s="112"/>
      <c r="BJ93" s="112"/>
      <c r="BK93" s="116"/>
      <c r="BL93" s="112"/>
      <c r="BM93" s="116">
        <f t="shared" si="15"/>
        <v>46171</v>
      </c>
      <c r="BN93" s="116"/>
    </row>
    <row r="94" ht="30.75" customHeight="1">
      <c r="A94" s="109"/>
      <c r="B94" s="110"/>
      <c r="C94" s="111"/>
      <c r="D94" s="111" t="s">
        <v>101</v>
      </c>
      <c r="E94" s="112"/>
      <c r="F94" s="112" t="s">
        <v>894</v>
      </c>
      <c r="G94" s="112"/>
      <c r="H94" s="112" t="s">
        <v>104</v>
      </c>
      <c r="I94" s="112" t="s">
        <v>7</v>
      </c>
      <c r="J94" s="112"/>
      <c r="K94" s="112" t="s">
        <v>177</v>
      </c>
      <c r="L94" s="112" t="s">
        <v>285</v>
      </c>
      <c r="M94" s="112" t="s">
        <v>1254</v>
      </c>
      <c r="N94" s="112" t="s">
        <v>1255</v>
      </c>
      <c r="O94" s="112"/>
      <c r="P94" s="112"/>
      <c r="Q94" s="114"/>
      <c r="R94" s="112"/>
      <c r="S94" s="115"/>
      <c r="T94" s="112"/>
      <c r="U94" s="112"/>
      <c r="V94" s="112"/>
      <c r="W94" s="112"/>
      <c r="X94" s="112"/>
      <c r="Y94" s="112"/>
      <c r="Z94" s="112"/>
      <c r="AA94" s="112"/>
      <c r="AB94" s="112"/>
      <c r="AC94" s="112">
        <v>12.0</v>
      </c>
      <c r="AD94" s="112">
        <v>1.0</v>
      </c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>
        <v>1.0</v>
      </c>
      <c r="AP94" s="112">
        <v>1.0</v>
      </c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6" t="s">
        <v>118</v>
      </c>
      <c r="BE94" s="116" t="s">
        <v>118</v>
      </c>
      <c r="BF94" s="116" t="str">
        <f t="shared" si="17"/>
        <v>#VALUE!</v>
      </c>
      <c r="BG94" s="112" t="s">
        <v>1256</v>
      </c>
      <c r="BH94" s="112"/>
      <c r="BI94" s="112"/>
      <c r="BJ94" s="112"/>
      <c r="BK94" s="116"/>
      <c r="BL94" s="112"/>
      <c r="BM94" s="116">
        <f t="shared" si="15"/>
        <v>46171</v>
      </c>
      <c r="BN94" s="116"/>
    </row>
    <row r="95" ht="30.75" customHeight="1">
      <c r="A95" s="109"/>
      <c r="B95" s="110"/>
      <c r="C95" s="111"/>
      <c r="D95" s="111" t="s">
        <v>101</v>
      </c>
      <c r="E95" s="112"/>
      <c r="F95" s="112" t="s">
        <v>894</v>
      </c>
      <c r="G95" s="112"/>
      <c r="H95" s="112" t="s">
        <v>104</v>
      </c>
      <c r="I95" s="112" t="s">
        <v>7</v>
      </c>
      <c r="J95" s="112"/>
      <c r="K95" s="112" t="s">
        <v>177</v>
      </c>
      <c r="L95" s="112" t="s">
        <v>285</v>
      </c>
      <c r="M95" s="112" t="s">
        <v>1257</v>
      </c>
      <c r="N95" s="112" t="s">
        <v>1258</v>
      </c>
      <c r="O95" s="112"/>
      <c r="P95" s="112"/>
      <c r="Q95" s="114"/>
      <c r="R95" s="112"/>
      <c r="S95" s="115"/>
      <c r="T95" s="112"/>
      <c r="U95" s="112"/>
      <c r="V95" s="112"/>
      <c r="W95" s="112"/>
      <c r="X95" s="112"/>
      <c r="Y95" s="112"/>
      <c r="Z95" s="112"/>
      <c r="AA95" s="112"/>
      <c r="AB95" s="112"/>
      <c r="AC95" s="112">
        <v>12.0</v>
      </c>
      <c r="AD95" s="112">
        <v>1.0</v>
      </c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>
        <v>1.0</v>
      </c>
      <c r="AP95" s="112">
        <v>1.0</v>
      </c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6" t="s">
        <v>118</v>
      </c>
      <c r="BE95" s="116" t="s">
        <v>118</v>
      </c>
      <c r="BF95" s="116" t="str">
        <f t="shared" si="17"/>
        <v>#VALUE!</v>
      </c>
      <c r="BG95" s="112" t="s">
        <v>1259</v>
      </c>
      <c r="BH95" s="112"/>
      <c r="BI95" s="112"/>
      <c r="BJ95" s="112"/>
      <c r="BK95" s="116"/>
      <c r="BL95" s="112"/>
      <c r="BM95" s="116">
        <f t="shared" si="15"/>
        <v>46171</v>
      </c>
      <c r="BN95" s="116"/>
    </row>
    <row r="96" ht="30.75" customHeight="1">
      <c r="A96" s="109"/>
      <c r="B96" s="110"/>
      <c r="C96" s="111"/>
      <c r="D96" s="111" t="s">
        <v>101</v>
      </c>
      <c r="E96" s="131">
        <v>61.0</v>
      </c>
      <c r="F96" s="112" t="s">
        <v>894</v>
      </c>
      <c r="G96" s="112"/>
      <c r="H96" s="112" t="s">
        <v>104</v>
      </c>
      <c r="I96" s="112"/>
      <c r="J96" s="112"/>
      <c r="K96" s="112" t="s">
        <v>683</v>
      </c>
      <c r="L96" s="112" t="s">
        <v>1260</v>
      </c>
      <c r="M96" s="112" t="s">
        <v>1261</v>
      </c>
      <c r="N96" s="112" t="s">
        <v>1262</v>
      </c>
      <c r="O96" s="112"/>
      <c r="P96" s="112"/>
      <c r="Q96" s="114"/>
      <c r="R96" s="112"/>
      <c r="S96" s="120"/>
      <c r="T96" s="112"/>
      <c r="U96" s="112"/>
      <c r="V96" s="112"/>
      <c r="W96" s="112"/>
      <c r="X96" s="112"/>
      <c r="Y96" s="112"/>
      <c r="Z96" s="112"/>
      <c r="AA96" s="112" t="s">
        <v>7</v>
      </c>
      <c r="AB96" s="112" t="s">
        <v>223</v>
      </c>
      <c r="AC96" s="112">
        <v>12.0</v>
      </c>
      <c r="AD96" s="112">
        <v>1.0</v>
      </c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>
        <v>1.0</v>
      </c>
      <c r="AP96" s="112">
        <v>1.0</v>
      </c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 t="str">
        <f t="shared" ref="BC96:BC98" si="18">U96</f>
        <v/>
      </c>
      <c r="BD96" s="116" t="s">
        <v>118</v>
      </c>
      <c r="BE96" s="116" t="s">
        <v>118</v>
      </c>
      <c r="BF96" s="116" t="s">
        <v>119</v>
      </c>
      <c r="BG96" s="112" t="s">
        <v>1263</v>
      </c>
      <c r="BH96" s="112" t="s">
        <v>1264</v>
      </c>
      <c r="BI96" s="112" t="s">
        <v>7</v>
      </c>
      <c r="BJ96" s="112" t="s">
        <v>1264</v>
      </c>
      <c r="BK96" s="116" t="s">
        <v>124</v>
      </c>
      <c r="BL96" s="112" t="str">
        <f t="shared" ref="BL96:BL107" si="19">U96</f>
        <v/>
      </c>
      <c r="BM96" s="116"/>
      <c r="BN96" s="116"/>
    </row>
    <row r="97" ht="30.75" customHeight="1">
      <c r="A97" s="109"/>
      <c r="B97" s="110"/>
      <c r="C97" s="111"/>
      <c r="D97" s="111" t="s">
        <v>101</v>
      </c>
      <c r="E97" s="131">
        <v>63.0</v>
      </c>
      <c r="F97" s="112" t="s">
        <v>894</v>
      </c>
      <c r="G97" s="112" t="s">
        <v>1265</v>
      </c>
      <c r="H97" s="112" t="s">
        <v>104</v>
      </c>
      <c r="I97" s="112" t="s">
        <v>1266</v>
      </c>
      <c r="J97" s="112" t="s">
        <v>106</v>
      </c>
      <c r="K97" s="112" t="s">
        <v>1267</v>
      </c>
      <c r="L97" s="112" t="s">
        <v>1268</v>
      </c>
      <c r="M97" s="112" t="s">
        <v>1269</v>
      </c>
      <c r="N97" s="112">
        <v>1014196.0</v>
      </c>
      <c r="O97" s="112" t="s">
        <v>1270</v>
      </c>
      <c r="P97" s="112" t="s">
        <v>111</v>
      </c>
      <c r="Q97" s="114">
        <v>21001.0</v>
      </c>
      <c r="R97" s="112" t="s">
        <v>7</v>
      </c>
      <c r="S97" s="120">
        <v>887000.0</v>
      </c>
      <c r="T97" s="112" t="s">
        <v>113</v>
      </c>
      <c r="U97" s="112"/>
      <c r="V97" s="112"/>
      <c r="W97" s="112" t="s">
        <v>1271</v>
      </c>
      <c r="X97" s="112" t="s">
        <v>1272</v>
      </c>
      <c r="Y97" s="112" t="s">
        <v>1273</v>
      </c>
      <c r="Z97" s="112" t="s">
        <v>1272</v>
      </c>
      <c r="AA97" s="112" t="s">
        <v>1274</v>
      </c>
      <c r="AB97" s="112" t="s">
        <v>1053</v>
      </c>
      <c r="AC97" s="112">
        <v>12.0</v>
      </c>
      <c r="AD97" s="112">
        <v>1.0</v>
      </c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>
        <v>1.0</v>
      </c>
      <c r="AP97" s="112">
        <v>1.0</v>
      </c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 t="str">
        <f t="shared" si="18"/>
        <v/>
      </c>
      <c r="BD97" s="116" t="s">
        <v>118</v>
      </c>
      <c r="BE97" s="116" t="s">
        <v>118</v>
      </c>
      <c r="BF97" s="116" t="str">
        <f>DATE(YEAR(BD97),MONTH(BD97)+AC97,DAY(BD97))</f>
        <v>#VALUE!</v>
      </c>
      <c r="BG97" s="112" t="s">
        <v>1275</v>
      </c>
      <c r="BH97" s="112" t="s">
        <v>1276</v>
      </c>
      <c r="BI97" s="112" t="s">
        <v>1277</v>
      </c>
      <c r="BJ97" s="112" t="s">
        <v>1278</v>
      </c>
      <c r="BK97" s="116" t="s">
        <v>124</v>
      </c>
      <c r="BL97" s="112" t="str">
        <f t="shared" si="19"/>
        <v/>
      </c>
      <c r="BM97" s="116">
        <f t="shared" ref="BM97:BM128" si="20">TODAY()</f>
        <v>46171</v>
      </c>
      <c r="BN97" s="116"/>
    </row>
    <row r="98" ht="30.75" customHeight="1">
      <c r="A98" s="109"/>
      <c r="B98" s="110"/>
      <c r="C98" s="111"/>
      <c r="D98" s="111" t="s">
        <v>101</v>
      </c>
      <c r="E98" s="112">
        <v>64.0</v>
      </c>
      <c r="F98" s="112" t="s">
        <v>894</v>
      </c>
      <c r="G98" s="112" t="s">
        <v>1279</v>
      </c>
      <c r="H98" s="112" t="s">
        <v>104</v>
      </c>
      <c r="I98" s="112"/>
      <c r="J98" s="112"/>
      <c r="K98" s="112" t="s">
        <v>1280</v>
      </c>
      <c r="L98" s="112" t="s">
        <v>1268</v>
      </c>
      <c r="M98" s="112" t="s">
        <v>1281</v>
      </c>
      <c r="N98" s="112">
        <v>2060744.0</v>
      </c>
      <c r="O98" s="112" t="s">
        <v>1282</v>
      </c>
      <c r="P98" s="112" t="s">
        <v>111</v>
      </c>
      <c r="Q98" s="114">
        <v>22874.0</v>
      </c>
      <c r="R98" s="112" t="s">
        <v>7</v>
      </c>
      <c r="S98" s="120">
        <v>910000.0</v>
      </c>
      <c r="T98" s="112" t="s">
        <v>113</v>
      </c>
      <c r="U98" s="112"/>
      <c r="V98" s="112"/>
      <c r="W98" s="112" t="s">
        <v>1271</v>
      </c>
      <c r="X98" s="112" t="s">
        <v>1272</v>
      </c>
      <c r="Y98" s="112" t="s">
        <v>1273</v>
      </c>
      <c r="Z98" s="112" t="s">
        <v>1272</v>
      </c>
      <c r="AA98" s="112" t="s">
        <v>1274</v>
      </c>
      <c r="AB98" s="112" t="s">
        <v>1053</v>
      </c>
      <c r="AC98" s="112">
        <v>12.0</v>
      </c>
      <c r="AD98" s="112">
        <v>1.0</v>
      </c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>
        <v>1.0</v>
      </c>
      <c r="AP98" s="112">
        <v>1.0</v>
      </c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 t="str">
        <f t="shared" si="18"/>
        <v/>
      </c>
      <c r="BD98" s="116" t="s">
        <v>118</v>
      </c>
      <c r="BE98" s="116" t="s">
        <v>118</v>
      </c>
      <c r="BF98" s="116" t="s">
        <v>119</v>
      </c>
      <c r="BG98" s="112" t="s">
        <v>1283</v>
      </c>
      <c r="BH98" s="112" t="s">
        <v>1284</v>
      </c>
      <c r="BI98" s="112" t="s">
        <v>1277</v>
      </c>
      <c r="BJ98" s="112" t="s">
        <v>1285</v>
      </c>
      <c r="BK98" s="116" t="s">
        <v>124</v>
      </c>
      <c r="BL98" s="112" t="str">
        <f t="shared" si="19"/>
        <v/>
      </c>
      <c r="BM98" s="116">
        <f t="shared" si="20"/>
        <v>46171</v>
      </c>
      <c r="BN98" s="116"/>
    </row>
    <row r="99" ht="30.75" customHeight="1">
      <c r="A99" s="109"/>
      <c r="B99" s="110"/>
      <c r="C99" s="111"/>
      <c r="D99" s="111" t="s">
        <v>101</v>
      </c>
      <c r="E99" s="131">
        <v>65.0</v>
      </c>
      <c r="F99" s="112" t="s">
        <v>894</v>
      </c>
      <c r="G99" s="112" t="s">
        <v>1286</v>
      </c>
      <c r="H99" s="112" t="s">
        <v>104</v>
      </c>
      <c r="I99" s="112" t="s">
        <v>1287</v>
      </c>
      <c r="J99" s="112" t="s">
        <v>106</v>
      </c>
      <c r="K99" s="112" t="s">
        <v>1288</v>
      </c>
      <c r="L99" s="112" t="s">
        <v>1268</v>
      </c>
      <c r="M99" s="112" t="s">
        <v>1289</v>
      </c>
      <c r="N99" s="112">
        <v>2035185.0</v>
      </c>
      <c r="O99" s="112" t="s">
        <v>1270</v>
      </c>
      <c r="P99" s="112" t="s">
        <v>111</v>
      </c>
      <c r="Q99" s="114">
        <v>237334.0</v>
      </c>
      <c r="R99" s="112" t="s">
        <v>7</v>
      </c>
      <c r="S99" s="120">
        <v>515000.0</v>
      </c>
      <c r="T99" s="112" t="s">
        <v>113</v>
      </c>
      <c r="U99" s="112"/>
      <c r="V99" s="112"/>
      <c r="W99" s="112" t="s">
        <v>1290</v>
      </c>
      <c r="X99" s="112" t="s">
        <v>219</v>
      </c>
      <c r="Y99" s="112" t="s">
        <v>220</v>
      </c>
      <c r="Z99" s="112" t="s">
        <v>219</v>
      </c>
      <c r="AA99" s="112" t="s">
        <v>624</v>
      </c>
      <c r="AB99" s="112" t="s">
        <v>1053</v>
      </c>
      <c r="AC99" s="112">
        <v>12.0</v>
      </c>
      <c r="AD99" s="112">
        <v>1.0</v>
      </c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>
        <v>1.0</v>
      </c>
      <c r="AP99" s="112">
        <v>1.0</v>
      </c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>
        <v>0.0</v>
      </c>
      <c r="BD99" s="116" t="s">
        <v>118</v>
      </c>
      <c r="BE99" s="116" t="s">
        <v>118</v>
      </c>
      <c r="BF99" s="116" t="s">
        <v>119</v>
      </c>
      <c r="BG99" s="112" t="s">
        <v>1291</v>
      </c>
      <c r="BH99" s="116" t="s">
        <v>7</v>
      </c>
      <c r="BI99" s="116" t="s">
        <v>7</v>
      </c>
      <c r="BJ99" s="116" t="s">
        <v>7</v>
      </c>
      <c r="BK99" s="116" t="s">
        <v>124</v>
      </c>
      <c r="BL99" s="112" t="str">
        <f t="shared" si="19"/>
        <v/>
      </c>
      <c r="BM99" s="116">
        <f t="shared" si="20"/>
        <v>46171</v>
      </c>
      <c r="BN99" s="116"/>
    </row>
    <row r="100" ht="30.75" customHeight="1">
      <c r="A100" s="109"/>
      <c r="B100" s="110"/>
      <c r="C100" s="111"/>
      <c r="D100" s="111" t="s">
        <v>101</v>
      </c>
      <c r="E100" s="112">
        <v>66.0</v>
      </c>
      <c r="F100" s="112" t="s">
        <v>894</v>
      </c>
      <c r="G100" s="112" t="s">
        <v>1292</v>
      </c>
      <c r="H100" s="112" t="s">
        <v>104</v>
      </c>
      <c r="I100" s="112" t="s">
        <v>1293</v>
      </c>
      <c r="J100" s="112" t="s">
        <v>106</v>
      </c>
      <c r="K100" s="112" t="s">
        <v>1294</v>
      </c>
      <c r="L100" s="112" t="s">
        <v>1295</v>
      </c>
      <c r="M100" s="112" t="s">
        <v>1289</v>
      </c>
      <c r="N100" s="112">
        <v>973162.0</v>
      </c>
      <c r="O100" s="112" t="s">
        <v>1270</v>
      </c>
      <c r="P100" s="112" t="s">
        <v>111</v>
      </c>
      <c r="Q100" s="114">
        <v>237334.0</v>
      </c>
      <c r="R100" s="112" t="s">
        <v>7</v>
      </c>
      <c r="S100" s="120">
        <v>469000.0</v>
      </c>
      <c r="T100" s="112" t="s">
        <v>113</v>
      </c>
      <c r="U100" s="112"/>
      <c r="V100" s="112"/>
      <c r="W100" s="112" t="s">
        <v>1290</v>
      </c>
      <c r="X100" s="112" t="s">
        <v>219</v>
      </c>
      <c r="Y100" s="112" t="s">
        <v>220</v>
      </c>
      <c r="Z100" s="112" t="s">
        <v>219</v>
      </c>
      <c r="AA100" s="112" t="s">
        <v>624</v>
      </c>
      <c r="AB100" s="112" t="s">
        <v>1053</v>
      </c>
      <c r="AC100" s="112">
        <v>12.0</v>
      </c>
      <c r="AD100" s="112">
        <v>1.0</v>
      </c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>
        <v>1.0</v>
      </c>
      <c r="AP100" s="112">
        <v>1.0</v>
      </c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>
        <v>0.0</v>
      </c>
      <c r="BD100" s="116" t="s">
        <v>118</v>
      </c>
      <c r="BE100" s="116" t="s">
        <v>118</v>
      </c>
      <c r="BF100" s="116" t="s">
        <v>119</v>
      </c>
      <c r="BG100" s="112" t="s">
        <v>1296</v>
      </c>
      <c r="BH100" s="112" t="s">
        <v>1297</v>
      </c>
      <c r="BI100" s="112" t="s">
        <v>1298</v>
      </c>
      <c r="BJ100" s="112" t="s">
        <v>1299</v>
      </c>
      <c r="BK100" s="116" t="s">
        <v>124</v>
      </c>
      <c r="BL100" s="112" t="str">
        <f t="shared" si="19"/>
        <v/>
      </c>
      <c r="BM100" s="116">
        <f t="shared" si="20"/>
        <v>46171</v>
      </c>
      <c r="BN100" s="116"/>
    </row>
    <row r="101" ht="30.75" customHeight="1">
      <c r="A101" s="109"/>
      <c r="B101" s="110"/>
      <c r="C101" s="111"/>
      <c r="D101" s="111" t="s">
        <v>101</v>
      </c>
      <c r="E101" s="131">
        <v>67.0</v>
      </c>
      <c r="F101" s="112" t="s">
        <v>894</v>
      </c>
      <c r="G101" s="112" t="s">
        <v>1300</v>
      </c>
      <c r="H101" s="112" t="s">
        <v>104</v>
      </c>
      <c r="I101" s="112" t="s">
        <v>1301</v>
      </c>
      <c r="J101" s="112" t="s">
        <v>106</v>
      </c>
      <c r="K101" s="112" t="s">
        <v>1302</v>
      </c>
      <c r="L101" s="112" t="s">
        <v>1268</v>
      </c>
      <c r="M101" s="112" t="s">
        <v>1289</v>
      </c>
      <c r="N101" s="112">
        <v>2003523.0</v>
      </c>
      <c r="O101" s="112" t="s">
        <v>1270</v>
      </c>
      <c r="P101" s="112" t="s">
        <v>111</v>
      </c>
      <c r="Q101" s="114">
        <v>239849.0</v>
      </c>
      <c r="R101" s="112" t="s">
        <v>7</v>
      </c>
      <c r="S101" s="120">
        <v>510000.0</v>
      </c>
      <c r="T101" s="112" t="s">
        <v>113</v>
      </c>
      <c r="U101" s="112"/>
      <c r="V101" s="112"/>
      <c r="W101" s="112" t="s">
        <v>1290</v>
      </c>
      <c r="X101" s="112" t="s">
        <v>219</v>
      </c>
      <c r="Y101" s="112" t="s">
        <v>220</v>
      </c>
      <c r="Z101" s="112" t="s">
        <v>219</v>
      </c>
      <c r="AA101" s="112" t="s">
        <v>624</v>
      </c>
      <c r="AB101" s="112" t="s">
        <v>1053</v>
      </c>
      <c r="AC101" s="112">
        <v>12.0</v>
      </c>
      <c r="AD101" s="112">
        <v>1.0</v>
      </c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>
        <v>1.0</v>
      </c>
      <c r="AP101" s="112">
        <v>1.0</v>
      </c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 t="str">
        <f t="shared" ref="BC101:BC102" si="21">U101</f>
        <v/>
      </c>
      <c r="BD101" s="116" t="s">
        <v>118</v>
      </c>
      <c r="BE101" s="116" t="s">
        <v>118</v>
      </c>
      <c r="BF101" s="116" t="s">
        <v>119</v>
      </c>
      <c r="BG101" s="112" t="s">
        <v>1303</v>
      </c>
      <c r="BH101" s="112" t="s">
        <v>1304</v>
      </c>
      <c r="BI101" s="112" t="s">
        <v>1305</v>
      </c>
      <c r="BJ101" s="112" t="s">
        <v>1306</v>
      </c>
      <c r="BK101" s="116" t="s">
        <v>124</v>
      </c>
      <c r="BL101" s="112" t="str">
        <f t="shared" si="19"/>
        <v/>
      </c>
      <c r="BM101" s="116">
        <f t="shared" si="20"/>
        <v>46171</v>
      </c>
      <c r="BN101" s="116"/>
    </row>
    <row r="102" ht="30.75" customHeight="1">
      <c r="A102" s="109"/>
      <c r="B102" s="110"/>
      <c r="C102" s="111"/>
      <c r="D102" s="111" t="s">
        <v>101</v>
      </c>
      <c r="E102" s="112">
        <v>68.0</v>
      </c>
      <c r="F102" s="112" t="s">
        <v>894</v>
      </c>
      <c r="G102" s="112" t="s">
        <v>1307</v>
      </c>
      <c r="H102" s="112" t="s">
        <v>104</v>
      </c>
      <c r="I102" s="112" t="s">
        <v>1308</v>
      </c>
      <c r="J102" s="112" t="s">
        <v>106</v>
      </c>
      <c r="K102" s="112" t="s">
        <v>1309</v>
      </c>
      <c r="L102" s="112" t="s">
        <v>1268</v>
      </c>
      <c r="M102" s="112" t="s">
        <v>1310</v>
      </c>
      <c r="N102" s="112">
        <v>2003520.0</v>
      </c>
      <c r="O102" s="112" t="s">
        <v>1270</v>
      </c>
      <c r="P102" s="112" t="s">
        <v>111</v>
      </c>
      <c r="Q102" s="114">
        <v>239696.0</v>
      </c>
      <c r="R102" s="112" t="s">
        <v>7</v>
      </c>
      <c r="S102" s="120">
        <v>415000.0</v>
      </c>
      <c r="T102" s="112" t="s">
        <v>113</v>
      </c>
      <c r="U102" s="112"/>
      <c r="V102" s="112"/>
      <c r="W102" s="112" t="s">
        <v>1290</v>
      </c>
      <c r="X102" s="112" t="s">
        <v>219</v>
      </c>
      <c r="Y102" s="112" t="s">
        <v>220</v>
      </c>
      <c r="Z102" s="112" t="s">
        <v>219</v>
      </c>
      <c r="AA102" s="112" t="s">
        <v>624</v>
      </c>
      <c r="AB102" s="112" t="s">
        <v>1053</v>
      </c>
      <c r="AC102" s="112">
        <v>12.0</v>
      </c>
      <c r="AD102" s="112">
        <v>1.0</v>
      </c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>
        <v>1.0</v>
      </c>
      <c r="AP102" s="112">
        <v>1.0</v>
      </c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 t="str">
        <f t="shared" si="21"/>
        <v/>
      </c>
      <c r="BD102" s="116" t="s">
        <v>118</v>
      </c>
      <c r="BE102" s="116" t="s">
        <v>118</v>
      </c>
      <c r="BF102" s="116" t="str">
        <f>DATE(YEAR(BD102),MONTH(BD102)+AC102,DAY(BD102))</f>
        <v>#VALUE!</v>
      </c>
      <c r="BG102" s="112" t="s">
        <v>1311</v>
      </c>
      <c r="BH102" s="112" t="s">
        <v>1312</v>
      </c>
      <c r="BI102" s="112" t="s">
        <v>1313</v>
      </c>
      <c r="BJ102" s="112" t="s">
        <v>1314</v>
      </c>
      <c r="BK102" s="116" t="s">
        <v>124</v>
      </c>
      <c r="BL102" s="112" t="str">
        <f t="shared" si="19"/>
        <v/>
      </c>
      <c r="BM102" s="116">
        <f t="shared" si="20"/>
        <v>46171</v>
      </c>
      <c r="BN102" s="116"/>
    </row>
    <row r="103" ht="30.75" customHeight="1">
      <c r="A103" s="109"/>
      <c r="B103" s="110"/>
      <c r="C103" s="111"/>
      <c r="D103" s="111" t="s">
        <v>101</v>
      </c>
      <c r="E103" s="131">
        <v>69.0</v>
      </c>
      <c r="F103" s="112" t="s">
        <v>894</v>
      </c>
      <c r="G103" s="112" t="s">
        <v>1315</v>
      </c>
      <c r="H103" s="112" t="s">
        <v>104</v>
      </c>
      <c r="I103" s="112" t="s">
        <v>1316</v>
      </c>
      <c r="J103" s="112" t="s">
        <v>106</v>
      </c>
      <c r="K103" s="112" t="s">
        <v>1317</v>
      </c>
      <c r="L103" s="112" t="s">
        <v>1268</v>
      </c>
      <c r="M103" s="112" t="s">
        <v>1318</v>
      </c>
      <c r="N103" s="112">
        <v>976489.0</v>
      </c>
      <c r="O103" s="112" t="s">
        <v>1270</v>
      </c>
      <c r="P103" s="112" t="s">
        <v>111</v>
      </c>
      <c r="Q103" s="114">
        <v>237599.0</v>
      </c>
      <c r="R103" s="112" t="s">
        <v>7</v>
      </c>
      <c r="S103" s="120">
        <v>460000.0</v>
      </c>
      <c r="T103" s="112" t="s">
        <v>113</v>
      </c>
      <c r="U103" s="112"/>
      <c r="V103" s="112"/>
      <c r="W103" s="112" t="s">
        <v>1290</v>
      </c>
      <c r="X103" s="112" t="s">
        <v>219</v>
      </c>
      <c r="Y103" s="112" t="s">
        <v>220</v>
      </c>
      <c r="Z103" s="112" t="s">
        <v>219</v>
      </c>
      <c r="AA103" s="112" t="s">
        <v>624</v>
      </c>
      <c r="AB103" s="112" t="s">
        <v>1053</v>
      </c>
      <c r="AC103" s="112">
        <v>12.0</v>
      </c>
      <c r="AD103" s="112">
        <v>1.0</v>
      </c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>
        <v>1.0</v>
      </c>
      <c r="AP103" s="112">
        <v>1.0</v>
      </c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>
        <v>0.0</v>
      </c>
      <c r="BD103" s="116" t="s">
        <v>118</v>
      </c>
      <c r="BE103" s="116" t="s">
        <v>118</v>
      </c>
      <c r="BF103" s="116" t="s">
        <v>119</v>
      </c>
      <c r="BG103" s="112" t="s">
        <v>1319</v>
      </c>
      <c r="BH103" s="112" t="s">
        <v>1320</v>
      </c>
      <c r="BI103" s="112" t="s">
        <v>1321</v>
      </c>
      <c r="BJ103" s="112" t="s">
        <v>1322</v>
      </c>
      <c r="BK103" s="116" t="s">
        <v>124</v>
      </c>
      <c r="BL103" s="112" t="str">
        <f t="shared" si="19"/>
        <v/>
      </c>
      <c r="BM103" s="116">
        <f t="shared" si="20"/>
        <v>46171</v>
      </c>
      <c r="BN103" s="116"/>
    </row>
    <row r="104" ht="30.75" customHeight="1">
      <c r="A104" s="109"/>
      <c r="B104" s="110"/>
      <c r="C104" s="111"/>
      <c r="D104" s="111" t="s">
        <v>101</v>
      </c>
      <c r="E104" s="112">
        <v>70.0</v>
      </c>
      <c r="F104" s="112" t="s">
        <v>894</v>
      </c>
      <c r="G104" s="112" t="s">
        <v>1323</v>
      </c>
      <c r="H104" s="112" t="s">
        <v>104</v>
      </c>
      <c r="I104" s="112" t="s">
        <v>1324</v>
      </c>
      <c r="J104" s="112" t="s">
        <v>106</v>
      </c>
      <c r="K104" s="112" t="s">
        <v>1325</v>
      </c>
      <c r="L104" s="112" t="s">
        <v>1047</v>
      </c>
      <c r="M104" s="112" t="s">
        <v>1326</v>
      </c>
      <c r="N104" s="112">
        <v>7305048.0</v>
      </c>
      <c r="O104" s="112" t="s">
        <v>1049</v>
      </c>
      <c r="P104" s="112" t="s">
        <v>111</v>
      </c>
      <c r="Q104" s="114">
        <v>234066.0</v>
      </c>
      <c r="R104" s="112" t="s">
        <v>7</v>
      </c>
      <c r="S104" s="120">
        <v>200459.0</v>
      </c>
      <c r="T104" s="112" t="s">
        <v>113</v>
      </c>
      <c r="U104" s="112"/>
      <c r="V104" s="112"/>
      <c r="W104" s="112" t="s">
        <v>1290</v>
      </c>
      <c r="X104" s="112" t="s">
        <v>219</v>
      </c>
      <c r="Y104" s="112" t="s">
        <v>220</v>
      </c>
      <c r="Z104" s="112" t="s">
        <v>219</v>
      </c>
      <c r="AA104" s="112" t="s">
        <v>624</v>
      </c>
      <c r="AB104" s="112" t="s">
        <v>1053</v>
      </c>
      <c r="AC104" s="112">
        <v>12.0</v>
      </c>
      <c r="AD104" s="112">
        <v>1.0</v>
      </c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>
        <v>1.0</v>
      </c>
      <c r="AP104" s="112">
        <v>1.0</v>
      </c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>
        <v>0.0</v>
      </c>
      <c r="BD104" s="116" t="s">
        <v>118</v>
      </c>
      <c r="BE104" s="116" t="s">
        <v>118</v>
      </c>
      <c r="BF104" s="116" t="s">
        <v>119</v>
      </c>
      <c r="BG104" s="112" t="s">
        <v>1327</v>
      </c>
      <c r="BH104" s="112" t="s">
        <v>1328</v>
      </c>
      <c r="BI104" s="112" t="s">
        <v>1329</v>
      </c>
      <c r="BJ104" s="112" t="s">
        <v>1330</v>
      </c>
      <c r="BK104" s="116" t="s">
        <v>124</v>
      </c>
      <c r="BL104" s="112" t="str">
        <f t="shared" si="19"/>
        <v/>
      </c>
      <c r="BM104" s="116">
        <f t="shared" si="20"/>
        <v>46171</v>
      </c>
      <c r="BN104" s="116"/>
    </row>
    <row r="105" ht="30.75" customHeight="1">
      <c r="A105" s="109"/>
      <c r="B105" s="110"/>
      <c r="C105" s="111"/>
      <c r="D105" s="111" t="s">
        <v>101</v>
      </c>
      <c r="E105" s="131">
        <v>71.0</v>
      </c>
      <c r="F105" s="112" t="s">
        <v>894</v>
      </c>
      <c r="G105" s="112" t="s">
        <v>1331</v>
      </c>
      <c r="H105" s="112" t="s">
        <v>104</v>
      </c>
      <c r="I105" s="112" t="s">
        <v>1332</v>
      </c>
      <c r="J105" s="112" t="s">
        <v>106</v>
      </c>
      <c r="K105" s="112" t="s">
        <v>1333</v>
      </c>
      <c r="L105" s="112" t="s">
        <v>1268</v>
      </c>
      <c r="M105" s="112" t="s">
        <v>1318</v>
      </c>
      <c r="N105" s="112">
        <v>1005390.0</v>
      </c>
      <c r="O105" s="112" t="s">
        <v>1270</v>
      </c>
      <c r="P105" s="112" t="s">
        <v>111</v>
      </c>
      <c r="Q105" s="114">
        <v>239307.0</v>
      </c>
      <c r="R105" s="112" t="s">
        <v>7</v>
      </c>
      <c r="S105" s="120">
        <v>510000.0</v>
      </c>
      <c r="T105" s="112" t="s">
        <v>113</v>
      </c>
      <c r="U105" s="112"/>
      <c r="V105" s="112"/>
      <c r="W105" s="112" t="s">
        <v>1290</v>
      </c>
      <c r="X105" s="112" t="s">
        <v>219</v>
      </c>
      <c r="Y105" s="112" t="s">
        <v>220</v>
      </c>
      <c r="Z105" s="112" t="s">
        <v>219</v>
      </c>
      <c r="AA105" s="112" t="s">
        <v>624</v>
      </c>
      <c r="AB105" s="112" t="s">
        <v>1053</v>
      </c>
      <c r="AC105" s="112">
        <v>12.0</v>
      </c>
      <c r="AD105" s="112">
        <v>1.0</v>
      </c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>
        <v>1.0</v>
      </c>
      <c r="AP105" s="112">
        <v>1.0</v>
      </c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>
        <v>0.0</v>
      </c>
      <c r="BD105" s="116" t="s">
        <v>118</v>
      </c>
      <c r="BE105" s="116" t="s">
        <v>118</v>
      </c>
      <c r="BF105" s="116" t="s">
        <v>119</v>
      </c>
      <c r="BG105" s="112" t="s">
        <v>1334</v>
      </c>
      <c r="BH105" s="112" t="s">
        <v>1335</v>
      </c>
      <c r="BI105" s="112" t="s">
        <v>1336</v>
      </c>
      <c r="BJ105" s="112" t="s">
        <v>1337</v>
      </c>
      <c r="BK105" s="116" t="s">
        <v>124</v>
      </c>
      <c r="BL105" s="112" t="str">
        <f t="shared" si="19"/>
        <v/>
      </c>
      <c r="BM105" s="116">
        <f t="shared" si="20"/>
        <v>46171</v>
      </c>
      <c r="BN105" s="116"/>
    </row>
    <row r="106" ht="30.75" customHeight="1">
      <c r="A106" s="109"/>
      <c r="B106" s="110"/>
      <c r="C106" s="111"/>
      <c r="D106" s="111" t="s">
        <v>101</v>
      </c>
      <c r="E106" s="112">
        <v>72.0</v>
      </c>
      <c r="F106" s="112" t="s">
        <v>894</v>
      </c>
      <c r="G106" s="112" t="s">
        <v>7</v>
      </c>
      <c r="H106" s="112" t="s">
        <v>139</v>
      </c>
      <c r="I106" s="112" t="s">
        <v>1338</v>
      </c>
      <c r="J106" s="112" t="s">
        <v>106</v>
      </c>
      <c r="K106" s="112" t="s">
        <v>1339</v>
      </c>
      <c r="L106" s="112" t="s">
        <v>142</v>
      </c>
      <c r="M106" s="112" t="s">
        <v>443</v>
      </c>
      <c r="N106" s="112">
        <v>10655.0</v>
      </c>
      <c r="O106" s="112" t="s">
        <v>1340</v>
      </c>
      <c r="P106" s="112" t="s">
        <v>111</v>
      </c>
      <c r="Q106" s="114" t="s">
        <v>7</v>
      </c>
      <c r="R106" s="112" t="s">
        <v>7</v>
      </c>
      <c r="S106" s="112" t="s">
        <v>7</v>
      </c>
      <c r="T106" s="112" t="s">
        <v>113</v>
      </c>
      <c r="U106" s="112"/>
      <c r="V106" s="112"/>
      <c r="W106" s="112" t="s">
        <v>974</v>
      </c>
      <c r="X106" s="112" t="s">
        <v>7</v>
      </c>
      <c r="Y106" s="112" t="s">
        <v>7</v>
      </c>
      <c r="Z106" s="112" t="s">
        <v>7</v>
      </c>
      <c r="AA106" s="112"/>
      <c r="AB106" s="112" t="s">
        <v>975</v>
      </c>
      <c r="AC106" s="112">
        <v>12.0</v>
      </c>
      <c r="AD106" s="112">
        <v>1.0</v>
      </c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>
        <v>1.0</v>
      </c>
      <c r="AP106" s="112">
        <v>1.0</v>
      </c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6" t="s">
        <v>118</v>
      </c>
      <c r="BE106" s="116" t="s">
        <v>118</v>
      </c>
      <c r="BF106" s="116" t="str">
        <f t="shared" ref="BF106:BF108" si="22">DATE(YEAR(BD106),MONTH(BD106)+AC106,DAY(BD106))</f>
        <v>#VALUE!</v>
      </c>
      <c r="BG106" s="112" t="s">
        <v>1341</v>
      </c>
      <c r="BH106" s="116" t="s">
        <v>7</v>
      </c>
      <c r="BI106" s="116" t="s">
        <v>7</v>
      </c>
      <c r="BJ106" s="116" t="s">
        <v>7</v>
      </c>
      <c r="BK106" s="112" t="s">
        <v>147</v>
      </c>
      <c r="BL106" s="112" t="str">
        <f t="shared" si="19"/>
        <v/>
      </c>
      <c r="BM106" s="116">
        <f t="shared" si="20"/>
        <v>46171</v>
      </c>
      <c r="BN106" s="116"/>
    </row>
    <row r="107" ht="30.75" customHeight="1">
      <c r="A107" s="109"/>
      <c r="B107" s="110"/>
      <c r="C107" s="111"/>
      <c r="D107" s="111" t="s">
        <v>101</v>
      </c>
      <c r="E107" s="131">
        <v>77.0</v>
      </c>
      <c r="F107" s="112" t="s">
        <v>894</v>
      </c>
      <c r="G107" s="112" t="s">
        <v>1342</v>
      </c>
      <c r="H107" s="112" t="s">
        <v>139</v>
      </c>
      <c r="I107" s="112" t="s">
        <v>1343</v>
      </c>
      <c r="J107" s="112" t="s">
        <v>106</v>
      </c>
      <c r="K107" s="112" t="s">
        <v>973</v>
      </c>
      <c r="L107" s="112" t="s">
        <v>699</v>
      </c>
      <c r="M107" s="112" t="s">
        <v>1017</v>
      </c>
      <c r="N107" s="112">
        <v>9714142.0</v>
      </c>
      <c r="O107" s="112" t="s">
        <v>785</v>
      </c>
      <c r="P107" s="112" t="s">
        <v>111</v>
      </c>
      <c r="Q107" s="114">
        <v>234982.0</v>
      </c>
      <c r="R107" s="112" t="s">
        <v>7</v>
      </c>
      <c r="S107" s="120">
        <v>9500.0</v>
      </c>
      <c r="T107" s="112" t="s">
        <v>113</v>
      </c>
      <c r="U107" s="112"/>
      <c r="V107" s="112"/>
      <c r="W107" s="112" t="s">
        <v>974</v>
      </c>
      <c r="X107" s="112" t="s">
        <v>7</v>
      </c>
      <c r="Y107" s="112" t="s">
        <v>7</v>
      </c>
      <c r="Z107" s="112" t="s">
        <v>7</v>
      </c>
      <c r="AA107" s="112"/>
      <c r="AB107" s="112" t="s">
        <v>975</v>
      </c>
      <c r="AC107" s="112">
        <v>12.0</v>
      </c>
      <c r="AD107" s="112">
        <v>1.0</v>
      </c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>
        <v>1.0</v>
      </c>
      <c r="AP107" s="112">
        <v>1.0</v>
      </c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6" t="s">
        <v>118</v>
      </c>
      <c r="BE107" s="116" t="s">
        <v>118</v>
      </c>
      <c r="BF107" s="116" t="str">
        <f t="shared" si="22"/>
        <v>#VALUE!</v>
      </c>
      <c r="BG107" s="112" t="s">
        <v>1344</v>
      </c>
      <c r="BH107" s="116" t="s">
        <v>7</v>
      </c>
      <c r="BI107" s="116" t="s">
        <v>7</v>
      </c>
      <c r="BJ107" s="116" t="s">
        <v>7</v>
      </c>
      <c r="BK107" s="112" t="s">
        <v>147</v>
      </c>
      <c r="BL107" s="112" t="str">
        <f t="shared" si="19"/>
        <v/>
      </c>
      <c r="BM107" s="116">
        <f t="shared" si="20"/>
        <v>46171</v>
      </c>
      <c r="BN107" s="116"/>
    </row>
    <row r="108" ht="30.75" customHeight="1">
      <c r="A108" s="109"/>
      <c r="B108" s="110"/>
      <c r="C108" s="111"/>
      <c r="D108" s="111" t="s">
        <v>101</v>
      </c>
      <c r="E108" s="112"/>
      <c r="F108" s="112" t="s">
        <v>894</v>
      </c>
      <c r="G108" s="112"/>
      <c r="H108" s="112" t="s">
        <v>104</v>
      </c>
      <c r="I108" s="112"/>
      <c r="J108" s="112"/>
      <c r="K108" s="112" t="s">
        <v>1345</v>
      </c>
      <c r="L108" s="112" t="s">
        <v>1346</v>
      </c>
      <c r="M108" s="112" t="s">
        <v>1347</v>
      </c>
      <c r="N108" s="112" t="s">
        <v>1348</v>
      </c>
      <c r="O108" s="112"/>
      <c r="P108" s="112"/>
      <c r="Q108" s="114"/>
      <c r="R108" s="112"/>
      <c r="S108" s="137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>
        <v>12.0</v>
      </c>
      <c r="AD108" s="112">
        <v>1.0</v>
      </c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>
        <v>1.0</v>
      </c>
      <c r="AP108" s="112">
        <v>1.0</v>
      </c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6" t="s">
        <v>118</v>
      </c>
      <c r="BE108" s="116" t="s">
        <v>118</v>
      </c>
      <c r="BF108" s="116" t="str">
        <f t="shared" si="22"/>
        <v>#VALUE!</v>
      </c>
      <c r="BG108" s="112" t="s">
        <v>1349</v>
      </c>
      <c r="BH108" s="116"/>
      <c r="BI108" s="116"/>
      <c r="BJ108" s="116"/>
      <c r="BK108" s="112"/>
      <c r="BL108" s="112"/>
      <c r="BM108" s="116">
        <f t="shared" si="20"/>
        <v>46171</v>
      </c>
      <c r="BN108" s="116"/>
    </row>
    <row r="109" ht="30.75" customHeight="1">
      <c r="A109" s="109"/>
      <c r="B109" s="110" t="s">
        <v>99</v>
      </c>
      <c r="C109" s="111"/>
      <c r="D109" s="111" t="s">
        <v>101</v>
      </c>
      <c r="E109" s="112">
        <v>90.0</v>
      </c>
      <c r="F109" s="112" t="s">
        <v>894</v>
      </c>
      <c r="G109" s="112" t="s">
        <v>1350</v>
      </c>
      <c r="H109" s="112" t="s">
        <v>104</v>
      </c>
      <c r="I109" s="112" t="s">
        <v>1351</v>
      </c>
      <c r="J109" s="112" t="s">
        <v>106</v>
      </c>
      <c r="K109" s="112" t="s">
        <v>1352</v>
      </c>
      <c r="L109" s="112" t="s">
        <v>1103</v>
      </c>
      <c r="M109" s="112" t="s">
        <v>1104</v>
      </c>
      <c r="N109" s="112">
        <v>3.2661049E7</v>
      </c>
      <c r="O109" s="112" t="s">
        <v>1103</v>
      </c>
      <c r="P109" s="112" t="s">
        <v>111</v>
      </c>
      <c r="Q109" s="114">
        <v>19940.0</v>
      </c>
      <c r="R109" s="112" t="s">
        <v>7</v>
      </c>
      <c r="S109" s="112">
        <v>32100.0</v>
      </c>
      <c r="T109" s="112" t="s">
        <v>113</v>
      </c>
      <c r="U109" s="112"/>
      <c r="V109" s="112"/>
      <c r="W109" s="112" t="s">
        <v>1106</v>
      </c>
      <c r="X109" s="112" t="s">
        <v>1107</v>
      </c>
      <c r="Y109" s="112" t="s">
        <v>220</v>
      </c>
      <c r="Z109" s="112" t="s">
        <v>1107</v>
      </c>
      <c r="AA109" s="112" t="s">
        <v>1353</v>
      </c>
      <c r="AB109" s="112" t="s">
        <v>117</v>
      </c>
      <c r="AC109" s="112">
        <v>12.0</v>
      </c>
      <c r="AD109" s="112">
        <v>1.0</v>
      </c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>
        <v>1.0</v>
      </c>
      <c r="AP109" s="112">
        <v>1.0</v>
      </c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 t="str">
        <f t="shared" ref="BC109:BC110" si="23">U109</f>
        <v/>
      </c>
      <c r="BD109" s="116" t="s">
        <v>118</v>
      </c>
      <c r="BE109" s="116" t="s">
        <v>118</v>
      </c>
      <c r="BF109" s="116" t="s">
        <v>119</v>
      </c>
      <c r="BG109" s="117" t="s">
        <v>1354</v>
      </c>
      <c r="BH109" s="112" t="s">
        <v>1355</v>
      </c>
      <c r="BI109" s="112" t="s">
        <v>1356</v>
      </c>
      <c r="BJ109" s="112" t="s">
        <v>1357</v>
      </c>
      <c r="BK109" s="116" t="s">
        <v>124</v>
      </c>
      <c r="BL109" s="112" t="str">
        <f t="shared" ref="BL109:BL110" si="24">U109</f>
        <v/>
      </c>
      <c r="BM109" s="116">
        <f t="shared" si="20"/>
        <v>46171</v>
      </c>
      <c r="BN109" s="116"/>
    </row>
    <row r="110" ht="30.75" customHeight="1">
      <c r="A110" s="109"/>
      <c r="B110" s="110" t="s">
        <v>99</v>
      </c>
      <c r="C110" s="111"/>
      <c r="D110" s="111" t="s">
        <v>101</v>
      </c>
      <c r="E110" s="131">
        <v>91.0</v>
      </c>
      <c r="F110" s="112" t="s">
        <v>894</v>
      </c>
      <c r="G110" s="112" t="s">
        <v>1358</v>
      </c>
      <c r="H110" s="112" t="s">
        <v>104</v>
      </c>
      <c r="I110" s="112" t="s">
        <v>1359</v>
      </c>
      <c r="J110" s="112" t="s">
        <v>106</v>
      </c>
      <c r="K110" s="112" t="s">
        <v>1360</v>
      </c>
      <c r="L110" s="112" t="s">
        <v>1103</v>
      </c>
      <c r="M110" s="112" t="s">
        <v>1104</v>
      </c>
      <c r="N110" s="112">
        <v>3.2661069E7</v>
      </c>
      <c r="O110" s="112" t="s">
        <v>1103</v>
      </c>
      <c r="P110" s="112" t="s">
        <v>111</v>
      </c>
      <c r="Q110" s="114">
        <v>21527.0</v>
      </c>
      <c r="R110" s="112" t="s">
        <v>7</v>
      </c>
      <c r="S110" s="112">
        <v>428000.0</v>
      </c>
      <c r="T110" s="112" t="s">
        <v>113</v>
      </c>
      <c r="U110" s="112"/>
      <c r="V110" s="112"/>
      <c r="W110" s="112" t="s">
        <v>1106</v>
      </c>
      <c r="X110" s="112" t="s">
        <v>1107</v>
      </c>
      <c r="Y110" s="112" t="s">
        <v>220</v>
      </c>
      <c r="Z110" s="112" t="s">
        <v>1107</v>
      </c>
      <c r="AA110" s="112" t="s">
        <v>1353</v>
      </c>
      <c r="AB110" s="112" t="s">
        <v>117</v>
      </c>
      <c r="AC110" s="112">
        <v>12.0</v>
      </c>
      <c r="AD110" s="112">
        <v>1.0</v>
      </c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>
        <v>1.0</v>
      </c>
      <c r="AP110" s="112">
        <v>1.0</v>
      </c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 t="str">
        <f t="shared" si="23"/>
        <v/>
      </c>
      <c r="BD110" s="116" t="s">
        <v>118</v>
      </c>
      <c r="BE110" s="116" t="s">
        <v>118</v>
      </c>
      <c r="BF110" s="116" t="s">
        <v>119</v>
      </c>
      <c r="BG110" s="117" t="s">
        <v>1361</v>
      </c>
      <c r="BH110" s="112" t="s">
        <v>1362</v>
      </c>
      <c r="BI110" s="112" t="s">
        <v>1356</v>
      </c>
      <c r="BJ110" s="112" t="s">
        <v>1363</v>
      </c>
      <c r="BK110" s="116" t="s">
        <v>124</v>
      </c>
      <c r="BL110" s="112" t="str">
        <f t="shared" si="24"/>
        <v/>
      </c>
      <c r="BM110" s="116">
        <f t="shared" si="20"/>
        <v>46171</v>
      </c>
      <c r="BN110" s="116"/>
    </row>
    <row r="111" ht="30.75" customHeight="1">
      <c r="A111" s="109"/>
      <c r="B111" s="110" t="s">
        <v>99</v>
      </c>
      <c r="C111" s="111"/>
      <c r="D111" s="110" t="s">
        <v>302</v>
      </c>
      <c r="E111" s="112">
        <v>1.0</v>
      </c>
      <c r="F111" s="112" t="s">
        <v>894</v>
      </c>
      <c r="G111" s="112" t="s">
        <v>7</v>
      </c>
      <c r="H111" s="112" t="s">
        <v>801</v>
      </c>
      <c r="I111" s="112" t="s">
        <v>1364</v>
      </c>
      <c r="J111" s="112" t="s">
        <v>1365</v>
      </c>
      <c r="K111" s="112" t="s">
        <v>1366</v>
      </c>
      <c r="L111" s="112" t="s">
        <v>1270</v>
      </c>
      <c r="M111" s="112" t="s">
        <v>1367</v>
      </c>
      <c r="N111" s="112" t="s">
        <v>1270</v>
      </c>
      <c r="O111" s="112" t="s">
        <v>298</v>
      </c>
      <c r="P111" s="112">
        <v>235004.0</v>
      </c>
      <c r="Q111" s="112" t="s">
        <v>144</v>
      </c>
      <c r="R111" s="112" t="s">
        <v>7</v>
      </c>
      <c r="S111" s="112" t="s">
        <v>113</v>
      </c>
      <c r="T111" s="112"/>
      <c r="U111" s="112"/>
      <c r="V111" s="121"/>
      <c r="W111" s="112" t="s">
        <v>1368</v>
      </c>
      <c r="X111" s="112" t="s">
        <v>7</v>
      </c>
      <c r="Y111" s="112" t="s">
        <v>7</v>
      </c>
      <c r="Z111" s="112" t="s">
        <v>7</v>
      </c>
      <c r="AA111" s="112" t="s">
        <v>7</v>
      </c>
      <c r="AB111" s="112" t="s">
        <v>300</v>
      </c>
      <c r="AC111" s="112">
        <v>4.0</v>
      </c>
      <c r="AD111" s="112">
        <v>4.0</v>
      </c>
      <c r="AE111" s="112"/>
      <c r="AF111" s="112"/>
      <c r="AG111" s="112"/>
      <c r="AH111" s="112"/>
      <c r="AI111" s="112"/>
      <c r="AJ111" s="112"/>
      <c r="AK111" s="112" t="s">
        <v>1369</v>
      </c>
      <c r="AL111" s="112" t="s">
        <v>1369</v>
      </c>
      <c r="AM111" s="112"/>
      <c r="AN111" s="112"/>
      <c r="AO111" s="112"/>
      <c r="AP111" s="112"/>
      <c r="AQ111" s="112"/>
      <c r="AR111" s="112"/>
      <c r="AS111" s="112" t="s">
        <v>1369</v>
      </c>
      <c r="AT111" s="112" t="s">
        <v>1369</v>
      </c>
      <c r="AU111" s="112"/>
      <c r="AV111" s="112"/>
      <c r="AW111" s="112"/>
      <c r="AX111" s="112"/>
      <c r="AY111" s="112"/>
      <c r="AZ111" s="112"/>
      <c r="BA111" s="112" t="s">
        <v>1369</v>
      </c>
      <c r="BB111" s="112" t="s">
        <v>1369</v>
      </c>
      <c r="BC111" s="112"/>
      <c r="BD111" s="112" t="s">
        <v>475</v>
      </c>
      <c r="BE111" s="112" t="s">
        <v>475</v>
      </c>
      <c r="BF111" s="116" t="str">
        <f t="shared" ref="BF111:BF128" si="25">DATE(YEAR(BD111),MONTH(BD111)+AD111,DAY(BD111))</f>
        <v>#VALUE!</v>
      </c>
      <c r="BG111" s="112"/>
      <c r="BH111" s="121"/>
      <c r="BI111" s="112"/>
      <c r="BJ111" s="121"/>
      <c r="BK111" s="112" t="s">
        <v>124</v>
      </c>
      <c r="BL111" s="112" t="str">
        <f t="shared" ref="BL111:BL128" si="26">T111</f>
        <v/>
      </c>
      <c r="BM111" s="116">
        <f t="shared" si="20"/>
        <v>46171</v>
      </c>
      <c r="BN111" s="112"/>
    </row>
    <row r="112" ht="30.75" customHeight="1">
      <c r="A112" s="109"/>
      <c r="B112" s="110" t="s">
        <v>99</v>
      </c>
      <c r="C112" s="111"/>
      <c r="D112" s="110" t="s">
        <v>302</v>
      </c>
      <c r="E112" s="112">
        <v>2.0</v>
      </c>
      <c r="F112" s="112" t="s">
        <v>894</v>
      </c>
      <c r="G112" s="112" t="s">
        <v>7</v>
      </c>
      <c r="H112" s="112" t="s">
        <v>801</v>
      </c>
      <c r="I112" s="112" t="s">
        <v>1370</v>
      </c>
      <c r="J112" s="112" t="s">
        <v>1365</v>
      </c>
      <c r="K112" s="112" t="s">
        <v>1371</v>
      </c>
      <c r="L112" s="112" t="s">
        <v>1270</v>
      </c>
      <c r="M112" s="112" t="s">
        <v>1367</v>
      </c>
      <c r="N112" s="112" t="s">
        <v>1270</v>
      </c>
      <c r="O112" s="112" t="s">
        <v>298</v>
      </c>
      <c r="P112" s="112">
        <v>235004.0</v>
      </c>
      <c r="Q112" s="112" t="s">
        <v>144</v>
      </c>
      <c r="R112" s="112" t="s">
        <v>7</v>
      </c>
      <c r="S112" s="112" t="s">
        <v>113</v>
      </c>
      <c r="T112" s="112"/>
      <c r="U112" s="112"/>
      <c r="V112" s="121"/>
      <c r="W112" s="112" t="s">
        <v>1368</v>
      </c>
      <c r="X112" s="112" t="s">
        <v>7</v>
      </c>
      <c r="Y112" s="112" t="s">
        <v>7</v>
      </c>
      <c r="Z112" s="112" t="s">
        <v>7</v>
      </c>
      <c r="AA112" s="112" t="s">
        <v>7</v>
      </c>
      <c r="AB112" s="112" t="s">
        <v>300</v>
      </c>
      <c r="AC112" s="112">
        <v>4.0</v>
      </c>
      <c r="AD112" s="112">
        <v>4.0</v>
      </c>
      <c r="AE112" s="112"/>
      <c r="AF112" s="112"/>
      <c r="AG112" s="112"/>
      <c r="AH112" s="112"/>
      <c r="AI112" s="112"/>
      <c r="AJ112" s="112"/>
      <c r="AK112" s="112" t="s">
        <v>1369</v>
      </c>
      <c r="AL112" s="112" t="s">
        <v>1369</v>
      </c>
      <c r="AM112" s="112"/>
      <c r="AN112" s="112"/>
      <c r="AO112" s="112"/>
      <c r="AP112" s="112"/>
      <c r="AQ112" s="112"/>
      <c r="AR112" s="112"/>
      <c r="AS112" s="112" t="s">
        <v>1369</v>
      </c>
      <c r="AT112" s="112" t="s">
        <v>1369</v>
      </c>
      <c r="AU112" s="112"/>
      <c r="AV112" s="112"/>
      <c r="AW112" s="112"/>
      <c r="AX112" s="112"/>
      <c r="AY112" s="112"/>
      <c r="AZ112" s="112"/>
      <c r="BA112" s="112" t="s">
        <v>1369</v>
      </c>
      <c r="BB112" s="112" t="s">
        <v>1369</v>
      </c>
      <c r="BC112" s="112"/>
      <c r="BD112" s="112" t="s">
        <v>475</v>
      </c>
      <c r="BE112" s="112" t="s">
        <v>475</v>
      </c>
      <c r="BF112" s="116" t="str">
        <f t="shared" si="25"/>
        <v>#VALUE!</v>
      </c>
      <c r="BG112" s="112"/>
      <c r="BH112" s="121"/>
      <c r="BI112" s="112"/>
      <c r="BJ112" s="121"/>
      <c r="BK112" s="112" t="s">
        <v>124</v>
      </c>
      <c r="BL112" s="112" t="str">
        <f t="shared" si="26"/>
        <v/>
      </c>
      <c r="BM112" s="116">
        <f t="shared" si="20"/>
        <v>46171</v>
      </c>
      <c r="BN112" s="112"/>
    </row>
    <row r="113" ht="30.75" customHeight="1">
      <c r="A113" s="109"/>
      <c r="B113" s="110" t="s">
        <v>99</v>
      </c>
      <c r="C113" s="111"/>
      <c r="D113" s="110" t="s">
        <v>302</v>
      </c>
      <c r="E113" s="112">
        <v>3.0</v>
      </c>
      <c r="F113" s="112" t="s">
        <v>894</v>
      </c>
      <c r="G113" s="112" t="s">
        <v>7</v>
      </c>
      <c r="H113" s="112" t="s">
        <v>801</v>
      </c>
      <c r="I113" s="112" t="s">
        <v>1372</v>
      </c>
      <c r="J113" s="112" t="s">
        <v>1373</v>
      </c>
      <c r="K113" s="112" t="s">
        <v>1374</v>
      </c>
      <c r="L113" s="112" t="s">
        <v>1270</v>
      </c>
      <c r="M113" s="112" t="s">
        <v>1367</v>
      </c>
      <c r="N113" s="112" t="s">
        <v>1270</v>
      </c>
      <c r="O113" s="112" t="s">
        <v>298</v>
      </c>
      <c r="P113" s="112">
        <v>235004.0</v>
      </c>
      <c r="Q113" s="112" t="s">
        <v>144</v>
      </c>
      <c r="R113" s="112" t="s">
        <v>7</v>
      </c>
      <c r="S113" s="112" t="s">
        <v>113</v>
      </c>
      <c r="T113" s="112"/>
      <c r="U113" s="112"/>
      <c r="V113" s="121"/>
      <c r="W113" s="112" t="s">
        <v>1368</v>
      </c>
      <c r="X113" s="112" t="s">
        <v>7</v>
      </c>
      <c r="Y113" s="112" t="s">
        <v>7</v>
      </c>
      <c r="Z113" s="112" t="s">
        <v>7</v>
      </c>
      <c r="AA113" s="112" t="s">
        <v>7</v>
      </c>
      <c r="AB113" s="112" t="s">
        <v>300</v>
      </c>
      <c r="AC113" s="112">
        <v>4.0</v>
      </c>
      <c r="AD113" s="112">
        <v>4.0</v>
      </c>
      <c r="AE113" s="112"/>
      <c r="AF113" s="112"/>
      <c r="AG113" s="112"/>
      <c r="AH113" s="112"/>
      <c r="AI113" s="112"/>
      <c r="AJ113" s="112"/>
      <c r="AK113" s="112" t="s">
        <v>1369</v>
      </c>
      <c r="AL113" s="112" t="s">
        <v>1369</v>
      </c>
      <c r="AM113" s="112"/>
      <c r="AN113" s="112"/>
      <c r="AO113" s="112"/>
      <c r="AP113" s="112"/>
      <c r="AQ113" s="112"/>
      <c r="AR113" s="112"/>
      <c r="AS113" s="112" t="s">
        <v>1369</v>
      </c>
      <c r="AT113" s="112" t="s">
        <v>1369</v>
      </c>
      <c r="AU113" s="112"/>
      <c r="AV113" s="112"/>
      <c r="AW113" s="112"/>
      <c r="AX113" s="112"/>
      <c r="AY113" s="112"/>
      <c r="AZ113" s="112"/>
      <c r="BA113" s="112" t="s">
        <v>1369</v>
      </c>
      <c r="BB113" s="112" t="s">
        <v>1369</v>
      </c>
      <c r="BC113" s="112"/>
      <c r="BD113" s="112" t="s">
        <v>475</v>
      </c>
      <c r="BE113" s="112" t="s">
        <v>475</v>
      </c>
      <c r="BF113" s="116" t="str">
        <f t="shared" si="25"/>
        <v>#VALUE!</v>
      </c>
      <c r="BG113" s="112"/>
      <c r="BH113" s="121"/>
      <c r="BI113" s="112"/>
      <c r="BJ113" s="121"/>
      <c r="BK113" s="112" t="s">
        <v>124</v>
      </c>
      <c r="BL113" s="112" t="str">
        <f t="shared" si="26"/>
        <v/>
      </c>
      <c r="BM113" s="116">
        <f t="shared" si="20"/>
        <v>46171</v>
      </c>
      <c r="BN113" s="112"/>
    </row>
    <row r="114" ht="30.75" customHeight="1">
      <c r="A114" s="109"/>
      <c r="B114" s="110" t="s">
        <v>99</v>
      </c>
      <c r="C114" s="111"/>
      <c r="D114" s="110" t="s">
        <v>302</v>
      </c>
      <c r="E114" s="112">
        <v>4.0</v>
      </c>
      <c r="F114" s="112" t="s">
        <v>894</v>
      </c>
      <c r="G114" s="112" t="s">
        <v>7</v>
      </c>
      <c r="H114" s="112" t="s">
        <v>801</v>
      </c>
      <c r="I114" s="112" t="s">
        <v>1375</v>
      </c>
      <c r="J114" s="112" t="s">
        <v>1373</v>
      </c>
      <c r="K114" s="112" t="s">
        <v>1376</v>
      </c>
      <c r="L114" s="112" t="s">
        <v>901</v>
      </c>
      <c r="M114" s="112" t="s">
        <v>1377</v>
      </c>
      <c r="N114" s="112" t="s">
        <v>901</v>
      </c>
      <c r="O114" s="112" t="s">
        <v>298</v>
      </c>
      <c r="P114" s="112">
        <v>239648.0</v>
      </c>
      <c r="Q114" s="112" t="s">
        <v>144</v>
      </c>
      <c r="R114" s="112" t="s">
        <v>7</v>
      </c>
      <c r="S114" s="112" t="s">
        <v>113</v>
      </c>
      <c r="T114" s="112"/>
      <c r="U114" s="112"/>
      <c r="V114" s="121"/>
      <c r="W114" s="112" t="s">
        <v>1368</v>
      </c>
      <c r="X114" s="112" t="s">
        <v>7</v>
      </c>
      <c r="Y114" s="112" t="s">
        <v>7</v>
      </c>
      <c r="Z114" s="112" t="s">
        <v>7</v>
      </c>
      <c r="AA114" s="112" t="s">
        <v>7</v>
      </c>
      <c r="AB114" s="112" t="s">
        <v>300</v>
      </c>
      <c r="AC114" s="112">
        <v>6.0</v>
      </c>
      <c r="AD114" s="112">
        <v>6.0</v>
      </c>
      <c r="AE114" s="112"/>
      <c r="AF114" s="112"/>
      <c r="AG114" s="112"/>
      <c r="AH114" s="112"/>
      <c r="AI114" s="112" t="s">
        <v>1369</v>
      </c>
      <c r="AJ114" s="112" t="s">
        <v>1369</v>
      </c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 t="s">
        <v>1369</v>
      </c>
      <c r="AV114" s="112" t="s">
        <v>1369</v>
      </c>
      <c r="AW114" s="112"/>
      <c r="AX114" s="112"/>
      <c r="AY114" s="112"/>
      <c r="AZ114" s="112"/>
      <c r="BA114" s="112"/>
      <c r="BB114" s="112"/>
      <c r="BC114" s="112"/>
      <c r="BD114" s="112" t="s">
        <v>475</v>
      </c>
      <c r="BE114" s="112" t="s">
        <v>475</v>
      </c>
      <c r="BF114" s="116" t="str">
        <f t="shared" si="25"/>
        <v>#VALUE!</v>
      </c>
      <c r="BG114" s="112"/>
      <c r="BH114" s="121"/>
      <c r="BI114" s="112"/>
      <c r="BJ114" s="121"/>
      <c r="BK114" s="112" t="s">
        <v>124</v>
      </c>
      <c r="BL114" s="112" t="str">
        <f t="shared" si="26"/>
        <v/>
      </c>
      <c r="BM114" s="116">
        <f t="shared" si="20"/>
        <v>46171</v>
      </c>
      <c r="BN114" s="112"/>
    </row>
    <row r="115" ht="30.75" customHeight="1">
      <c r="A115" s="109"/>
      <c r="B115" s="110" t="s">
        <v>99</v>
      </c>
      <c r="C115" s="111"/>
      <c r="D115" s="110" t="s">
        <v>302</v>
      </c>
      <c r="E115" s="112">
        <v>5.0</v>
      </c>
      <c r="F115" s="112" t="s">
        <v>894</v>
      </c>
      <c r="G115" s="112"/>
      <c r="H115" s="112" t="s">
        <v>801</v>
      </c>
      <c r="I115" s="112" t="s">
        <v>7</v>
      </c>
      <c r="J115" s="112" t="s">
        <v>1373</v>
      </c>
      <c r="K115" s="112" t="s">
        <v>1378</v>
      </c>
      <c r="L115" s="112" t="s">
        <v>901</v>
      </c>
      <c r="M115" s="112" t="s">
        <v>1377</v>
      </c>
      <c r="N115" s="112" t="s">
        <v>901</v>
      </c>
      <c r="O115" s="112" t="s">
        <v>298</v>
      </c>
      <c r="P115" s="112"/>
      <c r="Q115" s="112" t="s">
        <v>144</v>
      </c>
      <c r="R115" s="112"/>
      <c r="S115" s="112" t="s">
        <v>113</v>
      </c>
      <c r="T115" s="112"/>
      <c r="U115" s="112"/>
      <c r="V115" s="121"/>
      <c r="W115" s="112" t="s">
        <v>1368</v>
      </c>
      <c r="X115" s="112" t="s">
        <v>7</v>
      </c>
      <c r="Y115" s="112" t="s">
        <v>7</v>
      </c>
      <c r="Z115" s="112" t="s">
        <v>7</v>
      </c>
      <c r="AA115" s="112" t="s">
        <v>7</v>
      </c>
      <c r="AB115" s="112" t="s">
        <v>300</v>
      </c>
      <c r="AC115" s="112">
        <v>6.0</v>
      </c>
      <c r="AD115" s="112">
        <v>6.0</v>
      </c>
      <c r="AE115" s="112"/>
      <c r="AF115" s="112"/>
      <c r="AG115" s="112"/>
      <c r="AH115" s="112"/>
      <c r="AI115" s="112" t="s">
        <v>1369</v>
      </c>
      <c r="AJ115" s="112" t="s">
        <v>1369</v>
      </c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 t="s">
        <v>1369</v>
      </c>
      <c r="AV115" s="112" t="s">
        <v>1369</v>
      </c>
      <c r="AW115" s="112"/>
      <c r="AX115" s="112"/>
      <c r="AY115" s="112"/>
      <c r="AZ115" s="112"/>
      <c r="BA115" s="112"/>
      <c r="BB115" s="112"/>
      <c r="BC115" s="112"/>
      <c r="BD115" s="112" t="s">
        <v>475</v>
      </c>
      <c r="BE115" s="112" t="s">
        <v>475</v>
      </c>
      <c r="BF115" s="116" t="str">
        <f t="shared" si="25"/>
        <v>#VALUE!</v>
      </c>
      <c r="BG115" s="112"/>
      <c r="BH115" s="121"/>
      <c r="BI115" s="112"/>
      <c r="BJ115" s="121"/>
      <c r="BK115" s="112" t="s">
        <v>124</v>
      </c>
      <c r="BL115" s="112" t="str">
        <f t="shared" si="26"/>
        <v/>
      </c>
      <c r="BM115" s="116">
        <f t="shared" si="20"/>
        <v>46171</v>
      </c>
      <c r="BN115" s="112"/>
    </row>
    <row r="116" ht="30.75" customHeight="1">
      <c r="A116" s="109"/>
      <c r="B116" s="110" t="s">
        <v>99</v>
      </c>
      <c r="C116" s="111"/>
      <c r="D116" s="110" t="s">
        <v>302</v>
      </c>
      <c r="E116" s="112">
        <v>6.0</v>
      </c>
      <c r="F116" s="112" t="s">
        <v>894</v>
      </c>
      <c r="G116" s="112" t="s">
        <v>7</v>
      </c>
      <c r="H116" s="112" t="s">
        <v>104</v>
      </c>
      <c r="I116" s="112" t="s">
        <v>1379</v>
      </c>
      <c r="J116" s="112" t="s">
        <v>106</v>
      </c>
      <c r="K116" s="112" t="s">
        <v>1380</v>
      </c>
      <c r="L116" s="112" t="s">
        <v>901</v>
      </c>
      <c r="M116" s="112" t="s">
        <v>1381</v>
      </c>
      <c r="N116" s="112" t="s">
        <v>901</v>
      </c>
      <c r="O116" s="112" t="s">
        <v>298</v>
      </c>
      <c r="P116" s="112">
        <v>239381.0</v>
      </c>
      <c r="Q116" s="112" t="s">
        <v>144</v>
      </c>
      <c r="R116" s="112" t="s">
        <v>7</v>
      </c>
      <c r="S116" s="112" t="s">
        <v>113</v>
      </c>
      <c r="T116" s="112"/>
      <c r="U116" s="112"/>
      <c r="V116" s="121"/>
      <c r="W116" s="112" t="s">
        <v>1382</v>
      </c>
      <c r="X116" s="112" t="s">
        <v>7</v>
      </c>
      <c r="Y116" s="112" t="s">
        <v>7</v>
      </c>
      <c r="Z116" s="112" t="s">
        <v>7</v>
      </c>
      <c r="AA116" s="112" t="s">
        <v>7</v>
      </c>
      <c r="AB116" s="112" t="s">
        <v>300</v>
      </c>
      <c r="AC116" s="112">
        <v>6.0</v>
      </c>
      <c r="AD116" s="112" t="s">
        <v>7</v>
      </c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2" t="s">
        <v>475</v>
      </c>
      <c r="BE116" s="112" t="s">
        <v>475</v>
      </c>
      <c r="BF116" s="116" t="str">
        <f t="shared" si="25"/>
        <v>#VALUE!</v>
      </c>
      <c r="BG116" s="112"/>
      <c r="BH116" s="121"/>
      <c r="BI116" s="112"/>
      <c r="BJ116" s="121"/>
      <c r="BK116" s="112" t="s">
        <v>124</v>
      </c>
      <c r="BL116" s="112" t="str">
        <f t="shared" si="26"/>
        <v/>
      </c>
      <c r="BM116" s="116">
        <f t="shared" si="20"/>
        <v>46171</v>
      </c>
      <c r="BN116" s="112"/>
    </row>
    <row r="117" ht="30.75" customHeight="1">
      <c r="A117" s="109"/>
      <c r="B117" s="110" t="s">
        <v>99</v>
      </c>
      <c r="C117" s="111"/>
      <c r="D117" s="110" t="s">
        <v>302</v>
      </c>
      <c r="E117" s="112">
        <v>7.0</v>
      </c>
      <c r="F117" s="112" t="s">
        <v>894</v>
      </c>
      <c r="G117" s="112" t="s">
        <v>7</v>
      </c>
      <c r="H117" s="112" t="s">
        <v>104</v>
      </c>
      <c r="I117" s="112" t="s">
        <v>1383</v>
      </c>
      <c r="J117" s="112" t="s">
        <v>106</v>
      </c>
      <c r="K117" s="112" t="s">
        <v>1384</v>
      </c>
      <c r="L117" s="112" t="s">
        <v>901</v>
      </c>
      <c r="M117" s="112" t="s">
        <v>1381</v>
      </c>
      <c r="N117" s="112" t="s">
        <v>901</v>
      </c>
      <c r="O117" s="112" t="s">
        <v>298</v>
      </c>
      <c r="P117" s="112">
        <v>239381.0</v>
      </c>
      <c r="Q117" s="112" t="s">
        <v>144</v>
      </c>
      <c r="R117" s="112" t="s">
        <v>7</v>
      </c>
      <c r="S117" s="112" t="s">
        <v>113</v>
      </c>
      <c r="T117" s="112"/>
      <c r="U117" s="112"/>
      <c r="V117" s="121"/>
      <c r="W117" s="112" t="s">
        <v>1382</v>
      </c>
      <c r="X117" s="112" t="s">
        <v>7</v>
      </c>
      <c r="Y117" s="112" t="s">
        <v>7</v>
      </c>
      <c r="Z117" s="112" t="s">
        <v>7</v>
      </c>
      <c r="AA117" s="112" t="s">
        <v>7</v>
      </c>
      <c r="AB117" s="112" t="s">
        <v>300</v>
      </c>
      <c r="AC117" s="112">
        <v>6.0</v>
      </c>
      <c r="AD117" s="112" t="s">
        <v>7</v>
      </c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 t="s">
        <v>475</v>
      </c>
      <c r="BE117" s="112" t="s">
        <v>475</v>
      </c>
      <c r="BF117" s="116" t="str">
        <f t="shared" si="25"/>
        <v>#VALUE!</v>
      </c>
      <c r="BG117" s="112"/>
      <c r="BH117" s="121"/>
      <c r="BI117" s="112"/>
      <c r="BJ117" s="121"/>
      <c r="BK117" s="112" t="s">
        <v>124</v>
      </c>
      <c r="BL117" s="112" t="str">
        <f t="shared" si="26"/>
        <v/>
      </c>
      <c r="BM117" s="116">
        <f t="shared" si="20"/>
        <v>46171</v>
      </c>
      <c r="BN117" s="112"/>
    </row>
    <row r="118" ht="30.75" customHeight="1">
      <c r="A118" s="109"/>
      <c r="B118" s="112"/>
      <c r="C118" s="111"/>
      <c r="D118" s="110" t="s">
        <v>302</v>
      </c>
      <c r="E118" s="112">
        <v>8.0</v>
      </c>
      <c r="F118" s="112" t="s">
        <v>894</v>
      </c>
      <c r="G118" s="112"/>
      <c r="H118" s="112" t="s">
        <v>104</v>
      </c>
      <c r="I118" s="112" t="s">
        <v>7</v>
      </c>
      <c r="J118" s="112" t="s">
        <v>228</v>
      </c>
      <c r="K118" s="112" t="s">
        <v>1385</v>
      </c>
      <c r="L118" s="112" t="s">
        <v>1386</v>
      </c>
      <c r="M118" s="112" t="s">
        <v>1387</v>
      </c>
      <c r="N118" s="112" t="s">
        <v>1388</v>
      </c>
      <c r="O118" s="112" t="s">
        <v>298</v>
      </c>
      <c r="P118" s="112"/>
      <c r="Q118" s="112" t="s">
        <v>144</v>
      </c>
      <c r="R118" s="112"/>
      <c r="S118" s="112" t="s">
        <v>113</v>
      </c>
      <c r="T118" s="112"/>
      <c r="U118" s="112"/>
      <c r="V118" s="121"/>
      <c r="W118" s="112" t="s">
        <v>1389</v>
      </c>
      <c r="X118" s="112" t="s">
        <v>7</v>
      </c>
      <c r="Y118" s="112" t="s">
        <v>7</v>
      </c>
      <c r="Z118" s="112" t="s">
        <v>7</v>
      </c>
      <c r="AA118" s="112" t="s">
        <v>7</v>
      </c>
      <c r="AB118" s="112" t="s">
        <v>300</v>
      </c>
      <c r="AC118" s="112">
        <v>3.0</v>
      </c>
      <c r="AD118" s="112">
        <v>3.0</v>
      </c>
      <c r="AE118" s="112"/>
      <c r="AF118" s="112"/>
      <c r="AG118" s="112" t="s">
        <v>1369</v>
      </c>
      <c r="AH118" s="112" t="s">
        <v>1369</v>
      </c>
      <c r="AI118" s="112"/>
      <c r="AJ118" s="112"/>
      <c r="AK118" s="112"/>
      <c r="AL118" s="112"/>
      <c r="AM118" s="112" t="s">
        <v>1369</v>
      </c>
      <c r="AN118" s="112" t="s">
        <v>1369</v>
      </c>
      <c r="AO118" s="112"/>
      <c r="AP118" s="112"/>
      <c r="AQ118" s="112"/>
      <c r="AR118" s="112"/>
      <c r="AS118" s="112" t="s">
        <v>1369</v>
      </c>
      <c r="AT118" s="112" t="s">
        <v>1369</v>
      </c>
      <c r="AU118" s="112"/>
      <c r="AV118" s="112"/>
      <c r="AW118" s="112"/>
      <c r="AX118" s="112"/>
      <c r="AY118" s="112" t="s">
        <v>1369</v>
      </c>
      <c r="AZ118" s="112" t="s">
        <v>1369</v>
      </c>
      <c r="BA118" s="112"/>
      <c r="BB118" s="112"/>
      <c r="BC118" s="112"/>
      <c r="BD118" s="112" t="s">
        <v>475</v>
      </c>
      <c r="BE118" s="112" t="s">
        <v>475</v>
      </c>
      <c r="BF118" s="116" t="str">
        <f t="shared" si="25"/>
        <v>#VALUE!</v>
      </c>
      <c r="BG118" s="112"/>
      <c r="BH118" s="121"/>
      <c r="BI118" s="112"/>
      <c r="BJ118" s="121"/>
      <c r="BK118" s="112" t="s">
        <v>124</v>
      </c>
      <c r="BL118" s="112" t="str">
        <f t="shared" si="26"/>
        <v/>
      </c>
      <c r="BM118" s="116">
        <f t="shared" si="20"/>
        <v>46171</v>
      </c>
      <c r="BN118" s="112"/>
    </row>
    <row r="119" ht="30.75" customHeight="1">
      <c r="A119" s="109"/>
      <c r="B119" s="112"/>
      <c r="C119" s="111"/>
      <c r="D119" s="110" t="s">
        <v>302</v>
      </c>
      <c r="E119" s="112">
        <v>9.0</v>
      </c>
      <c r="F119" s="112" t="s">
        <v>894</v>
      </c>
      <c r="G119" s="112"/>
      <c r="H119" s="112" t="s">
        <v>104</v>
      </c>
      <c r="I119" s="112" t="s">
        <v>7</v>
      </c>
      <c r="J119" s="112" t="s">
        <v>228</v>
      </c>
      <c r="K119" s="112" t="s">
        <v>1385</v>
      </c>
      <c r="L119" s="112" t="s">
        <v>1386</v>
      </c>
      <c r="M119" s="112" t="s">
        <v>1387</v>
      </c>
      <c r="N119" s="112" t="s">
        <v>1388</v>
      </c>
      <c r="O119" s="112" t="s">
        <v>298</v>
      </c>
      <c r="P119" s="112"/>
      <c r="Q119" s="112" t="s">
        <v>144</v>
      </c>
      <c r="R119" s="112"/>
      <c r="S119" s="112" t="s">
        <v>113</v>
      </c>
      <c r="T119" s="112"/>
      <c r="U119" s="112"/>
      <c r="V119" s="121"/>
      <c r="W119" s="112" t="s">
        <v>1389</v>
      </c>
      <c r="X119" s="112" t="s">
        <v>7</v>
      </c>
      <c r="Y119" s="112" t="s">
        <v>7</v>
      </c>
      <c r="Z119" s="112" t="s">
        <v>7</v>
      </c>
      <c r="AA119" s="112" t="s">
        <v>7</v>
      </c>
      <c r="AB119" s="112" t="s">
        <v>300</v>
      </c>
      <c r="AC119" s="112">
        <v>3.0</v>
      </c>
      <c r="AD119" s="112">
        <v>3.0</v>
      </c>
      <c r="AE119" s="112"/>
      <c r="AF119" s="112"/>
      <c r="AG119" s="112" t="s">
        <v>1369</v>
      </c>
      <c r="AH119" s="112" t="s">
        <v>1369</v>
      </c>
      <c r="AI119" s="112"/>
      <c r="AJ119" s="112"/>
      <c r="AK119" s="112"/>
      <c r="AL119" s="112"/>
      <c r="AM119" s="112" t="s">
        <v>1369</v>
      </c>
      <c r="AN119" s="112" t="s">
        <v>1369</v>
      </c>
      <c r="AO119" s="112"/>
      <c r="AP119" s="112"/>
      <c r="AQ119" s="112"/>
      <c r="AR119" s="112"/>
      <c r="AS119" s="112" t="s">
        <v>1369</v>
      </c>
      <c r="AT119" s="112" t="s">
        <v>1369</v>
      </c>
      <c r="AU119" s="112"/>
      <c r="AV119" s="112"/>
      <c r="AW119" s="112"/>
      <c r="AX119" s="112"/>
      <c r="AY119" s="112" t="s">
        <v>1369</v>
      </c>
      <c r="AZ119" s="112" t="s">
        <v>1369</v>
      </c>
      <c r="BA119" s="112"/>
      <c r="BB119" s="112"/>
      <c r="BC119" s="112"/>
      <c r="BD119" s="112" t="s">
        <v>475</v>
      </c>
      <c r="BE119" s="112" t="s">
        <v>475</v>
      </c>
      <c r="BF119" s="116" t="str">
        <f t="shared" si="25"/>
        <v>#VALUE!</v>
      </c>
      <c r="BG119" s="112"/>
      <c r="BH119" s="121"/>
      <c r="BI119" s="112"/>
      <c r="BJ119" s="121"/>
      <c r="BK119" s="112" t="s">
        <v>124</v>
      </c>
      <c r="BL119" s="112" t="str">
        <f t="shared" si="26"/>
        <v/>
      </c>
      <c r="BM119" s="116">
        <f t="shared" si="20"/>
        <v>46171</v>
      </c>
      <c r="BN119" s="112"/>
    </row>
    <row r="120" ht="30.75" customHeight="1">
      <c r="A120" s="109"/>
      <c r="B120" s="112"/>
      <c r="C120" s="111"/>
      <c r="D120" s="110" t="s">
        <v>302</v>
      </c>
      <c r="E120" s="112">
        <v>10.0</v>
      </c>
      <c r="F120" s="112" t="s">
        <v>894</v>
      </c>
      <c r="G120" s="112"/>
      <c r="H120" s="112" t="s">
        <v>104</v>
      </c>
      <c r="I120" s="112" t="s">
        <v>7</v>
      </c>
      <c r="J120" s="112" t="s">
        <v>228</v>
      </c>
      <c r="K120" s="112" t="s">
        <v>1385</v>
      </c>
      <c r="L120" s="112" t="s">
        <v>1386</v>
      </c>
      <c r="M120" s="112" t="s">
        <v>1387</v>
      </c>
      <c r="N120" s="112" t="s">
        <v>1388</v>
      </c>
      <c r="O120" s="112" t="s">
        <v>298</v>
      </c>
      <c r="P120" s="112"/>
      <c r="Q120" s="112" t="s">
        <v>144</v>
      </c>
      <c r="R120" s="112"/>
      <c r="S120" s="112" t="s">
        <v>113</v>
      </c>
      <c r="T120" s="112"/>
      <c r="U120" s="112"/>
      <c r="V120" s="121"/>
      <c r="W120" s="112" t="s">
        <v>1389</v>
      </c>
      <c r="X120" s="112" t="s">
        <v>7</v>
      </c>
      <c r="Y120" s="112" t="s">
        <v>7</v>
      </c>
      <c r="Z120" s="112" t="s">
        <v>7</v>
      </c>
      <c r="AA120" s="112" t="s">
        <v>7</v>
      </c>
      <c r="AB120" s="112" t="s">
        <v>300</v>
      </c>
      <c r="AC120" s="112">
        <v>3.0</v>
      </c>
      <c r="AD120" s="112">
        <v>3.0</v>
      </c>
      <c r="AE120" s="112"/>
      <c r="AF120" s="112"/>
      <c r="AG120" s="112" t="s">
        <v>1369</v>
      </c>
      <c r="AH120" s="112" t="s">
        <v>1369</v>
      </c>
      <c r="AI120" s="112"/>
      <c r="AJ120" s="112"/>
      <c r="AK120" s="112"/>
      <c r="AL120" s="112"/>
      <c r="AM120" s="112" t="s">
        <v>1369</v>
      </c>
      <c r="AN120" s="112" t="s">
        <v>1369</v>
      </c>
      <c r="AO120" s="112"/>
      <c r="AP120" s="112"/>
      <c r="AQ120" s="112"/>
      <c r="AR120" s="112"/>
      <c r="AS120" s="112" t="s">
        <v>1369</v>
      </c>
      <c r="AT120" s="112" t="s">
        <v>1369</v>
      </c>
      <c r="AU120" s="112"/>
      <c r="AV120" s="112"/>
      <c r="AW120" s="112"/>
      <c r="AX120" s="112"/>
      <c r="AY120" s="112" t="s">
        <v>1369</v>
      </c>
      <c r="AZ120" s="112" t="s">
        <v>1369</v>
      </c>
      <c r="BA120" s="112"/>
      <c r="BB120" s="112"/>
      <c r="BC120" s="112"/>
      <c r="BD120" s="112" t="s">
        <v>475</v>
      </c>
      <c r="BE120" s="112" t="s">
        <v>475</v>
      </c>
      <c r="BF120" s="116" t="str">
        <f t="shared" si="25"/>
        <v>#VALUE!</v>
      </c>
      <c r="BG120" s="112"/>
      <c r="BH120" s="121"/>
      <c r="BI120" s="112"/>
      <c r="BJ120" s="121"/>
      <c r="BK120" s="112" t="s">
        <v>124</v>
      </c>
      <c r="BL120" s="112" t="str">
        <f t="shared" si="26"/>
        <v/>
      </c>
      <c r="BM120" s="116">
        <f t="shared" si="20"/>
        <v>46171</v>
      </c>
      <c r="BN120" s="112"/>
    </row>
    <row r="121" ht="30.75" customHeight="1">
      <c r="A121" s="109"/>
      <c r="B121" s="112"/>
      <c r="C121" s="111"/>
      <c r="D121" s="110" t="s">
        <v>302</v>
      </c>
      <c r="E121" s="112">
        <v>11.0</v>
      </c>
      <c r="F121" s="112" t="s">
        <v>894</v>
      </c>
      <c r="G121" s="112"/>
      <c r="H121" s="112" t="s">
        <v>104</v>
      </c>
      <c r="I121" s="112" t="s">
        <v>7</v>
      </c>
      <c r="J121" s="112" t="s">
        <v>228</v>
      </c>
      <c r="K121" s="112" t="s">
        <v>1385</v>
      </c>
      <c r="L121" s="112" t="s">
        <v>1386</v>
      </c>
      <c r="M121" s="112" t="s">
        <v>1387</v>
      </c>
      <c r="N121" s="112" t="s">
        <v>1388</v>
      </c>
      <c r="O121" s="112" t="s">
        <v>298</v>
      </c>
      <c r="P121" s="112"/>
      <c r="Q121" s="112" t="s">
        <v>144</v>
      </c>
      <c r="R121" s="112"/>
      <c r="S121" s="112" t="s">
        <v>113</v>
      </c>
      <c r="T121" s="112"/>
      <c r="U121" s="112"/>
      <c r="V121" s="121"/>
      <c r="W121" s="112" t="s">
        <v>1389</v>
      </c>
      <c r="X121" s="112" t="s">
        <v>7</v>
      </c>
      <c r="Y121" s="112" t="s">
        <v>7</v>
      </c>
      <c r="Z121" s="112" t="s">
        <v>7</v>
      </c>
      <c r="AA121" s="112" t="s">
        <v>7</v>
      </c>
      <c r="AB121" s="112" t="s">
        <v>300</v>
      </c>
      <c r="AC121" s="112">
        <v>3.0</v>
      </c>
      <c r="AD121" s="112">
        <v>3.0</v>
      </c>
      <c r="AE121" s="112"/>
      <c r="AF121" s="112"/>
      <c r="AG121" s="112" t="s">
        <v>1369</v>
      </c>
      <c r="AH121" s="112" t="s">
        <v>1369</v>
      </c>
      <c r="AI121" s="112"/>
      <c r="AJ121" s="112"/>
      <c r="AK121" s="112"/>
      <c r="AL121" s="112"/>
      <c r="AM121" s="112" t="s">
        <v>1369</v>
      </c>
      <c r="AN121" s="112" t="s">
        <v>1369</v>
      </c>
      <c r="AO121" s="112"/>
      <c r="AP121" s="112"/>
      <c r="AQ121" s="112"/>
      <c r="AR121" s="112"/>
      <c r="AS121" s="112" t="s">
        <v>1369</v>
      </c>
      <c r="AT121" s="112" t="s">
        <v>1369</v>
      </c>
      <c r="AU121" s="112"/>
      <c r="AV121" s="112"/>
      <c r="AW121" s="112"/>
      <c r="AX121" s="112"/>
      <c r="AY121" s="112" t="s">
        <v>1369</v>
      </c>
      <c r="AZ121" s="112" t="s">
        <v>1369</v>
      </c>
      <c r="BA121" s="112"/>
      <c r="BB121" s="112"/>
      <c r="BC121" s="112"/>
      <c r="BD121" s="112" t="s">
        <v>475</v>
      </c>
      <c r="BE121" s="112" t="s">
        <v>475</v>
      </c>
      <c r="BF121" s="116" t="str">
        <f t="shared" si="25"/>
        <v>#VALUE!</v>
      </c>
      <c r="BG121" s="112"/>
      <c r="BH121" s="121"/>
      <c r="BI121" s="112"/>
      <c r="BJ121" s="121"/>
      <c r="BK121" s="112" t="s">
        <v>124</v>
      </c>
      <c r="BL121" s="112" t="str">
        <f t="shared" si="26"/>
        <v/>
      </c>
      <c r="BM121" s="116">
        <f t="shared" si="20"/>
        <v>46171</v>
      </c>
      <c r="BN121" s="112"/>
    </row>
    <row r="122" ht="30.75" customHeight="1">
      <c r="A122" s="109"/>
      <c r="B122" s="112"/>
      <c r="C122" s="111"/>
      <c r="D122" s="110" t="s">
        <v>302</v>
      </c>
      <c r="E122" s="112">
        <v>12.0</v>
      </c>
      <c r="F122" s="112" t="s">
        <v>894</v>
      </c>
      <c r="G122" s="112"/>
      <c r="H122" s="112" t="s">
        <v>104</v>
      </c>
      <c r="I122" s="112" t="s">
        <v>7</v>
      </c>
      <c r="J122" s="112" t="s">
        <v>228</v>
      </c>
      <c r="K122" s="112" t="s">
        <v>1385</v>
      </c>
      <c r="L122" s="112" t="s">
        <v>1386</v>
      </c>
      <c r="M122" s="112" t="s">
        <v>1387</v>
      </c>
      <c r="N122" s="112" t="s">
        <v>1388</v>
      </c>
      <c r="O122" s="112" t="s">
        <v>298</v>
      </c>
      <c r="P122" s="112"/>
      <c r="Q122" s="112" t="s">
        <v>144</v>
      </c>
      <c r="R122" s="112"/>
      <c r="S122" s="112" t="s">
        <v>113</v>
      </c>
      <c r="T122" s="112"/>
      <c r="U122" s="112"/>
      <c r="V122" s="121"/>
      <c r="W122" s="112" t="s">
        <v>1389</v>
      </c>
      <c r="X122" s="112" t="s">
        <v>7</v>
      </c>
      <c r="Y122" s="112" t="s">
        <v>7</v>
      </c>
      <c r="Z122" s="112" t="s">
        <v>7</v>
      </c>
      <c r="AA122" s="112" t="s">
        <v>7</v>
      </c>
      <c r="AB122" s="112" t="s">
        <v>300</v>
      </c>
      <c r="AC122" s="112">
        <v>3.0</v>
      </c>
      <c r="AD122" s="112">
        <v>3.0</v>
      </c>
      <c r="AE122" s="112"/>
      <c r="AF122" s="112"/>
      <c r="AG122" s="112" t="s">
        <v>1369</v>
      </c>
      <c r="AH122" s="112" t="s">
        <v>1369</v>
      </c>
      <c r="AI122" s="112"/>
      <c r="AJ122" s="112"/>
      <c r="AK122" s="112"/>
      <c r="AL122" s="112"/>
      <c r="AM122" s="112" t="s">
        <v>1369</v>
      </c>
      <c r="AN122" s="112" t="s">
        <v>1369</v>
      </c>
      <c r="AO122" s="112"/>
      <c r="AP122" s="112"/>
      <c r="AQ122" s="112"/>
      <c r="AR122" s="112"/>
      <c r="AS122" s="112" t="s">
        <v>1369</v>
      </c>
      <c r="AT122" s="112" t="s">
        <v>1369</v>
      </c>
      <c r="AU122" s="112"/>
      <c r="AV122" s="112"/>
      <c r="AW122" s="112"/>
      <c r="AX122" s="112"/>
      <c r="AY122" s="112" t="s">
        <v>1369</v>
      </c>
      <c r="AZ122" s="112" t="s">
        <v>1369</v>
      </c>
      <c r="BA122" s="112"/>
      <c r="BB122" s="112"/>
      <c r="BC122" s="112"/>
      <c r="BD122" s="112" t="s">
        <v>475</v>
      </c>
      <c r="BE122" s="112" t="s">
        <v>475</v>
      </c>
      <c r="BF122" s="116" t="str">
        <f t="shared" si="25"/>
        <v>#VALUE!</v>
      </c>
      <c r="BG122" s="112"/>
      <c r="BH122" s="121"/>
      <c r="BI122" s="112"/>
      <c r="BJ122" s="121"/>
      <c r="BK122" s="112" t="s">
        <v>124</v>
      </c>
      <c r="BL122" s="112" t="str">
        <f t="shared" si="26"/>
        <v/>
      </c>
      <c r="BM122" s="116">
        <f t="shared" si="20"/>
        <v>46171</v>
      </c>
      <c r="BN122" s="112"/>
    </row>
    <row r="123" ht="30.75" customHeight="1">
      <c r="A123" s="109"/>
      <c r="B123" s="112"/>
      <c r="C123" s="111"/>
      <c r="D123" s="110" t="s">
        <v>302</v>
      </c>
      <c r="E123" s="112">
        <v>13.0</v>
      </c>
      <c r="F123" s="112" t="s">
        <v>894</v>
      </c>
      <c r="G123" s="112" t="s">
        <v>7</v>
      </c>
      <c r="H123" s="112" t="s">
        <v>104</v>
      </c>
      <c r="I123" s="112" t="s">
        <v>1390</v>
      </c>
      <c r="J123" s="112" t="s">
        <v>106</v>
      </c>
      <c r="K123" s="112" t="s">
        <v>1391</v>
      </c>
      <c r="L123" s="112" t="s">
        <v>1392</v>
      </c>
      <c r="M123" s="112" t="s">
        <v>1393</v>
      </c>
      <c r="N123" s="112" t="s">
        <v>1270</v>
      </c>
      <c r="O123" s="112" t="s">
        <v>298</v>
      </c>
      <c r="P123" s="112">
        <v>239575.0</v>
      </c>
      <c r="Q123" s="112" t="s">
        <v>144</v>
      </c>
      <c r="R123" s="112" t="s">
        <v>7</v>
      </c>
      <c r="S123" s="112" t="s">
        <v>113</v>
      </c>
      <c r="T123" s="112"/>
      <c r="U123" s="112"/>
      <c r="V123" s="121"/>
      <c r="W123" s="112" t="s">
        <v>1394</v>
      </c>
      <c r="X123" s="112" t="s">
        <v>1395</v>
      </c>
      <c r="Y123" s="112" t="s">
        <v>135</v>
      </c>
      <c r="Z123" s="112" t="s">
        <v>7</v>
      </c>
      <c r="AA123" s="112" t="s">
        <v>7</v>
      </c>
      <c r="AB123" s="112" t="s">
        <v>300</v>
      </c>
      <c r="AC123" s="112">
        <v>12.0</v>
      </c>
      <c r="AD123" s="112">
        <v>12.0</v>
      </c>
      <c r="AE123" s="112" t="s">
        <v>1369</v>
      </c>
      <c r="AF123" s="112" t="s">
        <v>1369</v>
      </c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 t="s">
        <v>475</v>
      </c>
      <c r="BE123" s="112" t="s">
        <v>475</v>
      </c>
      <c r="BF123" s="116" t="str">
        <f t="shared" si="25"/>
        <v>#VALUE!</v>
      </c>
      <c r="BG123" s="112"/>
      <c r="BH123" s="121"/>
      <c r="BI123" s="112"/>
      <c r="BJ123" s="121"/>
      <c r="BK123" s="112" t="s">
        <v>124</v>
      </c>
      <c r="BL123" s="112" t="str">
        <f t="shared" si="26"/>
        <v/>
      </c>
      <c r="BM123" s="116">
        <f t="shared" si="20"/>
        <v>46171</v>
      </c>
      <c r="BN123" s="112"/>
    </row>
    <row r="124" ht="30.75" customHeight="1">
      <c r="A124" s="109"/>
      <c r="B124" s="112"/>
      <c r="C124" s="111"/>
      <c r="D124" s="110" t="s">
        <v>302</v>
      </c>
      <c r="E124" s="112">
        <v>14.0</v>
      </c>
      <c r="F124" s="112" t="s">
        <v>894</v>
      </c>
      <c r="G124" s="112" t="s">
        <v>131</v>
      </c>
      <c r="H124" s="112" t="s">
        <v>104</v>
      </c>
      <c r="I124" s="112" t="s">
        <v>1396</v>
      </c>
      <c r="J124" s="112" t="s">
        <v>106</v>
      </c>
      <c r="K124" s="112" t="s">
        <v>1391</v>
      </c>
      <c r="L124" s="112" t="s">
        <v>1392</v>
      </c>
      <c r="M124" s="112" t="s">
        <v>1393</v>
      </c>
      <c r="N124" s="112" t="s">
        <v>1270</v>
      </c>
      <c r="O124" s="112" t="s">
        <v>298</v>
      </c>
      <c r="P124" s="112">
        <v>239575.0</v>
      </c>
      <c r="Q124" s="112" t="s">
        <v>144</v>
      </c>
      <c r="R124" s="112" t="s">
        <v>7</v>
      </c>
      <c r="S124" s="112" t="s">
        <v>113</v>
      </c>
      <c r="T124" s="112"/>
      <c r="U124" s="112"/>
      <c r="V124" s="121"/>
      <c r="W124" s="112" t="s">
        <v>1394</v>
      </c>
      <c r="X124" s="112" t="s">
        <v>1397</v>
      </c>
      <c r="Y124" s="112" t="s">
        <v>135</v>
      </c>
      <c r="Z124" s="112" t="s">
        <v>7</v>
      </c>
      <c r="AA124" s="112" t="s">
        <v>7</v>
      </c>
      <c r="AB124" s="112" t="s">
        <v>300</v>
      </c>
      <c r="AC124" s="112">
        <v>12.0</v>
      </c>
      <c r="AD124" s="112">
        <v>12.0</v>
      </c>
      <c r="AE124" s="112" t="s">
        <v>1369</v>
      </c>
      <c r="AF124" s="112" t="s">
        <v>1369</v>
      </c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 t="s">
        <v>475</v>
      </c>
      <c r="BE124" s="112" t="s">
        <v>475</v>
      </c>
      <c r="BF124" s="116" t="str">
        <f t="shared" si="25"/>
        <v>#VALUE!</v>
      </c>
      <c r="BG124" s="112"/>
      <c r="BH124" s="121"/>
      <c r="BI124" s="112"/>
      <c r="BJ124" s="121"/>
      <c r="BK124" s="112" t="s">
        <v>124</v>
      </c>
      <c r="BL124" s="112" t="str">
        <f t="shared" si="26"/>
        <v/>
      </c>
      <c r="BM124" s="116">
        <f t="shared" si="20"/>
        <v>46171</v>
      </c>
      <c r="BN124" s="112"/>
    </row>
    <row r="125" ht="30.75" customHeight="1">
      <c r="A125" s="109"/>
      <c r="B125" s="112"/>
      <c r="C125" s="111"/>
      <c r="D125" s="110" t="s">
        <v>302</v>
      </c>
      <c r="E125" s="112">
        <v>15.0</v>
      </c>
      <c r="F125" s="112" t="s">
        <v>894</v>
      </c>
      <c r="G125" s="112" t="s">
        <v>7</v>
      </c>
      <c r="H125" s="112" t="s">
        <v>104</v>
      </c>
      <c r="I125" s="112" t="s">
        <v>1398</v>
      </c>
      <c r="J125" s="112" t="s">
        <v>106</v>
      </c>
      <c r="K125" s="112" t="s">
        <v>1391</v>
      </c>
      <c r="L125" s="112" t="s">
        <v>1392</v>
      </c>
      <c r="M125" s="112" t="s">
        <v>1393</v>
      </c>
      <c r="N125" s="112" t="s">
        <v>1270</v>
      </c>
      <c r="O125" s="112" t="s">
        <v>298</v>
      </c>
      <c r="P125" s="112">
        <v>239575.0</v>
      </c>
      <c r="Q125" s="112" t="s">
        <v>144</v>
      </c>
      <c r="R125" s="112" t="s">
        <v>7</v>
      </c>
      <c r="S125" s="112" t="s">
        <v>113</v>
      </c>
      <c r="T125" s="112"/>
      <c r="U125" s="112"/>
      <c r="V125" s="121"/>
      <c r="W125" s="112" t="s">
        <v>1394</v>
      </c>
      <c r="X125" s="112" t="s">
        <v>1397</v>
      </c>
      <c r="Y125" s="112" t="s">
        <v>135</v>
      </c>
      <c r="Z125" s="112" t="s">
        <v>7</v>
      </c>
      <c r="AA125" s="112" t="s">
        <v>7</v>
      </c>
      <c r="AB125" s="112" t="s">
        <v>300</v>
      </c>
      <c r="AC125" s="112">
        <v>12.0</v>
      </c>
      <c r="AD125" s="112">
        <v>12.0</v>
      </c>
      <c r="AE125" s="112" t="s">
        <v>1369</v>
      </c>
      <c r="AF125" s="112" t="s">
        <v>1369</v>
      </c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2" t="s">
        <v>475</v>
      </c>
      <c r="BE125" s="112" t="s">
        <v>475</v>
      </c>
      <c r="BF125" s="116" t="str">
        <f t="shared" si="25"/>
        <v>#VALUE!</v>
      </c>
      <c r="BG125" s="112"/>
      <c r="BH125" s="121"/>
      <c r="BI125" s="112"/>
      <c r="BJ125" s="121"/>
      <c r="BK125" s="112" t="s">
        <v>124</v>
      </c>
      <c r="BL125" s="112" t="str">
        <f t="shared" si="26"/>
        <v/>
      </c>
      <c r="BM125" s="116">
        <f t="shared" si="20"/>
        <v>46171</v>
      </c>
      <c r="BN125" s="112"/>
    </row>
    <row r="126" ht="30.75" customHeight="1">
      <c r="A126" s="109"/>
      <c r="B126" s="112"/>
      <c r="C126" s="111"/>
      <c r="D126" s="110" t="s">
        <v>302</v>
      </c>
      <c r="E126" s="112">
        <v>16.0</v>
      </c>
      <c r="F126" s="112" t="s">
        <v>894</v>
      </c>
      <c r="G126" s="112" t="s">
        <v>7</v>
      </c>
      <c r="H126" s="112" t="s">
        <v>104</v>
      </c>
      <c r="I126" s="112" t="s">
        <v>1399</v>
      </c>
      <c r="J126" s="112" t="s">
        <v>106</v>
      </c>
      <c r="K126" s="112" t="s">
        <v>1400</v>
      </c>
      <c r="L126" s="112" t="s">
        <v>1392</v>
      </c>
      <c r="M126" s="112" t="s">
        <v>1401</v>
      </c>
      <c r="N126" s="112" t="s">
        <v>1270</v>
      </c>
      <c r="O126" s="112" t="s">
        <v>298</v>
      </c>
      <c r="P126" s="112">
        <v>239575.0</v>
      </c>
      <c r="Q126" s="112" t="s">
        <v>144</v>
      </c>
      <c r="R126" s="112" t="s">
        <v>7</v>
      </c>
      <c r="S126" s="112" t="s">
        <v>113</v>
      </c>
      <c r="T126" s="112"/>
      <c r="U126" s="112"/>
      <c r="V126" s="121"/>
      <c r="W126" s="112" t="s">
        <v>1402</v>
      </c>
      <c r="X126" s="112" t="s">
        <v>1403</v>
      </c>
      <c r="Y126" s="112" t="s">
        <v>1404</v>
      </c>
      <c r="Z126" s="112" t="s">
        <v>7</v>
      </c>
      <c r="AA126" s="112" t="s">
        <v>7</v>
      </c>
      <c r="AB126" s="112" t="s">
        <v>300</v>
      </c>
      <c r="AC126" s="112">
        <v>12.0</v>
      </c>
      <c r="AD126" s="112">
        <v>12.0</v>
      </c>
      <c r="AE126" s="112" t="s">
        <v>1369</v>
      </c>
      <c r="AF126" s="112" t="s">
        <v>1369</v>
      </c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2" t="s">
        <v>475</v>
      </c>
      <c r="BE126" s="112" t="s">
        <v>475</v>
      </c>
      <c r="BF126" s="116" t="str">
        <f t="shared" si="25"/>
        <v>#VALUE!</v>
      </c>
      <c r="BG126" s="112"/>
      <c r="BH126" s="121"/>
      <c r="BI126" s="112"/>
      <c r="BJ126" s="121"/>
      <c r="BK126" s="112" t="s">
        <v>124</v>
      </c>
      <c r="BL126" s="112" t="str">
        <f t="shared" si="26"/>
        <v/>
      </c>
      <c r="BM126" s="116">
        <f t="shared" si="20"/>
        <v>46171</v>
      </c>
      <c r="BN126" s="112"/>
    </row>
    <row r="127" ht="30.75" customHeight="1">
      <c r="A127" s="109"/>
      <c r="B127" s="112"/>
      <c r="C127" s="111"/>
      <c r="D127" s="110" t="s">
        <v>302</v>
      </c>
      <c r="E127" s="112">
        <v>17.0</v>
      </c>
      <c r="F127" s="112" t="s">
        <v>894</v>
      </c>
      <c r="G127" s="112" t="s">
        <v>7</v>
      </c>
      <c r="H127" s="112" t="s">
        <v>104</v>
      </c>
      <c r="I127" s="112" t="s">
        <v>1405</v>
      </c>
      <c r="J127" s="112" t="s">
        <v>106</v>
      </c>
      <c r="K127" s="112" t="s">
        <v>1400</v>
      </c>
      <c r="L127" s="112" t="s">
        <v>1392</v>
      </c>
      <c r="M127" s="112" t="s">
        <v>1401</v>
      </c>
      <c r="N127" s="112" t="s">
        <v>1270</v>
      </c>
      <c r="O127" s="112" t="s">
        <v>298</v>
      </c>
      <c r="P127" s="112">
        <v>239575.0</v>
      </c>
      <c r="Q127" s="112" t="s">
        <v>144</v>
      </c>
      <c r="R127" s="112" t="s">
        <v>7</v>
      </c>
      <c r="S127" s="112" t="s">
        <v>113</v>
      </c>
      <c r="T127" s="112"/>
      <c r="U127" s="112"/>
      <c r="V127" s="121"/>
      <c r="W127" s="112" t="s">
        <v>1402</v>
      </c>
      <c r="X127" s="112" t="s">
        <v>1403</v>
      </c>
      <c r="Y127" s="112" t="s">
        <v>1404</v>
      </c>
      <c r="Z127" s="112" t="s">
        <v>7</v>
      </c>
      <c r="AA127" s="112" t="s">
        <v>7</v>
      </c>
      <c r="AB127" s="112" t="s">
        <v>300</v>
      </c>
      <c r="AC127" s="112">
        <v>12.0</v>
      </c>
      <c r="AD127" s="112">
        <v>12.0</v>
      </c>
      <c r="AE127" s="112" t="s">
        <v>1369</v>
      </c>
      <c r="AF127" s="112" t="s">
        <v>1369</v>
      </c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2" t="s">
        <v>475</v>
      </c>
      <c r="BE127" s="112" t="s">
        <v>475</v>
      </c>
      <c r="BF127" s="116" t="str">
        <f t="shared" si="25"/>
        <v>#VALUE!</v>
      </c>
      <c r="BG127" s="112"/>
      <c r="BH127" s="121"/>
      <c r="BI127" s="112"/>
      <c r="BJ127" s="121"/>
      <c r="BK127" s="112" t="s">
        <v>124</v>
      </c>
      <c r="BL127" s="112" t="str">
        <f t="shared" si="26"/>
        <v/>
      </c>
      <c r="BM127" s="116">
        <f t="shared" si="20"/>
        <v>46171</v>
      </c>
      <c r="BN127" s="112"/>
    </row>
    <row r="128" ht="30.75" customHeight="1">
      <c r="A128" s="109"/>
      <c r="B128" s="112"/>
      <c r="C128" s="111"/>
      <c r="D128" s="110" t="s">
        <v>302</v>
      </c>
      <c r="E128" s="112">
        <v>18.0</v>
      </c>
      <c r="F128" s="112" t="s">
        <v>894</v>
      </c>
      <c r="G128" s="112" t="s">
        <v>7</v>
      </c>
      <c r="H128" s="112" t="s">
        <v>801</v>
      </c>
      <c r="I128" s="112" t="s">
        <v>7</v>
      </c>
      <c r="J128" s="112" t="s">
        <v>106</v>
      </c>
      <c r="K128" s="112" t="s">
        <v>1400</v>
      </c>
      <c r="L128" s="112" t="s">
        <v>1392</v>
      </c>
      <c r="M128" s="112" t="s">
        <v>1401</v>
      </c>
      <c r="N128" s="112" t="s">
        <v>1270</v>
      </c>
      <c r="O128" s="112" t="s">
        <v>298</v>
      </c>
      <c r="P128" s="112">
        <v>239575.0</v>
      </c>
      <c r="Q128" s="112" t="s">
        <v>144</v>
      </c>
      <c r="R128" s="112" t="s">
        <v>7</v>
      </c>
      <c r="S128" s="112" t="s">
        <v>113</v>
      </c>
      <c r="T128" s="112"/>
      <c r="U128" s="112"/>
      <c r="V128" s="121"/>
      <c r="W128" s="112" t="s">
        <v>1402</v>
      </c>
      <c r="X128" s="112" t="s">
        <v>1403</v>
      </c>
      <c r="Y128" s="112" t="s">
        <v>1404</v>
      </c>
      <c r="Z128" s="112" t="s">
        <v>7</v>
      </c>
      <c r="AA128" s="112" t="s">
        <v>7</v>
      </c>
      <c r="AB128" s="112" t="s">
        <v>300</v>
      </c>
      <c r="AC128" s="112">
        <v>12.0</v>
      </c>
      <c r="AD128" s="112">
        <v>12.0</v>
      </c>
      <c r="AE128" s="112" t="s">
        <v>1369</v>
      </c>
      <c r="AF128" s="112" t="s">
        <v>1369</v>
      </c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2" t="s">
        <v>475</v>
      </c>
      <c r="BE128" s="112" t="s">
        <v>475</v>
      </c>
      <c r="BF128" s="116" t="str">
        <f t="shared" si="25"/>
        <v>#VALUE!</v>
      </c>
      <c r="BG128" s="112"/>
      <c r="BH128" s="121"/>
      <c r="BI128" s="112"/>
      <c r="BJ128" s="121"/>
      <c r="BK128" s="112" t="s">
        <v>124</v>
      </c>
      <c r="BL128" s="112" t="str">
        <f t="shared" si="26"/>
        <v/>
      </c>
      <c r="BM128" s="116">
        <f t="shared" si="20"/>
        <v>46171</v>
      </c>
      <c r="BN128" s="112"/>
    </row>
    <row r="129" ht="30.75" customHeight="1">
      <c r="A129" s="109"/>
      <c r="B129" s="110"/>
      <c r="C129" s="111"/>
      <c r="D129" s="111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4"/>
      <c r="R129" s="112"/>
      <c r="S129" s="137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6"/>
      <c r="BE129" s="116"/>
      <c r="BF129" s="116"/>
      <c r="BG129" s="112"/>
      <c r="BH129" s="116"/>
      <c r="BI129" s="116"/>
      <c r="BJ129" s="116"/>
      <c r="BK129" s="112"/>
      <c r="BL129" s="112"/>
      <c r="BM129" s="116"/>
      <c r="BN129" s="116"/>
    </row>
    <row r="130" ht="30.75" customHeight="1">
      <c r="A130" s="109"/>
      <c r="B130" s="110"/>
      <c r="C130" s="111"/>
      <c r="D130" s="111"/>
      <c r="E130" s="131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4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6"/>
      <c r="BE130" s="116"/>
      <c r="BF130" s="116"/>
      <c r="BG130" s="116"/>
      <c r="BH130" s="116"/>
      <c r="BI130" s="116"/>
      <c r="BJ130" s="116"/>
      <c r="BK130" s="112"/>
      <c r="BL130" s="112"/>
      <c r="BM130" s="116"/>
      <c r="BN130" s="116"/>
    </row>
    <row r="131" ht="30.75" customHeight="1">
      <c r="A131" s="109"/>
      <c r="B131" s="110"/>
      <c r="C131" s="111"/>
      <c r="D131" s="111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4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6"/>
      <c r="BE131" s="116"/>
      <c r="BF131" s="116"/>
      <c r="BG131" s="116"/>
      <c r="BH131" s="116"/>
      <c r="BI131" s="116"/>
      <c r="BJ131" s="116"/>
      <c r="BK131" s="112"/>
      <c r="BL131" s="112"/>
      <c r="BM131" s="116"/>
      <c r="BN131" s="116"/>
    </row>
    <row r="132" ht="30.75" customHeight="1">
      <c r="A132" s="109"/>
      <c r="B132" s="110"/>
      <c r="C132" s="111"/>
      <c r="D132" s="111"/>
      <c r="E132" s="131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4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6"/>
      <c r="BE132" s="116"/>
      <c r="BF132" s="116"/>
      <c r="BG132" s="116"/>
      <c r="BH132" s="116"/>
      <c r="BI132" s="116"/>
      <c r="BJ132" s="116"/>
      <c r="BK132" s="112"/>
      <c r="BL132" s="112"/>
      <c r="BM132" s="116"/>
      <c r="BN132" s="116"/>
    </row>
    <row r="133" ht="30.75" customHeight="1">
      <c r="A133" s="109"/>
      <c r="B133" s="110"/>
      <c r="C133" s="111"/>
      <c r="D133" s="111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4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6"/>
      <c r="BE133" s="116"/>
      <c r="BF133" s="116"/>
      <c r="BG133" s="116"/>
      <c r="BH133" s="116"/>
      <c r="BI133" s="116"/>
      <c r="BJ133" s="116"/>
      <c r="BK133" s="112"/>
      <c r="BL133" s="112"/>
      <c r="BM133" s="116"/>
      <c r="BN133" s="116"/>
    </row>
    <row r="134" ht="30.75" customHeight="1">
      <c r="A134" s="109"/>
      <c r="B134" s="110"/>
      <c r="C134" s="111"/>
      <c r="D134" s="111"/>
      <c r="E134" s="131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4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6"/>
      <c r="BE134" s="116"/>
      <c r="BF134" s="116"/>
      <c r="BG134" s="116"/>
      <c r="BH134" s="116"/>
      <c r="BI134" s="116"/>
      <c r="BJ134" s="116"/>
      <c r="BK134" s="112"/>
      <c r="BL134" s="112"/>
      <c r="BM134" s="116"/>
      <c r="BN134" s="116"/>
    </row>
    <row r="135" ht="30.75" customHeight="1">
      <c r="A135" s="109"/>
      <c r="B135" s="110"/>
      <c r="C135" s="111"/>
      <c r="D135" s="111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4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6"/>
      <c r="BE135" s="116"/>
      <c r="BF135" s="116"/>
      <c r="BG135" s="116"/>
      <c r="BH135" s="116"/>
      <c r="BI135" s="116"/>
      <c r="BJ135" s="116"/>
      <c r="BK135" s="112"/>
      <c r="BL135" s="112"/>
      <c r="BM135" s="116"/>
      <c r="BN135" s="116"/>
    </row>
    <row r="136" ht="30.75" customHeight="1">
      <c r="A136" s="109"/>
      <c r="B136" s="110"/>
      <c r="C136" s="111"/>
      <c r="D136" s="111"/>
      <c r="E136" s="131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4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6"/>
      <c r="BE136" s="116"/>
      <c r="BF136" s="116"/>
      <c r="BG136" s="116"/>
      <c r="BH136" s="116"/>
      <c r="BI136" s="116"/>
      <c r="BJ136" s="116"/>
      <c r="BK136" s="112"/>
      <c r="BL136" s="112"/>
      <c r="BM136" s="116"/>
      <c r="BN136" s="116"/>
    </row>
    <row r="137" ht="30.75" customHeight="1">
      <c r="A137" s="109"/>
      <c r="B137" s="110"/>
      <c r="C137" s="111"/>
      <c r="D137" s="111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4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6"/>
      <c r="BE137" s="116"/>
      <c r="BF137" s="116"/>
      <c r="BG137" s="116"/>
      <c r="BH137" s="116"/>
      <c r="BI137" s="116"/>
      <c r="BJ137" s="116"/>
      <c r="BK137" s="112"/>
      <c r="BL137" s="112"/>
      <c r="BM137" s="116"/>
      <c r="BN137" s="116"/>
    </row>
    <row r="138" ht="30.75" customHeight="1">
      <c r="A138" s="109"/>
      <c r="B138" s="110"/>
      <c r="C138" s="111"/>
      <c r="D138" s="111"/>
      <c r="E138" s="131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4"/>
      <c r="R138" s="112"/>
      <c r="S138" s="120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6"/>
      <c r="BE138" s="116"/>
      <c r="BF138" s="116"/>
      <c r="BG138" s="116"/>
      <c r="BH138" s="116"/>
      <c r="BI138" s="116"/>
      <c r="BJ138" s="116"/>
      <c r="BK138" s="112"/>
      <c r="BL138" s="112"/>
      <c r="BM138" s="116"/>
      <c r="BN138" s="116"/>
    </row>
    <row r="139" ht="30.75" customHeight="1">
      <c r="A139" s="109"/>
      <c r="B139" s="110"/>
      <c r="C139" s="111"/>
      <c r="D139" s="111"/>
      <c r="E139" s="131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4"/>
      <c r="R139" s="112"/>
      <c r="S139" s="137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6"/>
      <c r="BE139" s="116"/>
      <c r="BF139" s="116"/>
      <c r="BG139" s="116"/>
      <c r="BH139" s="116"/>
      <c r="BI139" s="116"/>
      <c r="BJ139" s="116"/>
      <c r="BK139" s="112"/>
      <c r="BL139" s="112"/>
      <c r="BM139" s="116"/>
      <c r="BN139" s="116"/>
    </row>
    <row r="140" ht="30.75" customHeight="1">
      <c r="A140" s="109"/>
      <c r="B140" s="110"/>
      <c r="C140" s="111"/>
      <c r="D140" s="111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4"/>
      <c r="R140" s="112"/>
      <c r="S140" s="137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6"/>
      <c r="BE140" s="116"/>
      <c r="BF140" s="116"/>
      <c r="BG140" s="116"/>
      <c r="BH140" s="116"/>
      <c r="BI140" s="116"/>
      <c r="BJ140" s="116"/>
      <c r="BK140" s="112"/>
      <c r="BL140" s="112"/>
      <c r="BM140" s="116"/>
      <c r="BN140" s="116"/>
    </row>
    <row r="141" ht="30.75" customHeight="1">
      <c r="A141" s="109"/>
      <c r="B141" s="110"/>
      <c r="C141" s="111"/>
      <c r="D141" s="111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4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6"/>
      <c r="BG141" s="112"/>
      <c r="BH141" s="112"/>
      <c r="BI141" s="112"/>
      <c r="BJ141" s="112"/>
      <c r="BK141" s="112"/>
      <c r="BL141" s="112"/>
      <c r="BM141" s="116"/>
      <c r="BN141" s="116"/>
    </row>
    <row r="142" ht="30.75" customHeight="1">
      <c r="A142" s="109"/>
      <c r="B142" s="110"/>
      <c r="C142" s="111"/>
      <c r="D142" s="111"/>
      <c r="E142" s="131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4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6"/>
      <c r="BG142" s="112"/>
      <c r="BH142" s="112"/>
      <c r="BI142" s="112"/>
      <c r="BJ142" s="112"/>
      <c r="BK142" s="112"/>
      <c r="BL142" s="112"/>
      <c r="BM142" s="116"/>
      <c r="BN142" s="116"/>
    </row>
    <row r="143" ht="30.75" customHeight="1">
      <c r="A143" s="109"/>
      <c r="B143" s="110"/>
      <c r="C143" s="111"/>
      <c r="D143" s="111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4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6"/>
      <c r="BG143" s="112"/>
      <c r="BH143" s="112"/>
      <c r="BI143" s="112"/>
      <c r="BJ143" s="112"/>
      <c r="BK143" s="112"/>
      <c r="BL143" s="112"/>
      <c r="BM143" s="116"/>
      <c r="BN143" s="116"/>
    </row>
    <row r="144" ht="30.75" customHeight="1">
      <c r="A144" s="109"/>
      <c r="B144" s="110"/>
      <c r="C144" s="111"/>
      <c r="D144" s="111"/>
      <c r="E144" s="131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4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6"/>
      <c r="BG144" s="112"/>
      <c r="BH144" s="112"/>
      <c r="BI144" s="112"/>
      <c r="BJ144" s="112"/>
      <c r="BK144" s="112"/>
      <c r="BL144" s="112"/>
      <c r="BM144" s="116"/>
      <c r="BN144" s="116"/>
    </row>
    <row r="145" ht="30.75" customHeight="1">
      <c r="A145" s="109"/>
      <c r="B145" s="110"/>
      <c r="C145" s="111"/>
      <c r="D145" s="111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4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6"/>
      <c r="BG145" s="112"/>
      <c r="BH145" s="112"/>
      <c r="BI145" s="112"/>
      <c r="BJ145" s="112"/>
      <c r="BK145" s="112"/>
      <c r="BL145" s="112"/>
      <c r="BM145" s="116"/>
      <c r="BN145" s="116"/>
    </row>
    <row r="146" ht="30.75" customHeight="1">
      <c r="A146" s="109"/>
      <c r="B146" s="110"/>
      <c r="C146" s="111"/>
      <c r="D146" s="111"/>
      <c r="E146" s="131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4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6"/>
      <c r="BE146" s="116"/>
      <c r="BF146" s="116"/>
      <c r="BG146" s="116"/>
      <c r="BH146" s="116"/>
      <c r="BI146" s="116"/>
      <c r="BJ146" s="116"/>
      <c r="BK146" s="112"/>
      <c r="BL146" s="112"/>
      <c r="BM146" s="116"/>
      <c r="BN146" s="116"/>
    </row>
    <row r="147" ht="30.75" customHeight="1">
      <c r="A147" s="109"/>
      <c r="B147" s="110"/>
      <c r="C147" s="111"/>
      <c r="D147" s="111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4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6"/>
      <c r="BE147" s="116"/>
      <c r="BF147" s="116"/>
      <c r="BG147" s="116"/>
      <c r="BH147" s="116"/>
      <c r="BI147" s="116"/>
      <c r="BJ147" s="116"/>
      <c r="BK147" s="112"/>
      <c r="BL147" s="112"/>
      <c r="BM147" s="116"/>
      <c r="BN147" s="116"/>
    </row>
    <row r="148" ht="30.75" customHeight="1">
      <c r="A148" s="109"/>
      <c r="B148" s="110"/>
      <c r="C148" s="111"/>
      <c r="D148" s="111"/>
      <c r="E148" s="131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4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6"/>
      <c r="BE148" s="116"/>
      <c r="BF148" s="116"/>
      <c r="BG148" s="112"/>
      <c r="BH148" s="112"/>
      <c r="BI148" s="112"/>
      <c r="BJ148" s="112"/>
      <c r="BK148" s="116"/>
      <c r="BL148" s="112"/>
      <c r="BM148" s="116"/>
      <c r="BN148" s="116"/>
    </row>
    <row r="149" ht="30.75" customHeight="1">
      <c r="A149" s="109"/>
      <c r="B149" s="110"/>
      <c r="C149" s="111"/>
      <c r="D149" s="111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4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6"/>
      <c r="BE149" s="116"/>
      <c r="BF149" s="116"/>
      <c r="BG149" s="116"/>
      <c r="BH149" s="116"/>
      <c r="BI149" s="116"/>
      <c r="BJ149" s="116"/>
      <c r="BK149" s="112"/>
      <c r="BL149" s="112"/>
      <c r="BM149" s="116"/>
      <c r="BN149" s="116"/>
    </row>
    <row r="150" ht="30.75" customHeight="1">
      <c r="A150" s="109"/>
      <c r="B150" s="110"/>
      <c r="C150" s="111"/>
      <c r="D150" s="111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4"/>
      <c r="R150" s="112"/>
      <c r="S150" s="120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6"/>
      <c r="BE150" s="116"/>
      <c r="BF150" s="116"/>
      <c r="BG150" s="112"/>
      <c r="BH150" s="112"/>
      <c r="BI150" s="112"/>
      <c r="BJ150" s="112"/>
      <c r="BK150" s="112"/>
      <c r="BL150" s="112"/>
      <c r="BM150" s="116"/>
      <c r="BN150" s="116"/>
    </row>
    <row r="151" ht="30.75" customHeight="1">
      <c r="A151" s="109"/>
      <c r="B151" s="110"/>
      <c r="C151" s="111"/>
      <c r="D151" s="111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4"/>
      <c r="R151" s="112"/>
      <c r="S151" s="137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6"/>
      <c r="BE151" s="116"/>
      <c r="BF151" s="116"/>
      <c r="BG151" s="112"/>
      <c r="BH151" s="116"/>
      <c r="BI151" s="116"/>
      <c r="BJ151" s="116"/>
      <c r="BK151" s="112"/>
      <c r="BL151" s="112"/>
      <c r="BM151" s="116"/>
      <c r="BN151" s="116"/>
    </row>
    <row r="152" ht="30.75" customHeight="1">
      <c r="A152" s="109"/>
      <c r="B152" s="110"/>
      <c r="C152" s="111"/>
      <c r="D152" s="111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4"/>
      <c r="R152" s="112"/>
      <c r="S152" s="137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6"/>
      <c r="BE152" s="116"/>
      <c r="BF152" s="116"/>
      <c r="BG152" s="112"/>
      <c r="BH152" s="116"/>
      <c r="BI152" s="116"/>
      <c r="BJ152" s="116"/>
      <c r="BK152" s="112"/>
      <c r="BL152" s="112"/>
      <c r="BM152" s="116"/>
      <c r="BN152" s="116"/>
    </row>
    <row r="153" ht="30.75" customHeight="1">
      <c r="A153" s="109"/>
      <c r="B153" s="110"/>
      <c r="C153" s="111"/>
      <c r="D153" s="111"/>
      <c r="E153" s="131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4"/>
      <c r="R153" s="112"/>
      <c r="S153" s="120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6"/>
      <c r="BE153" s="116"/>
      <c r="BF153" s="116"/>
      <c r="BG153" s="117"/>
      <c r="BH153" s="112"/>
      <c r="BI153" s="112"/>
      <c r="BJ153" s="112"/>
      <c r="BK153" s="116"/>
      <c r="BL153" s="112"/>
      <c r="BM153" s="116"/>
      <c r="BN153" s="116"/>
    </row>
    <row r="154" ht="30.75" customHeight="1">
      <c r="A154" s="109"/>
      <c r="B154" s="110"/>
      <c r="C154" s="111"/>
      <c r="D154" s="111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4"/>
      <c r="R154" s="112"/>
      <c r="S154" s="137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6"/>
      <c r="BE154" s="116"/>
      <c r="BF154" s="116"/>
      <c r="BG154" s="112"/>
      <c r="BH154" s="116"/>
      <c r="BI154" s="116"/>
      <c r="BJ154" s="116"/>
      <c r="BK154" s="112"/>
      <c r="BL154" s="112"/>
      <c r="BM154" s="116"/>
      <c r="BN154" s="116"/>
    </row>
    <row r="155" ht="30.75" customHeight="1">
      <c r="A155" s="109"/>
      <c r="B155" s="110"/>
      <c r="C155" s="111"/>
      <c r="D155" s="111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4"/>
      <c r="R155" s="112"/>
      <c r="S155" s="137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6"/>
      <c r="BE155" s="116"/>
      <c r="BF155" s="116"/>
      <c r="BG155" s="112"/>
      <c r="BH155" s="116"/>
      <c r="BI155" s="116"/>
      <c r="BJ155" s="116"/>
      <c r="BK155" s="112"/>
      <c r="BL155" s="112"/>
      <c r="BM155" s="116"/>
      <c r="BN155" s="116"/>
    </row>
    <row r="156" ht="30.75" customHeight="1">
      <c r="A156" s="109"/>
      <c r="B156" s="110"/>
      <c r="C156" s="111"/>
      <c r="D156" s="111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4"/>
      <c r="R156" s="112"/>
      <c r="S156" s="115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6"/>
      <c r="BE156" s="116"/>
      <c r="BF156" s="116"/>
      <c r="BG156" s="116"/>
      <c r="BH156" s="116"/>
      <c r="BI156" s="116"/>
      <c r="BJ156" s="116"/>
      <c r="BK156" s="112"/>
      <c r="BL156" s="112"/>
      <c r="BM156" s="116"/>
      <c r="BN156" s="116"/>
    </row>
    <row r="157" ht="30.75" customHeight="1">
      <c r="A157" s="109"/>
      <c r="B157" s="110"/>
      <c r="C157" s="111"/>
      <c r="D157" s="111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4"/>
      <c r="R157" s="112"/>
      <c r="S157" s="120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6"/>
      <c r="BG157" s="112"/>
      <c r="BH157" s="112"/>
      <c r="BI157" s="112"/>
      <c r="BJ157" s="112"/>
      <c r="BK157" s="112"/>
      <c r="BL157" s="112"/>
      <c r="BM157" s="116"/>
      <c r="BN157" s="116"/>
    </row>
    <row r="158" ht="30.75" customHeight="1">
      <c r="A158" s="109"/>
      <c r="B158" s="110"/>
      <c r="C158" s="111"/>
      <c r="D158" s="111"/>
      <c r="E158" s="131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4"/>
      <c r="R158" s="112"/>
      <c r="S158" s="120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6"/>
      <c r="BG158" s="112"/>
      <c r="BH158" s="112"/>
      <c r="BI158" s="112"/>
      <c r="BJ158" s="112"/>
      <c r="BK158" s="112"/>
      <c r="BL158" s="112"/>
      <c r="BM158" s="116"/>
      <c r="BN158" s="116"/>
    </row>
    <row r="159" ht="30.75" customHeight="1">
      <c r="A159" s="109"/>
      <c r="B159" s="110"/>
      <c r="C159" s="111"/>
      <c r="D159" s="111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4"/>
      <c r="R159" s="112"/>
      <c r="S159" s="137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6"/>
      <c r="BE159" s="116"/>
      <c r="BF159" s="116"/>
      <c r="BG159" s="116"/>
      <c r="BH159" s="116"/>
      <c r="BI159" s="116"/>
      <c r="BJ159" s="116"/>
      <c r="BK159" s="112"/>
      <c r="BL159" s="112"/>
      <c r="BM159" s="116"/>
      <c r="BN159" s="116"/>
    </row>
    <row r="160" ht="30.75" customHeight="1">
      <c r="A160" s="109"/>
      <c r="B160" s="110"/>
      <c r="C160" s="111"/>
      <c r="D160" s="111"/>
      <c r="E160" s="131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4"/>
      <c r="R160" s="112"/>
      <c r="S160" s="137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6"/>
      <c r="BE160" s="116"/>
      <c r="BF160" s="116"/>
      <c r="BG160" s="116"/>
      <c r="BH160" s="116"/>
      <c r="BI160" s="116"/>
      <c r="BJ160" s="116"/>
      <c r="BK160" s="112"/>
      <c r="BL160" s="112"/>
      <c r="BM160" s="116"/>
      <c r="BN160" s="116"/>
    </row>
    <row r="161" ht="30.75" customHeight="1">
      <c r="A161" s="109"/>
      <c r="B161" s="110"/>
      <c r="C161" s="111"/>
      <c r="D161" s="111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4"/>
      <c r="R161" s="112"/>
      <c r="S161" s="120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6"/>
      <c r="BG161" s="112"/>
      <c r="BH161" s="112"/>
      <c r="BI161" s="112"/>
      <c r="BJ161" s="112"/>
      <c r="BK161" s="112"/>
      <c r="BL161" s="112"/>
      <c r="BM161" s="116"/>
      <c r="BN161" s="116"/>
    </row>
    <row r="162" ht="30.75" customHeight="1">
      <c r="A162" s="109"/>
      <c r="B162" s="110"/>
      <c r="C162" s="111"/>
      <c r="D162" s="111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4"/>
      <c r="R162" s="112"/>
      <c r="S162" s="120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6"/>
      <c r="BE162" s="116"/>
      <c r="BF162" s="116"/>
      <c r="BG162" s="112"/>
      <c r="BH162" s="112"/>
      <c r="BI162" s="112"/>
      <c r="BJ162" s="112"/>
      <c r="BK162" s="116"/>
      <c r="BL162" s="112"/>
      <c r="BM162" s="116"/>
      <c r="BN162" s="116"/>
    </row>
    <row r="163" ht="30.75" customHeight="1">
      <c r="A163" s="109"/>
      <c r="B163" s="110"/>
      <c r="C163" s="111"/>
      <c r="D163" s="111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4"/>
      <c r="R163" s="112"/>
      <c r="S163" s="137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6"/>
      <c r="BE163" s="116"/>
      <c r="BF163" s="116"/>
      <c r="BG163" s="112"/>
      <c r="BH163" s="116"/>
      <c r="BI163" s="116"/>
      <c r="BJ163" s="116"/>
      <c r="BK163" s="112"/>
      <c r="BL163" s="112"/>
      <c r="BM163" s="116"/>
      <c r="BN163" s="116"/>
    </row>
    <row r="164" ht="30.75" customHeight="1">
      <c r="A164" s="109"/>
      <c r="B164" s="110"/>
      <c r="C164" s="111"/>
      <c r="D164" s="111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33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6"/>
      <c r="BE164" s="116"/>
      <c r="BF164" s="116"/>
      <c r="BG164" s="112"/>
      <c r="BH164" s="112"/>
      <c r="BI164" s="112"/>
      <c r="BJ164" s="112"/>
      <c r="BK164" s="112"/>
      <c r="BL164" s="112"/>
      <c r="BM164" s="116"/>
      <c r="BN164" s="116"/>
    </row>
    <row r="165" ht="30.75" customHeight="1">
      <c r="A165" s="109"/>
      <c r="B165" s="110"/>
      <c r="C165" s="111"/>
      <c r="D165" s="111"/>
      <c r="E165" s="112"/>
      <c r="F165" s="112"/>
      <c r="G165" s="112"/>
      <c r="H165" s="112"/>
      <c r="I165" s="112"/>
      <c r="J165" s="112"/>
      <c r="K165" s="112"/>
      <c r="L165" s="112"/>
      <c r="M165" s="112"/>
      <c r="N165" s="117"/>
      <c r="O165" s="112"/>
      <c r="P165" s="112"/>
      <c r="Q165" s="114"/>
      <c r="R165" s="112"/>
      <c r="S165" s="120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6"/>
      <c r="BE165" s="116"/>
      <c r="BF165" s="116"/>
      <c r="BG165" s="112"/>
      <c r="BH165" s="112"/>
      <c r="BI165" s="112"/>
      <c r="BJ165" s="112"/>
      <c r="BK165" s="116"/>
      <c r="BL165" s="112"/>
      <c r="BM165" s="116"/>
      <c r="BN165" s="116"/>
    </row>
    <row r="166" ht="30.75" customHeight="1">
      <c r="A166" s="109"/>
      <c r="B166" s="110"/>
      <c r="C166" s="111"/>
      <c r="D166" s="111"/>
      <c r="E166" s="131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4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6"/>
      <c r="BG166" s="112"/>
      <c r="BH166" s="112"/>
      <c r="BI166" s="112"/>
      <c r="BJ166" s="112"/>
      <c r="BK166" s="112"/>
      <c r="BL166" s="112"/>
      <c r="BM166" s="116"/>
      <c r="BN166" s="116"/>
    </row>
    <row r="167" ht="30.75" customHeight="1">
      <c r="A167" s="109"/>
      <c r="B167" s="110"/>
      <c r="C167" s="111"/>
      <c r="D167" s="111"/>
      <c r="E167" s="131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4"/>
      <c r="R167" s="112"/>
      <c r="S167" s="120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6"/>
      <c r="BE167" s="116"/>
      <c r="BF167" s="116"/>
      <c r="BG167" s="116"/>
      <c r="BH167" s="116"/>
      <c r="BI167" s="116"/>
      <c r="BJ167" s="116"/>
      <c r="BK167" s="112"/>
      <c r="BL167" s="112"/>
      <c r="BM167" s="116"/>
      <c r="BN167" s="116"/>
    </row>
    <row r="168" ht="30.75" customHeight="1">
      <c r="A168" s="109"/>
      <c r="B168" s="110"/>
      <c r="C168" s="111"/>
      <c r="D168" s="111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4"/>
      <c r="R168" s="112"/>
      <c r="S168" s="120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6"/>
      <c r="BE168" s="116"/>
      <c r="BF168" s="116"/>
      <c r="BG168" s="112"/>
      <c r="BH168" s="112"/>
      <c r="BI168" s="112"/>
      <c r="BJ168" s="112"/>
      <c r="BK168" s="116"/>
      <c r="BL168" s="112"/>
      <c r="BM168" s="116"/>
      <c r="BN168" s="116"/>
    </row>
    <row r="169" ht="30.75" customHeight="1">
      <c r="A169" s="109"/>
      <c r="B169" s="110"/>
      <c r="C169" s="111"/>
      <c r="D169" s="111"/>
      <c r="E169" s="131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4"/>
      <c r="R169" s="112"/>
      <c r="S169" s="120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6"/>
      <c r="BE169" s="116"/>
      <c r="BF169" s="116"/>
      <c r="BG169" s="112"/>
      <c r="BH169" s="112"/>
      <c r="BI169" s="112"/>
      <c r="BJ169" s="112"/>
      <c r="BK169" s="116"/>
      <c r="BL169" s="112"/>
      <c r="BM169" s="116"/>
      <c r="BN169" s="116"/>
    </row>
    <row r="170" ht="30.75" customHeight="1">
      <c r="A170" s="109"/>
      <c r="B170" s="110"/>
      <c r="C170" s="111"/>
      <c r="D170" s="111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33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6"/>
      <c r="BE170" s="116"/>
      <c r="BF170" s="116"/>
      <c r="BG170" s="116"/>
      <c r="BH170" s="116"/>
      <c r="BI170" s="116"/>
      <c r="BJ170" s="116"/>
      <c r="BK170" s="112"/>
      <c r="BL170" s="112"/>
      <c r="BM170" s="116"/>
      <c r="BN170" s="116"/>
    </row>
    <row r="171" ht="30.75" customHeight="1">
      <c r="A171" s="109"/>
      <c r="B171" s="110"/>
      <c r="C171" s="111"/>
      <c r="D171" s="111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4"/>
      <c r="R171" s="112"/>
      <c r="S171" s="137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6"/>
      <c r="BE171" s="116"/>
      <c r="BF171" s="116"/>
      <c r="BG171" s="117"/>
      <c r="BH171" s="116"/>
      <c r="BI171" s="116"/>
      <c r="BJ171" s="116"/>
      <c r="BK171" s="116"/>
      <c r="BL171" s="112"/>
      <c r="BM171" s="116"/>
      <c r="BN171" s="116"/>
    </row>
    <row r="172" ht="30.75" customHeight="1">
      <c r="A172" s="109"/>
      <c r="B172" s="110"/>
      <c r="C172" s="111"/>
      <c r="D172" s="111"/>
      <c r="E172" s="112"/>
      <c r="F172" s="112"/>
      <c r="G172" s="112"/>
      <c r="H172" s="112"/>
      <c r="I172" s="118"/>
      <c r="J172" s="112"/>
      <c r="K172" s="112"/>
      <c r="L172" s="112"/>
      <c r="M172" s="112"/>
      <c r="N172" s="112"/>
      <c r="O172" s="112"/>
      <c r="P172" s="112"/>
      <c r="Q172" s="114"/>
      <c r="R172" s="112"/>
      <c r="S172" s="137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6"/>
      <c r="BE172" s="116"/>
      <c r="BF172" s="116"/>
      <c r="BG172" s="112"/>
      <c r="BH172" s="112"/>
      <c r="BI172" s="112"/>
      <c r="BJ172" s="112"/>
      <c r="BK172" s="116"/>
      <c r="BL172" s="112"/>
      <c r="BM172" s="116"/>
      <c r="BN172" s="116"/>
    </row>
    <row r="173" ht="30.75" customHeight="1">
      <c r="A173" s="109"/>
      <c r="B173" s="110"/>
      <c r="C173" s="111"/>
      <c r="D173" s="111"/>
      <c r="E173" s="112"/>
      <c r="F173" s="112"/>
      <c r="G173" s="112"/>
      <c r="H173" s="112"/>
      <c r="I173" s="118"/>
      <c r="J173" s="112"/>
      <c r="K173" s="112"/>
      <c r="L173" s="112"/>
      <c r="M173" s="112"/>
      <c r="N173" s="112"/>
      <c r="O173" s="112"/>
      <c r="P173" s="112"/>
      <c r="Q173" s="114"/>
      <c r="R173" s="112"/>
      <c r="S173" s="137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6"/>
      <c r="BE173" s="116"/>
      <c r="BF173" s="116"/>
      <c r="BG173" s="112"/>
      <c r="BH173" s="112"/>
      <c r="BI173" s="112"/>
      <c r="BJ173" s="112"/>
      <c r="BK173" s="116"/>
      <c r="BL173" s="112"/>
      <c r="BM173" s="116"/>
      <c r="BN173" s="116"/>
    </row>
    <row r="174" ht="30.75" customHeight="1">
      <c r="A174" s="109"/>
      <c r="B174" s="110"/>
      <c r="C174" s="111"/>
      <c r="D174" s="111"/>
      <c r="E174" s="112"/>
      <c r="F174" s="112"/>
      <c r="G174" s="112"/>
      <c r="H174" s="112"/>
      <c r="I174" s="118"/>
      <c r="J174" s="112"/>
      <c r="K174" s="112"/>
      <c r="L174" s="112"/>
      <c r="M174" s="112"/>
      <c r="N174" s="112"/>
      <c r="O174" s="112"/>
      <c r="P174" s="112"/>
      <c r="Q174" s="114"/>
      <c r="R174" s="112"/>
      <c r="S174" s="137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6"/>
      <c r="BE174" s="116"/>
      <c r="BF174" s="116"/>
      <c r="BG174" s="112"/>
      <c r="BH174" s="112"/>
      <c r="BI174" s="112"/>
      <c r="BJ174" s="112"/>
      <c r="BK174" s="116"/>
      <c r="BL174" s="112"/>
      <c r="BM174" s="116"/>
      <c r="BN174" s="116"/>
    </row>
    <row r="175" ht="30.75" customHeight="1">
      <c r="A175" s="109"/>
      <c r="B175" s="110"/>
      <c r="C175" s="111"/>
      <c r="D175" s="111"/>
      <c r="E175" s="112"/>
      <c r="F175" s="112"/>
      <c r="G175" s="112"/>
      <c r="H175" s="112"/>
      <c r="I175" s="118"/>
      <c r="J175" s="112"/>
      <c r="K175" s="112"/>
      <c r="L175" s="112"/>
      <c r="M175" s="112"/>
      <c r="N175" s="112"/>
      <c r="O175" s="112"/>
      <c r="P175" s="112"/>
      <c r="Q175" s="114"/>
      <c r="R175" s="112"/>
      <c r="S175" s="137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6"/>
      <c r="BE175" s="116"/>
      <c r="BF175" s="116"/>
      <c r="BG175" s="112"/>
      <c r="BH175" s="112"/>
      <c r="BI175" s="112"/>
      <c r="BJ175" s="112"/>
      <c r="BK175" s="116"/>
      <c r="BL175" s="112"/>
      <c r="BM175" s="116"/>
      <c r="BN175" s="116"/>
    </row>
    <row r="176" ht="30.75" customHeight="1">
      <c r="A176" s="109"/>
      <c r="B176" s="110"/>
      <c r="C176" s="111"/>
      <c r="D176" s="111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4"/>
      <c r="R176" s="112"/>
      <c r="S176" s="115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6"/>
      <c r="BE176" s="116"/>
      <c r="BF176" s="116"/>
      <c r="BG176" s="116"/>
      <c r="BH176" s="116"/>
      <c r="BI176" s="116"/>
      <c r="BJ176" s="116"/>
      <c r="BK176" s="112"/>
      <c r="BL176" s="112"/>
      <c r="BM176" s="116"/>
      <c r="BN176" s="116"/>
    </row>
    <row r="177" ht="30.75" customHeight="1">
      <c r="A177" s="109"/>
      <c r="B177" s="110"/>
      <c r="C177" s="111"/>
      <c r="D177" s="111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4"/>
      <c r="R177" s="112"/>
      <c r="S177" s="115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6"/>
      <c r="BE177" s="116"/>
      <c r="BF177" s="116"/>
      <c r="BG177" s="116"/>
      <c r="BH177" s="116"/>
      <c r="BI177" s="116"/>
      <c r="BJ177" s="116"/>
      <c r="BK177" s="112"/>
      <c r="BL177" s="112"/>
      <c r="BM177" s="116"/>
      <c r="BN177" s="116"/>
    </row>
    <row r="178" ht="30.75" customHeight="1">
      <c r="A178" s="109"/>
      <c r="B178" s="110"/>
      <c r="C178" s="111"/>
      <c r="D178" s="111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4"/>
      <c r="R178" s="112"/>
      <c r="S178" s="120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6"/>
      <c r="BE178" s="116"/>
      <c r="BF178" s="116"/>
      <c r="BG178" s="112"/>
      <c r="BH178" s="112"/>
      <c r="BI178" s="112"/>
      <c r="BJ178" s="112"/>
      <c r="BK178" s="116"/>
      <c r="BL178" s="112"/>
      <c r="BM178" s="116"/>
      <c r="BN178" s="116"/>
    </row>
    <row r="179" ht="30.75" customHeight="1">
      <c r="A179" s="109"/>
      <c r="B179" s="110"/>
      <c r="C179" s="111"/>
      <c r="D179" s="111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4"/>
      <c r="R179" s="112"/>
      <c r="S179" s="120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6"/>
      <c r="BE179" s="116"/>
      <c r="BF179" s="116"/>
      <c r="BG179" s="112"/>
      <c r="BH179" s="112"/>
      <c r="BI179" s="112"/>
      <c r="BJ179" s="112"/>
      <c r="BK179" s="116"/>
      <c r="BL179" s="112"/>
      <c r="BM179" s="116"/>
      <c r="BN179" s="116"/>
    </row>
    <row r="180" ht="30.75" customHeight="1">
      <c r="A180" s="109"/>
      <c r="B180" s="110"/>
      <c r="C180" s="111"/>
      <c r="D180" s="111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4"/>
      <c r="R180" s="112"/>
      <c r="S180" s="13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6"/>
      <c r="BE180" s="116"/>
      <c r="BF180" s="116"/>
      <c r="BG180" s="117"/>
      <c r="BH180" s="116"/>
      <c r="BI180" s="116"/>
      <c r="BJ180" s="116"/>
      <c r="BK180" s="116"/>
      <c r="BL180" s="112"/>
      <c r="BM180" s="116"/>
      <c r="BN180" s="116"/>
    </row>
    <row r="181" ht="30.75" customHeight="1">
      <c r="A181" s="109"/>
      <c r="B181" s="110"/>
      <c r="C181" s="111"/>
      <c r="D181" s="111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4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6"/>
      <c r="BE181" s="116"/>
      <c r="BF181" s="116"/>
      <c r="BG181" s="112"/>
      <c r="BH181" s="112"/>
      <c r="BI181" s="112"/>
      <c r="BJ181" s="112"/>
      <c r="BK181" s="116"/>
      <c r="BL181" s="112"/>
      <c r="BM181" s="116"/>
      <c r="BN181" s="116"/>
    </row>
    <row r="182" ht="30.75" customHeight="1">
      <c r="A182" s="109"/>
      <c r="B182" s="110"/>
      <c r="C182" s="111"/>
      <c r="D182" s="111"/>
      <c r="E182" s="112"/>
      <c r="F182" s="112"/>
      <c r="G182" s="112"/>
      <c r="H182" s="112"/>
      <c r="I182" s="118"/>
      <c r="J182" s="112"/>
      <c r="K182" s="112"/>
      <c r="L182" s="112"/>
      <c r="M182" s="112"/>
      <c r="N182" s="112"/>
      <c r="O182" s="112"/>
      <c r="P182" s="112"/>
      <c r="Q182" s="114"/>
      <c r="R182" s="112"/>
      <c r="S182" s="120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6"/>
      <c r="BE182" s="116"/>
      <c r="BF182" s="116"/>
      <c r="BG182" s="116"/>
      <c r="BH182" s="116"/>
      <c r="BI182" s="116"/>
      <c r="BJ182" s="116"/>
      <c r="BK182" s="112"/>
      <c r="BL182" s="112"/>
      <c r="BM182" s="116"/>
      <c r="BN182" s="116"/>
    </row>
    <row r="183" ht="30.75" customHeight="1">
      <c r="A183" s="109"/>
      <c r="B183" s="110"/>
      <c r="C183" s="111"/>
      <c r="D183" s="111"/>
      <c r="E183" s="112"/>
      <c r="F183" s="112"/>
      <c r="G183" s="112"/>
      <c r="H183" s="112"/>
      <c r="I183" s="118"/>
      <c r="J183" s="112"/>
      <c r="K183" s="112"/>
      <c r="L183" s="112"/>
      <c r="M183" s="112"/>
      <c r="N183" s="112"/>
      <c r="O183" s="112"/>
      <c r="P183" s="112"/>
      <c r="Q183" s="114"/>
      <c r="R183" s="112"/>
      <c r="S183" s="120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6"/>
      <c r="BE183" s="116"/>
      <c r="BF183" s="116"/>
      <c r="BG183" s="116"/>
      <c r="BH183" s="116"/>
      <c r="BI183" s="116"/>
      <c r="BJ183" s="116"/>
      <c r="BK183" s="112"/>
      <c r="BL183" s="112"/>
      <c r="BM183" s="116"/>
      <c r="BN183" s="116"/>
    </row>
    <row r="184" ht="30.75" customHeight="1">
      <c r="A184" s="109"/>
      <c r="B184" s="110"/>
      <c r="C184" s="111"/>
      <c r="D184" s="111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4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6"/>
      <c r="BE184" s="116"/>
      <c r="BF184" s="116"/>
      <c r="BG184" s="117"/>
      <c r="BH184" s="116"/>
      <c r="BI184" s="116"/>
      <c r="BJ184" s="116"/>
      <c r="BK184" s="112"/>
      <c r="BL184" s="112"/>
      <c r="BM184" s="116"/>
      <c r="BN184" s="116"/>
    </row>
    <row r="185" ht="30.75" customHeight="1">
      <c r="A185" s="109"/>
      <c r="B185" s="110"/>
      <c r="C185" s="111"/>
      <c r="D185" s="111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4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6"/>
      <c r="BE185" s="116"/>
      <c r="BF185" s="116"/>
      <c r="BG185" s="112"/>
      <c r="BH185" s="112"/>
      <c r="BI185" s="112"/>
      <c r="BJ185" s="112"/>
      <c r="BK185" s="116"/>
      <c r="BL185" s="112"/>
      <c r="BM185" s="116"/>
      <c r="BN185" s="116"/>
    </row>
    <row r="186" ht="30.75" customHeight="1">
      <c r="A186" s="109"/>
      <c r="B186" s="110"/>
      <c r="C186" s="111"/>
      <c r="D186" s="111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4"/>
      <c r="R186" s="112"/>
      <c r="S186" s="13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6"/>
      <c r="BE186" s="116"/>
      <c r="BF186" s="116"/>
      <c r="BG186" s="117"/>
      <c r="BH186" s="116"/>
      <c r="BI186" s="116"/>
      <c r="BJ186" s="116"/>
      <c r="BK186" s="116"/>
      <c r="BL186" s="112"/>
      <c r="BM186" s="116"/>
      <c r="BN186" s="116"/>
    </row>
    <row r="187" ht="30.75" customHeight="1">
      <c r="A187" s="109"/>
      <c r="B187" s="110"/>
      <c r="C187" s="111"/>
      <c r="D187" s="111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4"/>
      <c r="R187" s="112"/>
      <c r="S187" s="13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6"/>
      <c r="BE187" s="116"/>
      <c r="BF187" s="116"/>
      <c r="BG187" s="117"/>
      <c r="BH187" s="116"/>
      <c r="BI187" s="116"/>
      <c r="BJ187" s="116"/>
      <c r="BK187" s="116"/>
      <c r="BL187" s="112"/>
      <c r="BM187" s="116"/>
      <c r="BN187" s="116"/>
    </row>
    <row r="188" ht="30.75" customHeight="1">
      <c r="A188" s="109"/>
      <c r="B188" s="110"/>
      <c r="C188" s="111"/>
      <c r="D188" s="111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4"/>
      <c r="R188" s="112"/>
      <c r="S188" s="13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6"/>
      <c r="BE188" s="116"/>
      <c r="BF188" s="116"/>
      <c r="BG188" s="117"/>
      <c r="BH188" s="116"/>
      <c r="BI188" s="116"/>
      <c r="BJ188" s="116"/>
      <c r="BK188" s="116"/>
      <c r="BL188" s="112"/>
      <c r="BM188" s="116"/>
      <c r="BN188" s="116"/>
    </row>
    <row r="189" ht="30.75" customHeight="1">
      <c r="A189" s="109"/>
      <c r="B189" s="110"/>
      <c r="C189" s="111"/>
      <c r="D189" s="111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4"/>
      <c r="R189" s="112"/>
      <c r="S189" s="13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6"/>
      <c r="BE189" s="116"/>
      <c r="BF189" s="116"/>
      <c r="BG189" s="117"/>
      <c r="BH189" s="116"/>
      <c r="BI189" s="116"/>
      <c r="BJ189" s="116"/>
      <c r="BK189" s="116"/>
      <c r="BL189" s="112"/>
      <c r="BM189" s="116"/>
      <c r="BN189" s="116"/>
    </row>
    <row r="190" ht="30.75" customHeight="1">
      <c r="A190" s="109"/>
      <c r="B190" s="110"/>
      <c r="C190" s="111"/>
      <c r="D190" s="111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4"/>
      <c r="R190" s="112"/>
      <c r="S190" s="13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6"/>
      <c r="BE190" s="116"/>
      <c r="BF190" s="116"/>
      <c r="BG190" s="117"/>
      <c r="BH190" s="116"/>
      <c r="BI190" s="116"/>
      <c r="BJ190" s="116"/>
      <c r="BK190" s="116"/>
      <c r="BL190" s="112"/>
      <c r="BM190" s="116"/>
      <c r="BN190" s="116"/>
    </row>
    <row r="191" ht="30.75" customHeight="1">
      <c r="A191" s="109"/>
      <c r="B191" s="110"/>
      <c r="C191" s="111"/>
      <c r="D191" s="111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4"/>
      <c r="R191" s="112"/>
      <c r="S191" s="13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6"/>
      <c r="BE191" s="116"/>
      <c r="BF191" s="116"/>
      <c r="BG191" s="117"/>
      <c r="BH191" s="116"/>
      <c r="BI191" s="116"/>
      <c r="BJ191" s="116"/>
      <c r="BK191" s="116"/>
      <c r="BL191" s="112"/>
      <c r="BM191" s="116"/>
      <c r="BN191" s="116"/>
    </row>
    <row r="192" ht="30.75" customHeight="1">
      <c r="A192" s="109"/>
      <c r="B192" s="110"/>
      <c r="C192" s="111"/>
      <c r="D192" s="111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4"/>
      <c r="R192" s="112"/>
      <c r="S192" s="13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6"/>
      <c r="BE192" s="116"/>
      <c r="BF192" s="116"/>
      <c r="BG192" s="117"/>
      <c r="BH192" s="116"/>
      <c r="BI192" s="116"/>
      <c r="BJ192" s="116"/>
      <c r="BK192" s="116"/>
      <c r="BL192" s="112"/>
      <c r="BM192" s="116"/>
      <c r="BN192" s="116"/>
    </row>
    <row r="193" ht="30.75" customHeight="1">
      <c r="A193" s="109"/>
      <c r="B193" s="110"/>
      <c r="C193" s="111"/>
      <c r="D193" s="111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4"/>
      <c r="R193" s="112"/>
      <c r="S193" s="13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6"/>
      <c r="BE193" s="116"/>
      <c r="BF193" s="116"/>
      <c r="BG193" s="117"/>
      <c r="BH193" s="116"/>
      <c r="BI193" s="116"/>
      <c r="BJ193" s="116"/>
      <c r="BK193" s="116"/>
      <c r="BL193" s="112"/>
      <c r="BM193" s="116"/>
      <c r="BN193" s="116"/>
    </row>
    <row r="194" ht="30.75" customHeight="1">
      <c r="A194" s="109"/>
      <c r="B194" s="110"/>
      <c r="C194" s="111"/>
      <c r="D194" s="111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4"/>
      <c r="R194" s="112"/>
      <c r="S194" s="132"/>
      <c r="T194" s="112"/>
      <c r="U194" s="112"/>
      <c r="V194" s="138"/>
      <c r="W194" s="138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6"/>
      <c r="BG194" s="112"/>
      <c r="BH194" s="112"/>
      <c r="BI194" s="112"/>
      <c r="BJ194" s="112"/>
      <c r="BK194" s="112"/>
      <c r="BL194" s="112"/>
      <c r="BM194" s="116"/>
      <c r="BN194" s="116"/>
    </row>
    <row r="195" ht="30.75" customHeight="1">
      <c r="A195" s="109"/>
      <c r="B195" s="110"/>
      <c r="C195" s="111"/>
      <c r="D195" s="111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4"/>
      <c r="R195" s="112"/>
      <c r="S195" s="132"/>
      <c r="T195" s="112"/>
      <c r="U195" s="112"/>
      <c r="V195" s="138"/>
      <c r="W195" s="138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6"/>
      <c r="BG195" s="112"/>
      <c r="BH195" s="112"/>
      <c r="BI195" s="112"/>
      <c r="BJ195" s="112"/>
      <c r="BK195" s="112"/>
      <c r="BL195" s="112"/>
      <c r="BM195" s="116"/>
      <c r="BN195" s="116"/>
    </row>
    <row r="196" ht="30.75" customHeight="1">
      <c r="A196" s="109"/>
      <c r="B196" s="110"/>
      <c r="C196" s="111"/>
      <c r="D196" s="111"/>
      <c r="E196" s="112"/>
      <c r="F196" s="112"/>
      <c r="G196" s="112"/>
      <c r="H196" s="112"/>
      <c r="I196" s="112"/>
      <c r="J196" s="112"/>
      <c r="K196" s="112"/>
      <c r="L196" s="112"/>
      <c r="M196" s="112"/>
      <c r="N196" s="131"/>
      <c r="O196" s="112"/>
      <c r="P196" s="112"/>
      <c r="Q196" s="114"/>
      <c r="R196" s="112"/>
      <c r="S196" s="13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6"/>
      <c r="BE196" s="116"/>
      <c r="BF196" s="116"/>
      <c r="BG196" s="112"/>
      <c r="BH196" s="112"/>
      <c r="BI196" s="112"/>
      <c r="BJ196" s="112"/>
      <c r="BK196" s="116"/>
      <c r="BL196" s="112"/>
      <c r="BM196" s="116"/>
      <c r="BN196" s="116"/>
    </row>
    <row r="197" ht="30.75" customHeight="1">
      <c r="A197" s="109"/>
      <c r="B197" s="110"/>
      <c r="C197" s="111"/>
      <c r="D197" s="111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4"/>
      <c r="R197" s="112"/>
      <c r="S197" s="13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6"/>
      <c r="BE197" s="116"/>
      <c r="BF197" s="116"/>
      <c r="BG197" s="112"/>
      <c r="BH197" s="112"/>
      <c r="BI197" s="112"/>
      <c r="BJ197" s="112"/>
      <c r="BK197" s="116"/>
      <c r="BL197" s="112"/>
      <c r="BM197" s="116"/>
      <c r="BN197" s="116"/>
    </row>
    <row r="198" ht="30.75" customHeight="1">
      <c r="A198" s="109"/>
      <c r="B198" s="110"/>
      <c r="C198" s="111"/>
      <c r="D198" s="111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4"/>
      <c r="R198" s="112"/>
      <c r="S198" s="13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6"/>
      <c r="BE198" s="116"/>
      <c r="BF198" s="116"/>
      <c r="BG198" s="117"/>
      <c r="BH198" s="116"/>
      <c r="BI198" s="116"/>
      <c r="BJ198" s="116"/>
      <c r="BK198" s="112"/>
      <c r="BL198" s="112"/>
      <c r="BM198" s="116"/>
      <c r="BN198" s="116"/>
    </row>
    <row r="199" ht="30.75" customHeight="1">
      <c r="A199" s="109"/>
      <c r="B199" s="110"/>
      <c r="C199" s="111"/>
      <c r="D199" s="111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4"/>
      <c r="R199" s="112"/>
      <c r="S199" s="13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6"/>
      <c r="BE199" s="116"/>
      <c r="BF199" s="116"/>
      <c r="BG199" s="112"/>
      <c r="BH199" s="112"/>
      <c r="BI199" s="112"/>
      <c r="BJ199" s="112"/>
      <c r="BK199" s="116"/>
      <c r="BL199" s="112"/>
      <c r="BM199" s="116"/>
      <c r="BN199" s="116"/>
    </row>
    <row r="200" ht="30.75" customHeight="1">
      <c r="A200" s="109"/>
      <c r="B200" s="110"/>
      <c r="C200" s="111"/>
      <c r="D200" s="111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4"/>
      <c r="R200" s="112"/>
      <c r="S200" s="13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6"/>
      <c r="BE200" s="116"/>
      <c r="BF200" s="116"/>
      <c r="BG200" s="117"/>
      <c r="BH200" s="116"/>
      <c r="BI200" s="116"/>
      <c r="BJ200" s="116"/>
      <c r="BK200" s="116"/>
      <c r="BL200" s="112"/>
      <c r="BM200" s="116"/>
      <c r="BN200" s="116"/>
    </row>
    <row r="201" ht="30.75" customHeight="1">
      <c r="A201" s="109"/>
      <c r="B201" s="110"/>
      <c r="C201" s="111"/>
      <c r="D201" s="111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4"/>
      <c r="R201" s="112"/>
      <c r="S201" s="13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6"/>
      <c r="BE201" s="116"/>
      <c r="BF201" s="116"/>
      <c r="BG201" s="116"/>
      <c r="BH201" s="116"/>
      <c r="BI201" s="116"/>
      <c r="BJ201" s="116"/>
      <c r="BK201" s="116"/>
      <c r="BL201" s="112"/>
      <c r="BM201" s="116"/>
      <c r="BN201" s="116"/>
    </row>
    <row r="202" ht="30.75" customHeight="1">
      <c r="A202" s="109"/>
      <c r="B202" s="110"/>
      <c r="C202" s="111"/>
      <c r="D202" s="111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4"/>
      <c r="R202" s="112"/>
      <c r="S202" s="13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6"/>
      <c r="BE202" s="116"/>
      <c r="BF202" s="116"/>
      <c r="BG202" s="112"/>
      <c r="BH202" s="112"/>
      <c r="BI202" s="112"/>
      <c r="BJ202" s="112"/>
      <c r="BK202" s="116"/>
      <c r="BL202" s="112"/>
      <c r="BM202" s="116"/>
      <c r="BN202" s="116"/>
    </row>
    <row r="203" ht="30.75" customHeight="1">
      <c r="A203" s="109"/>
      <c r="B203" s="110"/>
      <c r="C203" s="111"/>
      <c r="D203" s="111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4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6"/>
      <c r="BG203" s="112"/>
      <c r="BH203" s="112"/>
      <c r="BI203" s="112"/>
      <c r="BJ203" s="112"/>
      <c r="BK203" s="112"/>
      <c r="BL203" s="112"/>
      <c r="BM203" s="116"/>
      <c r="BN203" s="116"/>
    </row>
    <row r="204" ht="30.75" customHeight="1">
      <c r="A204" s="109"/>
      <c r="B204" s="110"/>
      <c r="C204" s="111"/>
      <c r="D204" s="111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4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6"/>
      <c r="BG204" s="112"/>
      <c r="BH204" s="112"/>
      <c r="BI204" s="112"/>
      <c r="BJ204" s="112"/>
      <c r="BK204" s="112"/>
      <c r="BL204" s="112"/>
      <c r="BM204" s="116"/>
      <c r="BN204" s="116"/>
    </row>
    <row r="205" ht="30.75" customHeight="1">
      <c r="A205" s="109"/>
      <c r="B205" s="110"/>
      <c r="C205" s="111"/>
      <c r="D205" s="111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4"/>
      <c r="R205" s="112"/>
      <c r="S205" s="13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6"/>
      <c r="BG205" s="112"/>
      <c r="BH205" s="112"/>
      <c r="BI205" s="112"/>
      <c r="BJ205" s="112"/>
      <c r="BK205" s="112"/>
      <c r="BL205" s="112"/>
      <c r="BM205" s="116"/>
      <c r="BN205" s="116"/>
    </row>
    <row r="206" ht="30.75" customHeight="1">
      <c r="A206" s="109"/>
      <c r="B206" s="110"/>
      <c r="C206" s="111"/>
      <c r="D206" s="111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4"/>
      <c r="R206" s="112"/>
      <c r="S206" s="13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6"/>
      <c r="BG206" s="112"/>
      <c r="BH206" s="112"/>
      <c r="BI206" s="112"/>
      <c r="BJ206" s="112"/>
      <c r="BK206" s="112"/>
      <c r="BL206" s="112"/>
      <c r="BM206" s="116"/>
      <c r="BN206" s="116"/>
    </row>
    <row r="207" ht="30.75" customHeight="1">
      <c r="A207" s="109"/>
      <c r="B207" s="110"/>
      <c r="C207" s="111"/>
      <c r="D207" s="111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4"/>
      <c r="R207" s="112"/>
      <c r="S207" s="132"/>
      <c r="T207" s="112"/>
      <c r="U207" s="112"/>
      <c r="V207" s="112"/>
      <c r="W207" s="138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6"/>
      <c r="BE207" s="116"/>
      <c r="BF207" s="116"/>
      <c r="BG207" s="116"/>
      <c r="BH207" s="116"/>
      <c r="BI207" s="116"/>
      <c r="BJ207" s="116"/>
      <c r="BK207" s="116"/>
      <c r="BL207" s="112"/>
      <c r="BM207" s="116"/>
      <c r="BN207" s="116"/>
    </row>
    <row r="208" ht="30.75" customHeight="1">
      <c r="A208" s="109"/>
      <c r="B208" s="110"/>
      <c r="C208" s="111"/>
      <c r="D208" s="111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4"/>
      <c r="R208" s="112"/>
      <c r="S208" s="13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6"/>
      <c r="BE208" s="116"/>
      <c r="BF208" s="116"/>
      <c r="BG208" s="116"/>
      <c r="BH208" s="116"/>
      <c r="BI208" s="116"/>
      <c r="BJ208" s="116"/>
      <c r="BK208" s="112"/>
      <c r="BL208" s="112"/>
      <c r="BM208" s="116"/>
      <c r="BN208" s="116"/>
    </row>
    <row r="209" ht="30.75" customHeight="1">
      <c r="A209" s="109"/>
      <c r="B209" s="110"/>
      <c r="C209" s="111"/>
      <c r="D209" s="111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4"/>
      <c r="R209" s="112"/>
      <c r="S209" s="132"/>
      <c r="T209" s="112"/>
      <c r="U209" s="112"/>
      <c r="V209" s="112"/>
      <c r="W209" s="138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6"/>
      <c r="BE209" s="116"/>
      <c r="BF209" s="116"/>
      <c r="BG209" s="117"/>
      <c r="BH209" s="116"/>
      <c r="BI209" s="116"/>
      <c r="BJ209" s="116"/>
      <c r="BK209" s="116"/>
      <c r="BL209" s="112"/>
      <c r="BM209" s="116"/>
      <c r="BN209" s="116"/>
    </row>
    <row r="210" ht="30.75" customHeight="1">
      <c r="A210" s="109"/>
      <c r="B210" s="110"/>
      <c r="C210" s="111"/>
      <c r="D210" s="111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4"/>
      <c r="R210" s="112"/>
      <c r="S210" s="132"/>
      <c r="T210" s="112"/>
      <c r="U210" s="112"/>
      <c r="V210" s="138"/>
      <c r="W210" s="138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6"/>
      <c r="BE210" s="116"/>
      <c r="BF210" s="116"/>
      <c r="BG210" s="117"/>
      <c r="BH210" s="112"/>
      <c r="BI210" s="112"/>
      <c r="BJ210" s="112"/>
      <c r="BK210" s="116"/>
      <c r="BL210" s="112"/>
      <c r="BM210" s="116"/>
      <c r="BN210" s="116"/>
    </row>
    <row r="211" ht="30.75" customHeight="1">
      <c r="A211" s="109"/>
      <c r="B211" s="110"/>
      <c r="C211" s="111"/>
      <c r="D211" s="111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4"/>
      <c r="R211" s="112"/>
      <c r="S211" s="132"/>
      <c r="T211" s="112"/>
      <c r="U211" s="112"/>
      <c r="V211" s="138"/>
      <c r="W211" s="138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6"/>
      <c r="BE211" s="116"/>
      <c r="BF211" s="116"/>
      <c r="BG211" s="117"/>
      <c r="BH211" s="112"/>
      <c r="BI211" s="112"/>
      <c r="BJ211" s="112"/>
      <c r="BK211" s="116"/>
      <c r="BL211" s="112"/>
      <c r="BM211" s="116"/>
      <c r="BN211" s="116"/>
    </row>
    <row r="212" ht="30.75" customHeight="1">
      <c r="A212" s="109"/>
      <c r="B212" s="110"/>
      <c r="C212" s="111"/>
      <c r="D212" s="111"/>
      <c r="E212" s="112"/>
      <c r="F212" s="112"/>
      <c r="G212" s="112"/>
      <c r="H212" s="112"/>
      <c r="I212" s="112"/>
      <c r="J212" s="112"/>
      <c r="K212" s="112"/>
      <c r="L212" s="112"/>
      <c r="M212" s="112"/>
      <c r="N212" s="131"/>
      <c r="O212" s="112"/>
      <c r="P212" s="112"/>
      <c r="Q212" s="114"/>
      <c r="R212" s="112"/>
      <c r="S212" s="13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6"/>
      <c r="BE212" s="116"/>
      <c r="BF212" s="116"/>
      <c r="BG212" s="112"/>
      <c r="BH212" s="112"/>
      <c r="BI212" s="112"/>
      <c r="BJ212" s="112"/>
      <c r="BK212" s="116"/>
      <c r="BL212" s="112"/>
      <c r="BM212" s="116"/>
      <c r="BN212" s="116"/>
    </row>
    <row r="213" ht="30.75" customHeight="1">
      <c r="A213" s="109"/>
      <c r="B213" s="110"/>
      <c r="C213" s="111"/>
      <c r="D213" s="111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4"/>
      <c r="R213" s="112"/>
      <c r="S213" s="115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6"/>
      <c r="BE213" s="116"/>
      <c r="BF213" s="116"/>
      <c r="BG213" s="112"/>
      <c r="BH213" s="112"/>
      <c r="BI213" s="112"/>
      <c r="BJ213" s="112"/>
      <c r="BK213" s="116"/>
      <c r="BL213" s="112"/>
      <c r="BM213" s="116"/>
      <c r="BN213" s="116"/>
    </row>
    <row r="214" ht="30.75" customHeight="1">
      <c r="A214" s="109"/>
      <c r="B214" s="110"/>
      <c r="C214" s="111"/>
      <c r="D214" s="111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4"/>
      <c r="R214" s="112"/>
      <c r="S214" s="13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6"/>
      <c r="BE214" s="116"/>
      <c r="BF214" s="116"/>
      <c r="BG214" s="117"/>
      <c r="BH214" s="116"/>
      <c r="BI214" s="116"/>
      <c r="BJ214" s="116"/>
      <c r="BK214" s="112"/>
      <c r="BL214" s="112"/>
      <c r="BM214" s="116"/>
      <c r="BN214" s="116"/>
    </row>
    <row r="215" ht="30.75" customHeight="1">
      <c r="A215" s="109"/>
      <c r="B215" s="110"/>
      <c r="C215" s="111"/>
      <c r="D215" s="111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4"/>
      <c r="R215" s="112"/>
      <c r="S215" s="13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6"/>
      <c r="BE215" s="116"/>
      <c r="BF215" s="116"/>
      <c r="BG215" s="112"/>
      <c r="BH215" s="112"/>
      <c r="BI215" s="112"/>
      <c r="BJ215" s="112"/>
      <c r="BK215" s="116"/>
      <c r="BL215" s="112"/>
      <c r="BM215" s="116"/>
      <c r="BN215" s="116"/>
    </row>
    <row r="216" ht="30.75" customHeight="1">
      <c r="A216" s="109"/>
      <c r="B216" s="110"/>
      <c r="C216" s="111"/>
      <c r="D216" s="111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4"/>
      <c r="R216" s="112"/>
      <c r="S216" s="13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6"/>
      <c r="BE216" s="116"/>
      <c r="BF216" s="116"/>
      <c r="BG216" s="112"/>
      <c r="BH216" s="112"/>
      <c r="BI216" s="112"/>
      <c r="BJ216" s="112"/>
      <c r="BK216" s="116"/>
      <c r="BL216" s="112"/>
      <c r="BM216" s="116"/>
      <c r="BN216" s="116"/>
    </row>
    <row r="217" ht="30.75" customHeight="1">
      <c r="A217" s="109"/>
      <c r="B217" s="110"/>
      <c r="C217" s="111"/>
      <c r="D217" s="111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4"/>
      <c r="R217" s="112"/>
      <c r="S217" s="13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6"/>
      <c r="BE217" s="116"/>
      <c r="BF217" s="116"/>
      <c r="BG217" s="116"/>
      <c r="BH217" s="116"/>
      <c r="BI217" s="116"/>
      <c r="BJ217" s="116"/>
      <c r="BK217" s="116"/>
      <c r="BL217" s="112"/>
      <c r="BM217" s="116"/>
      <c r="BN217" s="116"/>
    </row>
    <row r="218" ht="30.75" customHeight="1">
      <c r="A218" s="109"/>
      <c r="B218" s="110"/>
      <c r="C218" s="111"/>
      <c r="D218" s="111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4"/>
      <c r="R218" s="112"/>
      <c r="S218" s="13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6"/>
      <c r="BE218" s="116"/>
      <c r="BF218" s="116"/>
      <c r="BG218" s="116"/>
      <c r="BH218" s="116"/>
      <c r="BI218" s="116"/>
      <c r="BJ218" s="116"/>
      <c r="BK218" s="116"/>
      <c r="BL218" s="112"/>
      <c r="BM218" s="116"/>
      <c r="BN218" s="116"/>
    </row>
    <row r="219" ht="30.75" customHeight="1">
      <c r="A219" s="109"/>
      <c r="B219" s="110"/>
      <c r="C219" s="111"/>
      <c r="D219" s="111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4"/>
      <c r="R219" s="112"/>
      <c r="S219" s="13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6"/>
      <c r="BE219" s="116"/>
      <c r="BF219" s="116"/>
      <c r="BG219" s="116"/>
      <c r="BH219" s="116"/>
      <c r="BI219" s="116"/>
      <c r="BJ219" s="116"/>
      <c r="BK219" s="116"/>
      <c r="BL219" s="112"/>
      <c r="BM219" s="116"/>
      <c r="BN219" s="116"/>
    </row>
    <row r="220" ht="30.75" customHeight="1">
      <c r="A220" s="109"/>
      <c r="B220" s="110"/>
      <c r="C220" s="111"/>
      <c r="D220" s="111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4"/>
      <c r="R220" s="112"/>
      <c r="S220" s="13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6"/>
      <c r="BE220" s="116"/>
      <c r="BF220" s="116"/>
      <c r="BG220" s="116"/>
      <c r="BH220" s="116"/>
      <c r="BI220" s="116"/>
      <c r="BJ220" s="116"/>
      <c r="BK220" s="116"/>
      <c r="BL220" s="112"/>
      <c r="BM220" s="116"/>
      <c r="BN220" s="116"/>
    </row>
    <row r="221" ht="30.75" customHeight="1">
      <c r="A221" s="109"/>
      <c r="B221" s="110"/>
      <c r="C221" s="111"/>
      <c r="D221" s="111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4"/>
      <c r="R221" s="112"/>
      <c r="S221" s="13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6"/>
      <c r="BG221" s="112"/>
      <c r="BH221" s="112"/>
      <c r="BI221" s="112"/>
      <c r="BJ221" s="112"/>
      <c r="BK221" s="112"/>
      <c r="BL221" s="112"/>
      <c r="BM221" s="116"/>
      <c r="BN221" s="116"/>
    </row>
    <row r="222" ht="30.75" customHeight="1">
      <c r="A222" s="109"/>
      <c r="B222" s="110"/>
      <c r="C222" s="111"/>
      <c r="D222" s="111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4"/>
      <c r="R222" s="112"/>
      <c r="S222" s="115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6"/>
      <c r="BE222" s="116"/>
      <c r="BF222" s="116"/>
      <c r="BG222" s="112"/>
      <c r="BH222" s="112"/>
      <c r="BI222" s="112"/>
      <c r="BJ222" s="112"/>
      <c r="BK222" s="116"/>
      <c r="BL222" s="112"/>
      <c r="BM222" s="116"/>
      <c r="BN222" s="116"/>
    </row>
    <row r="223" ht="30.75" customHeight="1">
      <c r="A223" s="109"/>
      <c r="B223" s="110"/>
      <c r="C223" s="111"/>
      <c r="D223" s="111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4"/>
      <c r="R223" s="112"/>
      <c r="S223" s="13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6"/>
      <c r="BE223" s="116"/>
      <c r="BF223" s="116"/>
      <c r="BG223" s="116"/>
      <c r="BH223" s="116"/>
      <c r="BI223" s="116"/>
      <c r="BJ223" s="116"/>
      <c r="BK223" s="112"/>
      <c r="BL223" s="112"/>
      <c r="BM223" s="116"/>
      <c r="BN223" s="116"/>
    </row>
    <row r="224" ht="30.75" customHeight="1">
      <c r="A224" s="109"/>
      <c r="B224" s="110"/>
      <c r="C224" s="111"/>
      <c r="D224" s="111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4"/>
      <c r="R224" s="112"/>
      <c r="S224" s="13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6"/>
      <c r="BG224" s="112"/>
      <c r="BH224" s="112"/>
      <c r="BI224" s="112"/>
      <c r="BJ224" s="112"/>
      <c r="BK224" s="112"/>
      <c r="BL224" s="112"/>
      <c r="BM224" s="116"/>
      <c r="BN224" s="116"/>
    </row>
    <row r="225" ht="30.75" customHeight="1">
      <c r="A225" s="109"/>
      <c r="B225" s="110"/>
      <c r="C225" s="111"/>
      <c r="D225" s="111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4"/>
      <c r="R225" s="112"/>
      <c r="S225" s="13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6"/>
      <c r="BG225" s="112"/>
      <c r="BH225" s="112"/>
      <c r="BI225" s="112"/>
      <c r="BJ225" s="112"/>
      <c r="BK225" s="112"/>
      <c r="BL225" s="112"/>
      <c r="BM225" s="116"/>
      <c r="BN225" s="116"/>
    </row>
    <row r="226" ht="30.75" customHeight="1">
      <c r="A226" s="109"/>
      <c r="B226" s="110"/>
      <c r="C226" s="111"/>
      <c r="D226" s="111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4"/>
      <c r="R226" s="112"/>
      <c r="S226" s="115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6"/>
      <c r="BE226" s="116"/>
      <c r="BF226" s="116"/>
      <c r="BG226" s="112"/>
      <c r="BH226" s="112"/>
      <c r="BI226" s="112"/>
      <c r="BJ226" s="112"/>
      <c r="BK226" s="116"/>
      <c r="BL226" s="112"/>
      <c r="BM226" s="116"/>
      <c r="BN226" s="116"/>
    </row>
    <row r="227" ht="30.75" customHeight="1">
      <c r="A227" s="109"/>
      <c r="B227" s="110"/>
      <c r="C227" s="111"/>
      <c r="D227" s="111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4"/>
      <c r="R227" s="112"/>
      <c r="S227" s="115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6"/>
      <c r="BE227" s="116"/>
      <c r="BF227" s="116"/>
      <c r="BG227" s="112"/>
      <c r="BH227" s="112"/>
      <c r="BI227" s="112"/>
      <c r="BJ227" s="112"/>
      <c r="BK227" s="116"/>
      <c r="BL227" s="112"/>
      <c r="BM227" s="116"/>
      <c r="BN227" s="116"/>
    </row>
    <row r="228" ht="30.75" customHeight="1">
      <c r="A228" s="109"/>
      <c r="B228" s="110"/>
      <c r="C228" s="111"/>
      <c r="D228" s="111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4"/>
      <c r="R228" s="112"/>
      <c r="S228" s="13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6"/>
      <c r="BG228" s="112"/>
      <c r="BH228" s="112"/>
      <c r="BI228" s="112"/>
      <c r="BJ228" s="112"/>
      <c r="BK228" s="112"/>
      <c r="BL228" s="112"/>
      <c r="BM228" s="116"/>
      <c r="BN228" s="116"/>
    </row>
    <row r="229" ht="30.75" customHeight="1">
      <c r="A229" s="109"/>
      <c r="B229" s="110"/>
      <c r="C229" s="111"/>
      <c r="D229" s="111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4"/>
      <c r="R229" s="112"/>
      <c r="S229" s="13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6"/>
      <c r="BG229" s="112"/>
      <c r="BH229" s="112"/>
      <c r="BI229" s="112"/>
      <c r="BJ229" s="112"/>
      <c r="BK229" s="112"/>
      <c r="BL229" s="112"/>
      <c r="BM229" s="116"/>
      <c r="BN229" s="116"/>
    </row>
    <row r="230" ht="30.75" customHeight="1">
      <c r="A230" s="109"/>
      <c r="B230" s="110"/>
      <c r="C230" s="111"/>
      <c r="D230" s="111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4"/>
      <c r="R230" s="112"/>
      <c r="S230" s="115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6"/>
      <c r="BE230" s="116"/>
      <c r="BF230" s="116"/>
      <c r="BG230" s="112"/>
      <c r="BH230" s="112"/>
      <c r="BI230" s="112"/>
      <c r="BJ230" s="112"/>
      <c r="BK230" s="116"/>
      <c r="BL230" s="112"/>
      <c r="BM230" s="116"/>
      <c r="BN230" s="116"/>
    </row>
    <row r="231" ht="30.75" customHeight="1">
      <c r="A231" s="109"/>
      <c r="B231" s="110"/>
      <c r="C231" s="111"/>
      <c r="D231" s="111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4"/>
      <c r="R231" s="112"/>
      <c r="S231" s="115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6"/>
      <c r="BE231" s="116"/>
      <c r="BF231" s="116"/>
      <c r="BG231" s="112"/>
      <c r="BH231" s="112"/>
      <c r="BI231" s="112"/>
      <c r="BJ231" s="112"/>
      <c r="BK231" s="116"/>
      <c r="BL231" s="112"/>
      <c r="BM231" s="116"/>
      <c r="BN231" s="116"/>
    </row>
    <row r="232" ht="30.75" customHeight="1">
      <c r="A232" s="109"/>
      <c r="B232" s="110"/>
      <c r="C232" s="111"/>
      <c r="D232" s="111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4"/>
      <c r="R232" s="112"/>
      <c r="S232" s="13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6"/>
      <c r="BE232" s="116"/>
      <c r="BF232" s="116"/>
      <c r="BG232" s="117"/>
      <c r="BH232" s="116"/>
      <c r="BI232" s="116"/>
      <c r="BJ232" s="116"/>
      <c r="BK232" s="116"/>
      <c r="BL232" s="112"/>
      <c r="BM232" s="116"/>
      <c r="BN232" s="116"/>
    </row>
    <row r="233" ht="30.75" customHeight="1">
      <c r="A233" s="109"/>
      <c r="B233" s="110"/>
      <c r="C233" s="111"/>
      <c r="D233" s="111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4"/>
      <c r="R233" s="112"/>
      <c r="S233" s="115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6"/>
      <c r="BE233" s="116"/>
      <c r="BF233" s="116"/>
      <c r="BG233" s="112"/>
      <c r="BH233" s="112"/>
      <c r="BI233" s="112"/>
      <c r="BJ233" s="112"/>
      <c r="BK233" s="116"/>
      <c r="BL233" s="112"/>
      <c r="BM233" s="116"/>
      <c r="BN233" s="116"/>
    </row>
    <row r="234" ht="30.75" customHeight="1">
      <c r="A234" s="109"/>
      <c r="B234" s="110"/>
      <c r="C234" s="111"/>
      <c r="D234" s="111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4"/>
      <c r="R234" s="112"/>
      <c r="S234" s="115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6"/>
      <c r="BE234" s="116"/>
      <c r="BF234" s="116"/>
      <c r="BG234" s="112"/>
      <c r="BH234" s="112"/>
      <c r="BI234" s="112"/>
      <c r="BJ234" s="112"/>
      <c r="BK234" s="116"/>
      <c r="BL234" s="112"/>
      <c r="BM234" s="116"/>
      <c r="BN234" s="116"/>
    </row>
    <row r="235" ht="30.75" customHeight="1">
      <c r="A235" s="109"/>
      <c r="B235" s="110"/>
      <c r="C235" s="111"/>
      <c r="D235" s="111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4"/>
      <c r="R235" s="112"/>
      <c r="S235" s="13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6"/>
      <c r="BE235" s="116"/>
      <c r="BF235" s="116"/>
      <c r="BG235" s="117"/>
      <c r="BH235" s="116"/>
      <c r="BI235" s="116"/>
      <c r="BJ235" s="116"/>
      <c r="BK235" s="116"/>
      <c r="BL235" s="112"/>
      <c r="BM235" s="116"/>
      <c r="BN235" s="116"/>
    </row>
    <row r="236" ht="30.75" customHeight="1">
      <c r="A236" s="109"/>
      <c r="B236" s="110"/>
      <c r="C236" s="111"/>
      <c r="D236" s="111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4"/>
      <c r="R236" s="112"/>
      <c r="S236" s="115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6"/>
      <c r="BE236" s="116"/>
      <c r="BF236" s="116"/>
      <c r="BG236" s="112"/>
      <c r="BH236" s="112"/>
      <c r="BI236" s="112"/>
      <c r="BJ236" s="112"/>
      <c r="BK236" s="116"/>
      <c r="BL236" s="112"/>
      <c r="BM236" s="116"/>
      <c r="BN236" s="116"/>
    </row>
    <row r="237" ht="30.75" customHeight="1">
      <c r="A237" s="109"/>
      <c r="B237" s="110"/>
      <c r="C237" s="111"/>
      <c r="D237" s="111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4"/>
      <c r="R237" s="112"/>
      <c r="S237" s="115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6"/>
      <c r="BE237" s="116"/>
      <c r="BF237" s="116"/>
      <c r="BG237" s="112"/>
      <c r="BH237" s="112"/>
      <c r="BI237" s="112"/>
      <c r="BJ237" s="112"/>
      <c r="BK237" s="116"/>
      <c r="BL237" s="112"/>
      <c r="BM237" s="116"/>
      <c r="BN237" s="116"/>
    </row>
    <row r="238" ht="30.75" customHeight="1">
      <c r="A238" s="109"/>
      <c r="B238" s="110"/>
      <c r="C238" s="111"/>
      <c r="D238" s="111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4"/>
      <c r="R238" s="112"/>
      <c r="S238" s="115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6"/>
      <c r="BE238" s="116"/>
      <c r="BF238" s="116"/>
      <c r="BG238" s="112"/>
      <c r="BH238" s="112"/>
      <c r="BI238" s="112"/>
      <c r="BJ238" s="112"/>
      <c r="BK238" s="116"/>
      <c r="BL238" s="112"/>
      <c r="BM238" s="116"/>
      <c r="BN238" s="116"/>
    </row>
    <row r="239" ht="30.75" customHeight="1">
      <c r="A239" s="109"/>
      <c r="B239" s="110"/>
      <c r="C239" s="111"/>
      <c r="D239" s="111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4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6"/>
      <c r="BE239" s="116"/>
      <c r="BF239" s="116"/>
      <c r="BG239" s="112"/>
      <c r="BH239" s="112"/>
      <c r="BI239" s="112"/>
      <c r="BJ239" s="112"/>
      <c r="BK239" s="134"/>
      <c r="BL239" s="112"/>
      <c r="BM239" s="116"/>
      <c r="BN239" s="116"/>
    </row>
    <row r="240" ht="30.75" customHeight="1">
      <c r="A240" s="109"/>
      <c r="B240" s="110"/>
      <c r="C240" s="111"/>
      <c r="D240" s="111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4"/>
      <c r="R240" s="112"/>
      <c r="S240" s="13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6"/>
      <c r="BG240" s="112"/>
      <c r="BH240" s="112"/>
      <c r="BI240" s="112"/>
      <c r="BJ240" s="112"/>
      <c r="BK240" s="112"/>
      <c r="BL240" s="112"/>
      <c r="BM240" s="116"/>
      <c r="BN240" s="116"/>
    </row>
    <row r="241" ht="30.75" customHeight="1">
      <c r="A241" s="109"/>
      <c r="B241" s="110"/>
      <c r="C241" s="111"/>
      <c r="D241" s="111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4"/>
      <c r="R241" s="112"/>
      <c r="S241" s="13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6"/>
      <c r="BG241" s="112"/>
      <c r="BH241" s="112"/>
      <c r="BI241" s="112"/>
      <c r="BJ241" s="112"/>
      <c r="BK241" s="112"/>
      <c r="BL241" s="112"/>
      <c r="BM241" s="116"/>
      <c r="BN241" s="116"/>
    </row>
    <row r="242" ht="30.75" customHeight="1">
      <c r="A242" s="109"/>
      <c r="B242" s="110"/>
      <c r="C242" s="111"/>
      <c r="D242" s="111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4"/>
      <c r="R242" s="112"/>
      <c r="S242" s="115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6"/>
      <c r="BE242" s="116"/>
      <c r="BF242" s="116"/>
      <c r="BG242" s="112"/>
      <c r="BH242" s="112"/>
      <c r="BI242" s="112"/>
      <c r="BJ242" s="112"/>
      <c r="BK242" s="116"/>
      <c r="BL242" s="112"/>
      <c r="BM242" s="116"/>
      <c r="BN242" s="116"/>
    </row>
    <row r="243" ht="30.75" customHeight="1">
      <c r="A243" s="109"/>
      <c r="B243" s="110"/>
      <c r="C243" s="111"/>
      <c r="D243" s="111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4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6"/>
      <c r="BF243" s="116"/>
      <c r="BG243" s="112"/>
      <c r="BH243" s="112"/>
      <c r="BI243" s="112"/>
      <c r="BJ243" s="112"/>
      <c r="BK243" s="116"/>
      <c r="BL243" s="112"/>
      <c r="BM243" s="116"/>
      <c r="BN243" s="116"/>
    </row>
    <row r="244" ht="30.75" customHeight="1">
      <c r="A244" s="109"/>
      <c r="B244" s="110"/>
      <c r="C244" s="111"/>
      <c r="D244" s="111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4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6"/>
      <c r="BF244" s="116"/>
      <c r="BG244" s="112"/>
      <c r="BH244" s="112"/>
      <c r="BI244" s="112"/>
      <c r="BJ244" s="112"/>
      <c r="BK244" s="116"/>
      <c r="BL244" s="112"/>
      <c r="BM244" s="116"/>
      <c r="BN244" s="116"/>
    </row>
    <row r="245" ht="30.75" customHeight="1">
      <c r="A245" s="109"/>
      <c r="B245" s="110"/>
      <c r="C245" s="111"/>
      <c r="D245" s="111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4"/>
      <c r="R245" s="112"/>
      <c r="S245" s="13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6"/>
      <c r="BE245" s="116"/>
      <c r="BF245" s="116"/>
      <c r="BG245" s="112"/>
      <c r="BH245" s="112"/>
      <c r="BI245" s="112"/>
      <c r="BJ245" s="112"/>
      <c r="BK245" s="116"/>
      <c r="BL245" s="112"/>
      <c r="BM245" s="116"/>
      <c r="BN245" s="116"/>
    </row>
    <row r="246" ht="30.75" customHeight="1">
      <c r="A246" s="109"/>
      <c r="B246" s="110"/>
      <c r="C246" s="111"/>
      <c r="D246" s="111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4"/>
      <c r="R246" s="112"/>
      <c r="S246" s="115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6"/>
      <c r="BE246" s="116"/>
      <c r="BF246" s="116"/>
      <c r="BG246" s="112"/>
      <c r="BH246" s="112"/>
      <c r="BI246" s="112"/>
      <c r="BJ246" s="112"/>
      <c r="BK246" s="116"/>
      <c r="BL246" s="112"/>
      <c r="BM246" s="116"/>
      <c r="BN246" s="116"/>
    </row>
    <row r="247" ht="30.75" customHeight="1">
      <c r="A247" s="109"/>
      <c r="B247" s="110"/>
      <c r="C247" s="111"/>
      <c r="D247" s="111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4"/>
      <c r="R247" s="112"/>
      <c r="S247" s="115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6"/>
      <c r="BE247" s="116"/>
      <c r="BF247" s="116"/>
      <c r="BG247" s="112"/>
      <c r="BH247" s="112"/>
      <c r="BI247" s="112"/>
      <c r="BJ247" s="112"/>
      <c r="BK247" s="116"/>
      <c r="BL247" s="112"/>
      <c r="BM247" s="116"/>
      <c r="BN247" s="116"/>
    </row>
    <row r="248" ht="30.75" customHeight="1">
      <c r="A248" s="109"/>
      <c r="B248" s="110"/>
      <c r="C248" s="111"/>
      <c r="D248" s="111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4"/>
      <c r="R248" s="112"/>
      <c r="S248" s="115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6"/>
      <c r="BE248" s="116"/>
      <c r="BF248" s="116"/>
      <c r="BG248" s="112"/>
      <c r="BH248" s="112"/>
      <c r="BI248" s="112"/>
      <c r="BJ248" s="112"/>
      <c r="BK248" s="116"/>
      <c r="BL248" s="112"/>
      <c r="BM248" s="116"/>
      <c r="BN248" s="116"/>
    </row>
    <row r="249" ht="30.75" customHeight="1">
      <c r="A249" s="109"/>
      <c r="B249" s="110"/>
      <c r="C249" s="111"/>
      <c r="D249" s="111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4"/>
      <c r="R249" s="112"/>
      <c r="S249" s="115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6"/>
      <c r="BE249" s="116"/>
      <c r="BF249" s="116"/>
      <c r="BG249" s="112"/>
      <c r="BH249" s="112"/>
      <c r="BI249" s="112"/>
      <c r="BJ249" s="112"/>
      <c r="BK249" s="116"/>
      <c r="BL249" s="112"/>
      <c r="BM249" s="116"/>
      <c r="BN249" s="116"/>
    </row>
    <row r="250" ht="30.75" customHeight="1">
      <c r="A250" s="109"/>
      <c r="B250" s="110"/>
      <c r="C250" s="111"/>
      <c r="D250" s="111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4"/>
      <c r="R250" s="112"/>
      <c r="S250" s="115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6"/>
      <c r="BE250" s="116"/>
      <c r="BF250" s="116"/>
      <c r="BG250" s="112"/>
      <c r="BH250" s="112"/>
      <c r="BI250" s="112"/>
      <c r="BJ250" s="112"/>
      <c r="BK250" s="116"/>
      <c r="BL250" s="112"/>
      <c r="BM250" s="116"/>
      <c r="BN250" s="116"/>
    </row>
    <row r="251" ht="30.75" customHeight="1">
      <c r="A251" s="109"/>
      <c r="B251" s="110"/>
      <c r="C251" s="111"/>
      <c r="D251" s="111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4"/>
      <c r="R251" s="112"/>
      <c r="S251" s="115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6"/>
      <c r="BE251" s="116"/>
      <c r="BF251" s="116"/>
      <c r="BG251" s="112"/>
      <c r="BH251" s="112"/>
      <c r="BI251" s="112"/>
      <c r="BJ251" s="112"/>
      <c r="BK251" s="116"/>
      <c r="BL251" s="112"/>
      <c r="BM251" s="116"/>
      <c r="BN251" s="116"/>
    </row>
    <row r="252" ht="30.75" customHeight="1">
      <c r="A252" s="109"/>
      <c r="B252" s="110"/>
      <c r="C252" s="111"/>
      <c r="D252" s="111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4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6"/>
      <c r="BE252" s="116"/>
      <c r="BF252" s="116"/>
      <c r="BG252" s="116"/>
      <c r="BH252" s="116"/>
      <c r="BI252" s="116"/>
      <c r="BJ252" s="116"/>
      <c r="BK252" s="112"/>
      <c r="BL252" s="112"/>
      <c r="BM252" s="116"/>
      <c r="BN252" s="116"/>
    </row>
    <row r="253" ht="30.75" customHeight="1">
      <c r="A253" s="109"/>
      <c r="B253" s="110"/>
      <c r="C253" s="111"/>
      <c r="D253" s="111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4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6"/>
      <c r="BE253" s="116"/>
      <c r="BF253" s="116"/>
      <c r="BG253" s="116"/>
      <c r="BH253" s="116"/>
      <c r="BI253" s="116"/>
      <c r="BJ253" s="116"/>
      <c r="BK253" s="112"/>
      <c r="BL253" s="112"/>
      <c r="BM253" s="116"/>
      <c r="BN253" s="116"/>
    </row>
    <row r="254" ht="30.75" customHeight="1">
      <c r="A254" s="109"/>
      <c r="B254" s="110"/>
      <c r="C254" s="111"/>
      <c r="D254" s="111"/>
      <c r="E254" s="112"/>
      <c r="F254" s="112"/>
      <c r="G254" s="112"/>
      <c r="H254" s="112"/>
      <c r="I254" s="118"/>
      <c r="J254" s="112"/>
      <c r="K254" s="112"/>
      <c r="L254" s="112"/>
      <c r="M254" s="112"/>
      <c r="N254" s="112"/>
      <c r="O254" s="112"/>
      <c r="P254" s="112"/>
      <c r="Q254" s="114"/>
      <c r="R254" s="112"/>
      <c r="S254" s="13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6"/>
      <c r="BE254" s="116"/>
      <c r="BF254" s="116"/>
      <c r="BG254" s="116"/>
      <c r="BH254" s="116"/>
      <c r="BI254" s="116"/>
      <c r="BJ254" s="116"/>
      <c r="BK254" s="112"/>
      <c r="BL254" s="112"/>
      <c r="BM254" s="116"/>
      <c r="BN254" s="116"/>
    </row>
    <row r="255" ht="30.75" customHeight="1">
      <c r="A255" s="109"/>
      <c r="B255" s="110"/>
      <c r="C255" s="111"/>
      <c r="D255" s="111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4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6"/>
      <c r="BE255" s="116"/>
      <c r="BF255" s="116"/>
      <c r="BG255" s="116"/>
      <c r="BH255" s="116"/>
      <c r="BI255" s="116"/>
      <c r="BJ255" s="116"/>
      <c r="BK255" s="112"/>
      <c r="BL255" s="112"/>
      <c r="BM255" s="116"/>
      <c r="BN255" s="116"/>
    </row>
    <row r="256" ht="30.75" customHeight="1">
      <c r="A256" s="109"/>
      <c r="B256" s="110"/>
      <c r="C256" s="111"/>
      <c r="D256" s="111"/>
      <c r="E256" s="112"/>
      <c r="F256" s="112"/>
      <c r="G256" s="112"/>
      <c r="H256" s="112"/>
      <c r="I256" s="118"/>
      <c r="J256" s="112"/>
      <c r="K256" s="112"/>
      <c r="L256" s="112"/>
      <c r="M256" s="112"/>
      <c r="N256" s="112"/>
      <c r="O256" s="112"/>
      <c r="P256" s="112"/>
      <c r="Q256" s="114"/>
      <c r="R256" s="112"/>
      <c r="S256" s="13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6"/>
      <c r="BE256" s="116"/>
      <c r="BF256" s="116"/>
      <c r="BG256" s="112"/>
      <c r="BH256" s="112"/>
      <c r="BI256" s="112"/>
      <c r="BJ256" s="112"/>
      <c r="BK256" s="116"/>
      <c r="BL256" s="112"/>
      <c r="BM256" s="116"/>
      <c r="BN256" s="116"/>
    </row>
    <row r="257" ht="30.75" customHeight="1">
      <c r="A257" s="109"/>
      <c r="B257" s="110"/>
      <c r="C257" s="111"/>
      <c r="D257" s="111"/>
      <c r="E257" s="112"/>
      <c r="F257" s="112"/>
      <c r="G257" s="112"/>
      <c r="H257" s="112"/>
      <c r="I257" s="118"/>
      <c r="J257" s="112"/>
      <c r="K257" s="112"/>
      <c r="L257" s="112"/>
      <c r="M257" s="112"/>
      <c r="N257" s="112"/>
      <c r="O257" s="112"/>
      <c r="P257" s="112"/>
      <c r="Q257" s="114"/>
      <c r="R257" s="112"/>
      <c r="S257" s="13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6"/>
      <c r="BE257" s="116"/>
      <c r="BF257" s="116"/>
      <c r="BG257" s="112"/>
      <c r="BH257" s="112"/>
      <c r="BI257" s="112"/>
      <c r="BJ257" s="112"/>
      <c r="BK257" s="116"/>
      <c r="BL257" s="112"/>
      <c r="BM257" s="116"/>
      <c r="BN257" s="116"/>
    </row>
    <row r="258" ht="30.75" customHeight="1">
      <c r="A258" s="109"/>
      <c r="B258" s="110"/>
      <c r="C258" s="111"/>
      <c r="D258" s="111"/>
      <c r="E258" s="112"/>
      <c r="F258" s="112"/>
      <c r="G258" s="112"/>
      <c r="H258" s="112"/>
      <c r="I258" s="118"/>
      <c r="J258" s="112"/>
      <c r="K258" s="112"/>
      <c r="L258" s="112"/>
      <c r="M258" s="112"/>
      <c r="N258" s="112"/>
      <c r="O258" s="112"/>
      <c r="P258" s="112"/>
      <c r="Q258" s="114"/>
      <c r="R258" s="112"/>
      <c r="S258" s="13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37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6"/>
      <c r="BE258" s="116"/>
      <c r="BF258" s="116"/>
      <c r="BG258" s="116"/>
      <c r="BH258" s="116"/>
      <c r="BI258" s="116"/>
      <c r="BJ258" s="116"/>
      <c r="BK258" s="116"/>
      <c r="BL258" s="112"/>
      <c r="BM258" s="116"/>
      <c r="BN258" s="116"/>
    </row>
    <row r="259" ht="30.75" customHeight="1">
      <c r="A259" s="109"/>
      <c r="B259" s="110"/>
      <c r="C259" s="111"/>
      <c r="D259" s="111"/>
      <c r="E259" s="112"/>
      <c r="F259" s="112"/>
      <c r="G259" s="112"/>
      <c r="H259" s="112"/>
      <c r="I259" s="118"/>
      <c r="J259" s="112"/>
      <c r="K259" s="112"/>
      <c r="L259" s="112"/>
      <c r="M259" s="112"/>
      <c r="N259" s="112"/>
      <c r="O259" s="112"/>
      <c r="P259" s="112"/>
      <c r="Q259" s="114"/>
      <c r="R259" s="112"/>
      <c r="S259" s="13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37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6"/>
      <c r="BE259" s="116"/>
      <c r="BF259" s="116"/>
      <c r="BG259" s="116"/>
      <c r="BH259" s="116"/>
      <c r="BI259" s="116"/>
      <c r="BJ259" s="116"/>
      <c r="BK259" s="112"/>
      <c r="BL259" s="112"/>
      <c r="BM259" s="116"/>
      <c r="BN259" s="116"/>
    </row>
    <row r="260" ht="30.75" customHeight="1">
      <c r="A260" s="109"/>
      <c r="B260" s="110"/>
      <c r="C260" s="111"/>
      <c r="D260" s="111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4"/>
      <c r="R260" s="112"/>
      <c r="S260" s="13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6"/>
      <c r="BE260" s="116"/>
      <c r="BF260" s="116"/>
      <c r="BG260" s="116"/>
      <c r="BH260" s="116"/>
      <c r="BI260" s="116"/>
      <c r="BJ260" s="116"/>
      <c r="BK260" s="112"/>
      <c r="BL260" s="112"/>
      <c r="BM260" s="116"/>
      <c r="BN260" s="116"/>
    </row>
    <row r="261" ht="30.75" customHeight="1">
      <c r="A261" s="109"/>
      <c r="B261" s="110"/>
      <c r="C261" s="111"/>
      <c r="D261" s="111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4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6"/>
      <c r="BE261" s="116"/>
      <c r="BF261" s="116"/>
      <c r="BG261" s="116"/>
      <c r="BH261" s="116"/>
      <c r="BI261" s="116"/>
      <c r="BJ261" s="116"/>
      <c r="BK261" s="112"/>
      <c r="BL261" s="112"/>
      <c r="BM261" s="116"/>
      <c r="BN261" s="116"/>
    </row>
    <row r="262" ht="30.75" customHeight="1">
      <c r="A262" s="109"/>
      <c r="B262" s="110"/>
      <c r="C262" s="111"/>
      <c r="D262" s="111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4"/>
      <c r="R262" s="112"/>
      <c r="S262" s="132"/>
      <c r="T262" s="112"/>
      <c r="U262" s="112"/>
      <c r="V262" s="138"/>
      <c r="W262" s="138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6"/>
      <c r="BG262" s="112"/>
      <c r="BH262" s="112"/>
      <c r="BI262" s="112"/>
      <c r="BJ262" s="112"/>
      <c r="BK262" s="112"/>
      <c r="BL262" s="112"/>
      <c r="BM262" s="116"/>
      <c r="BN262" s="116"/>
    </row>
    <row r="263" ht="30.75" customHeight="1">
      <c r="A263" s="109"/>
      <c r="B263" s="110"/>
      <c r="C263" s="111"/>
      <c r="D263" s="111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33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6"/>
      <c r="BE263" s="116"/>
      <c r="BF263" s="116"/>
      <c r="BG263" s="116"/>
      <c r="BH263" s="116"/>
      <c r="BI263" s="116"/>
      <c r="BJ263" s="116"/>
      <c r="BK263" s="112"/>
      <c r="BL263" s="112"/>
      <c r="BM263" s="116"/>
      <c r="BN263" s="116"/>
    </row>
    <row r="264" ht="30.75" customHeight="1">
      <c r="A264" s="109"/>
      <c r="B264" s="110"/>
      <c r="C264" s="111"/>
      <c r="D264" s="111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4"/>
      <c r="R264" s="112"/>
      <c r="S264" s="115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6"/>
      <c r="BE264" s="116"/>
      <c r="BF264" s="116"/>
      <c r="BG264" s="112"/>
      <c r="BH264" s="112"/>
      <c r="BI264" s="112"/>
      <c r="BJ264" s="112"/>
      <c r="BK264" s="116"/>
      <c r="BL264" s="112"/>
      <c r="BM264" s="116"/>
      <c r="BN264" s="116"/>
    </row>
    <row r="265" ht="30.75" customHeight="1">
      <c r="A265" s="109"/>
      <c r="B265" s="110"/>
      <c r="C265" s="111"/>
      <c r="D265" s="111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33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6"/>
      <c r="BE265" s="116"/>
      <c r="BF265" s="116"/>
      <c r="BG265" s="116"/>
      <c r="BH265" s="134"/>
      <c r="BI265" s="116"/>
      <c r="BJ265" s="116"/>
      <c r="BK265" s="116"/>
      <c r="BL265" s="112"/>
      <c r="BM265" s="116"/>
      <c r="BN265" s="116"/>
    </row>
    <row r="266" ht="30.75" customHeight="1">
      <c r="A266" s="109"/>
      <c r="B266" s="110"/>
      <c r="C266" s="111"/>
      <c r="D266" s="111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33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6"/>
      <c r="BE266" s="116"/>
      <c r="BF266" s="116"/>
      <c r="BG266" s="116"/>
      <c r="BH266" s="116"/>
      <c r="BI266" s="116"/>
      <c r="BJ266" s="116"/>
      <c r="BK266" s="112"/>
      <c r="BL266" s="112"/>
      <c r="BM266" s="116"/>
      <c r="BN266" s="116"/>
    </row>
    <row r="267" ht="30.75" customHeight="1">
      <c r="A267" s="109"/>
      <c r="B267" s="110"/>
      <c r="C267" s="111"/>
      <c r="D267" s="111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33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6"/>
      <c r="BE267" s="116"/>
      <c r="BF267" s="116"/>
      <c r="BG267" s="116"/>
      <c r="BH267" s="116"/>
      <c r="BI267" s="116"/>
      <c r="BJ267" s="116"/>
      <c r="BK267" s="112"/>
      <c r="BL267" s="112"/>
      <c r="BM267" s="116"/>
      <c r="BN267" s="116"/>
    </row>
    <row r="268" ht="30.75" customHeight="1">
      <c r="A268" s="109"/>
      <c r="B268" s="110"/>
      <c r="C268" s="111"/>
      <c r="D268" s="111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33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6"/>
      <c r="BE268" s="116"/>
      <c r="BF268" s="116"/>
      <c r="BG268" s="116"/>
      <c r="BH268" s="134"/>
      <c r="BI268" s="116"/>
      <c r="BJ268" s="116"/>
      <c r="BK268" s="116"/>
      <c r="BL268" s="112"/>
      <c r="BM268" s="116"/>
      <c r="BN268" s="116"/>
    </row>
    <row r="269" ht="30.75" customHeight="1">
      <c r="A269" s="109"/>
      <c r="B269" s="110"/>
      <c r="C269" s="111"/>
      <c r="D269" s="111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33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6"/>
      <c r="BE269" s="116"/>
      <c r="BF269" s="116"/>
      <c r="BG269" s="116"/>
      <c r="BH269" s="134"/>
      <c r="BI269" s="116"/>
      <c r="BJ269" s="116"/>
      <c r="BK269" s="116"/>
      <c r="BL269" s="112"/>
      <c r="BM269" s="116"/>
      <c r="BN269" s="116"/>
    </row>
    <row r="270" ht="30.75" customHeight="1">
      <c r="A270" s="109"/>
      <c r="B270" s="110"/>
      <c r="C270" s="111"/>
      <c r="D270" s="111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33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6"/>
      <c r="BE270" s="116"/>
      <c r="BF270" s="116"/>
      <c r="BG270" s="116"/>
      <c r="BH270" s="116"/>
      <c r="BI270" s="116"/>
      <c r="BJ270" s="116"/>
      <c r="BK270" s="116"/>
      <c r="BL270" s="112"/>
      <c r="BM270" s="116"/>
      <c r="BN270" s="116"/>
    </row>
    <row r="271" ht="30.75" customHeight="1">
      <c r="A271" s="109"/>
      <c r="B271" s="110"/>
      <c r="C271" s="111"/>
      <c r="D271" s="111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33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6"/>
      <c r="BE271" s="116"/>
      <c r="BF271" s="116"/>
      <c r="BG271" s="116"/>
      <c r="BH271" s="134"/>
      <c r="BI271" s="116"/>
      <c r="BJ271" s="116"/>
      <c r="BK271" s="116"/>
      <c r="BL271" s="112"/>
      <c r="BM271" s="116"/>
      <c r="BN271" s="116"/>
    </row>
    <row r="272" ht="30.75" customHeight="1">
      <c r="A272" s="109"/>
      <c r="B272" s="110"/>
      <c r="C272" s="111"/>
      <c r="D272" s="111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4"/>
      <c r="R272" s="112"/>
      <c r="S272" s="115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6"/>
      <c r="BE272" s="116"/>
      <c r="BF272" s="116"/>
      <c r="BG272" s="112"/>
      <c r="BH272" s="112"/>
      <c r="BI272" s="112"/>
      <c r="BJ272" s="112"/>
      <c r="BK272" s="116"/>
      <c r="BL272" s="112"/>
      <c r="BM272" s="116"/>
      <c r="BN272" s="116"/>
    </row>
    <row r="273" ht="30.75" customHeight="1">
      <c r="A273" s="109"/>
      <c r="B273" s="110"/>
      <c r="C273" s="111"/>
      <c r="D273" s="111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4"/>
      <c r="R273" s="112"/>
      <c r="S273" s="115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6"/>
      <c r="BE273" s="116"/>
      <c r="BF273" s="116"/>
      <c r="BG273" s="112"/>
      <c r="BH273" s="112"/>
      <c r="BI273" s="112"/>
      <c r="BJ273" s="112"/>
      <c r="BK273" s="116"/>
      <c r="BL273" s="112"/>
      <c r="BM273" s="116"/>
      <c r="BN273" s="116"/>
    </row>
    <row r="274" ht="30.75" customHeight="1">
      <c r="A274" s="109"/>
      <c r="B274" s="110"/>
      <c r="C274" s="111"/>
      <c r="D274" s="111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4"/>
      <c r="R274" s="112"/>
      <c r="S274" s="115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6"/>
      <c r="BE274" s="116"/>
      <c r="BF274" s="116"/>
      <c r="BG274" s="112"/>
      <c r="BH274" s="112"/>
      <c r="BI274" s="112"/>
      <c r="BJ274" s="112"/>
      <c r="BK274" s="116"/>
      <c r="BL274" s="112"/>
      <c r="BM274" s="116"/>
      <c r="BN274" s="116"/>
    </row>
    <row r="275" ht="30.75" customHeight="1">
      <c r="A275" s="109"/>
      <c r="B275" s="110"/>
      <c r="C275" s="111"/>
      <c r="D275" s="111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4"/>
      <c r="R275" s="112"/>
      <c r="S275" s="115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6"/>
      <c r="BE275" s="116"/>
      <c r="BF275" s="116"/>
      <c r="BG275" s="112"/>
      <c r="BH275" s="112"/>
      <c r="BI275" s="112"/>
      <c r="BJ275" s="112"/>
      <c r="BK275" s="116"/>
      <c r="BL275" s="112"/>
      <c r="BM275" s="116"/>
      <c r="BN275" s="116"/>
    </row>
    <row r="276" ht="30.75" customHeight="1">
      <c r="A276" s="109"/>
      <c r="B276" s="110"/>
      <c r="C276" s="111"/>
      <c r="D276" s="111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4"/>
      <c r="R276" s="112"/>
      <c r="S276" s="115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6"/>
      <c r="BE276" s="116"/>
      <c r="BF276" s="116"/>
      <c r="BG276" s="112"/>
      <c r="BH276" s="112"/>
      <c r="BI276" s="112"/>
      <c r="BJ276" s="112"/>
      <c r="BK276" s="116"/>
      <c r="BL276" s="112"/>
      <c r="BM276" s="116"/>
      <c r="BN276" s="116"/>
    </row>
    <row r="277" ht="30.75" customHeight="1">
      <c r="A277" s="109"/>
      <c r="B277" s="110"/>
      <c r="C277" s="111"/>
      <c r="D277" s="111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33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6"/>
      <c r="BE277" s="116"/>
      <c r="BF277" s="116"/>
      <c r="BG277" s="116"/>
      <c r="BH277" s="116"/>
      <c r="BI277" s="116"/>
      <c r="BJ277" s="116"/>
      <c r="BK277" s="116"/>
      <c r="BL277" s="112"/>
      <c r="BM277" s="116"/>
      <c r="BN277" s="116"/>
    </row>
    <row r="278" ht="30.75" customHeight="1">
      <c r="A278" s="109"/>
      <c r="B278" s="110"/>
      <c r="C278" s="111"/>
      <c r="D278" s="111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4"/>
      <c r="R278" s="112"/>
      <c r="S278" s="115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6"/>
      <c r="BE278" s="116"/>
      <c r="BF278" s="116"/>
      <c r="BG278" s="112"/>
      <c r="BH278" s="112"/>
      <c r="BI278" s="112"/>
      <c r="BJ278" s="112"/>
      <c r="BK278" s="116"/>
      <c r="BL278" s="112"/>
      <c r="BM278" s="116"/>
      <c r="BN278" s="116"/>
    </row>
    <row r="279" ht="30.75" customHeight="1">
      <c r="A279" s="109"/>
      <c r="B279" s="110"/>
      <c r="C279" s="111"/>
      <c r="D279" s="111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33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6"/>
      <c r="BE279" s="116"/>
      <c r="BF279" s="116"/>
      <c r="BG279" s="116"/>
      <c r="BH279" s="116"/>
      <c r="BI279" s="116"/>
      <c r="BJ279" s="116"/>
      <c r="BK279" s="116"/>
      <c r="BL279" s="112"/>
      <c r="BM279" s="116"/>
      <c r="BN279" s="116"/>
    </row>
    <row r="280" ht="30.75" customHeight="1">
      <c r="A280" s="109"/>
      <c r="B280" s="110"/>
      <c r="C280" s="111"/>
      <c r="D280" s="111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4"/>
      <c r="R280" s="112"/>
      <c r="S280" s="115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6"/>
      <c r="BE280" s="116"/>
      <c r="BF280" s="116"/>
      <c r="BG280" s="112"/>
      <c r="BH280" s="112"/>
      <c r="BI280" s="112"/>
      <c r="BJ280" s="112"/>
      <c r="BK280" s="116"/>
      <c r="BL280" s="112"/>
      <c r="BM280" s="116"/>
      <c r="BN280" s="116"/>
    </row>
    <row r="281" ht="30.75" customHeight="1">
      <c r="A281" s="109"/>
      <c r="B281" s="110"/>
      <c r="C281" s="111"/>
      <c r="D281" s="111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4"/>
      <c r="R281" s="112"/>
      <c r="S281" s="115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6"/>
      <c r="BE281" s="116"/>
      <c r="BF281" s="116"/>
      <c r="BG281" s="112"/>
      <c r="BH281" s="112"/>
      <c r="BI281" s="112"/>
      <c r="BJ281" s="112"/>
      <c r="BK281" s="116"/>
      <c r="BL281" s="112"/>
      <c r="BM281" s="116"/>
      <c r="BN281" s="116"/>
    </row>
    <row r="282" ht="30.75" customHeight="1">
      <c r="A282" s="109"/>
      <c r="B282" s="110"/>
      <c r="C282" s="111"/>
      <c r="D282" s="111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4"/>
      <c r="R282" s="112"/>
      <c r="S282" s="115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6"/>
      <c r="BE282" s="116"/>
      <c r="BF282" s="116"/>
      <c r="BG282" s="112"/>
      <c r="BH282" s="112"/>
      <c r="BI282" s="112"/>
      <c r="BJ282" s="112"/>
      <c r="BK282" s="116"/>
      <c r="BL282" s="112"/>
      <c r="BM282" s="116"/>
      <c r="BN282" s="116"/>
    </row>
    <row r="283" ht="30.75" customHeight="1">
      <c r="A283" s="109"/>
      <c r="B283" s="110"/>
      <c r="C283" s="111"/>
      <c r="D283" s="111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33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6"/>
      <c r="BE283" s="116"/>
      <c r="BF283" s="116"/>
      <c r="BG283" s="112"/>
      <c r="BH283" s="112"/>
      <c r="BI283" s="112"/>
      <c r="BJ283" s="112"/>
      <c r="BK283" s="112"/>
      <c r="BL283" s="112"/>
      <c r="BM283" s="116"/>
      <c r="BN283" s="116"/>
    </row>
    <row r="284" ht="30.75" customHeight="1">
      <c r="A284" s="109"/>
      <c r="B284" s="110"/>
      <c r="C284" s="111"/>
      <c r="D284" s="111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33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6"/>
      <c r="BE284" s="116"/>
      <c r="BF284" s="116"/>
      <c r="BG284" s="112"/>
      <c r="BH284" s="112"/>
      <c r="BI284" s="112"/>
      <c r="BJ284" s="112"/>
      <c r="BK284" s="112"/>
      <c r="BL284" s="112"/>
      <c r="BM284" s="116"/>
      <c r="BN284" s="116"/>
    </row>
    <row r="285" ht="30.75" customHeight="1">
      <c r="A285" s="109"/>
      <c r="B285" s="110"/>
      <c r="C285" s="111"/>
      <c r="D285" s="111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4"/>
      <c r="R285" s="112"/>
      <c r="S285" s="115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6"/>
      <c r="BE285" s="116"/>
      <c r="BF285" s="116"/>
      <c r="BG285" s="112"/>
      <c r="BH285" s="112"/>
      <c r="BI285" s="112"/>
      <c r="BJ285" s="112"/>
      <c r="BK285" s="116"/>
      <c r="BL285" s="112"/>
      <c r="BM285" s="116"/>
      <c r="BN285" s="116"/>
    </row>
    <row r="286" ht="30.75" customHeight="1">
      <c r="A286" s="109"/>
      <c r="B286" s="110"/>
      <c r="C286" s="111"/>
      <c r="D286" s="111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33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6"/>
      <c r="BE286" s="116"/>
      <c r="BF286" s="116"/>
      <c r="BG286" s="112"/>
      <c r="BH286" s="112"/>
      <c r="BI286" s="112"/>
      <c r="BJ286" s="112"/>
      <c r="BK286" s="112"/>
      <c r="BL286" s="112"/>
      <c r="BM286" s="116"/>
      <c r="BN286" s="116"/>
    </row>
    <row r="287" ht="30.75" customHeight="1">
      <c r="A287" s="109"/>
      <c r="B287" s="110"/>
      <c r="C287" s="111"/>
      <c r="D287" s="111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4"/>
      <c r="R287" s="112"/>
      <c r="S287" s="115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6"/>
      <c r="BE287" s="116"/>
      <c r="BF287" s="116"/>
      <c r="BG287" s="112"/>
      <c r="BH287" s="112"/>
      <c r="BI287" s="112"/>
      <c r="BJ287" s="112"/>
      <c r="BK287" s="116"/>
      <c r="BL287" s="112"/>
      <c r="BM287" s="116"/>
      <c r="BN287" s="116"/>
    </row>
    <row r="288" ht="30.75" customHeight="1">
      <c r="A288" s="109"/>
      <c r="B288" s="110"/>
      <c r="C288" s="111"/>
      <c r="D288" s="111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4"/>
      <c r="R288" s="112"/>
      <c r="S288" s="115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6"/>
      <c r="BE288" s="116"/>
      <c r="BF288" s="116"/>
      <c r="BG288" s="112"/>
      <c r="BH288" s="112"/>
      <c r="BI288" s="112"/>
      <c r="BJ288" s="112"/>
      <c r="BK288" s="116"/>
      <c r="BL288" s="112"/>
      <c r="BM288" s="116"/>
      <c r="BN288" s="116"/>
    </row>
    <row r="289" ht="30.75" customHeight="1">
      <c r="A289" s="109"/>
      <c r="B289" s="110"/>
      <c r="C289" s="111"/>
      <c r="D289" s="111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33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6"/>
      <c r="BE289" s="116"/>
      <c r="BF289" s="116"/>
      <c r="BG289" s="112"/>
      <c r="BH289" s="112"/>
      <c r="BI289" s="112"/>
      <c r="BJ289" s="112"/>
      <c r="BK289" s="112"/>
      <c r="BL289" s="112"/>
      <c r="BM289" s="116"/>
      <c r="BN289" s="116"/>
    </row>
    <row r="290" ht="30.75" customHeight="1">
      <c r="A290" s="109"/>
      <c r="B290" s="110"/>
      <c r="C290" s="111"/>
      <c r="D290" s="111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4"/>
      <c r="R290" s="112"/>
      <c r="S290" s="115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6"/>
      <c r="BE290" s="116"/>
      <c r="BF290" s="116"/>
      <c r="BG290" s="112"/>
      <c r="BH290" s="112"/>
      <c r="BI290" s="112"/>
      <c r="BJ290" s="112"/>
      <c r="BK290" s="116"/>
      <c r="BL290" s="112"/>
      <c r="BM290" s="116"/>
      <c r="BN290" s="116"/>
    </row>
    <row r="291" ht="30.75" customHeight="1">
      <c r="A291" s="109"/>
      <c r="B291" s="110"/>
      <c r="C291" s="111"/>
      <c r="D291" s="111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33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6"/>
      <c r="BE291" s="116"/>
      <c r="BF291" s="116"/>
      <c r="BG291" s="112"/>
      <c r="BH291" s="112"/>
      <c r="BI291" s="112"/>
      <c r="BJ291" s="112"/>
      <c r="BK291" s="112"/>
      <c r="BL291" s="112"/>
      <c r="BM291" s="116"/>
      <c r="BN291" s="116"/>
    </row>
    <row r="292" ht="30.75" customHeight="1">
      <c r="A292" s="109"/>
      <c r="B292" s="110"/>
      <c r="C292" s="111"/>
      <c r="D292" s="111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33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6"/>
      <c r="BG292" s="112"/>
      <c r="BH292" s="112"/>
      <c r="BI292" s="112"/>
      <c r="BJ292" s="112"/>
      <c r="BK292" s="112"/>
      <c r="BL292" s="112"/>
      <c r="BM292" s="116"/>
      <c r="BN292" s="116"/>
    </row>
    <row r="293" ht="30.75" customHeight="1">
      <c r="A293" s="109"/>
      <c r="B293" s="110"/>
      <c r="C293" s="111"/>
      <c r="D293" s="111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33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6"/>
      <c r="BE293" s="116"/>
      <c r="BF293" s="116"/>
      <c r="BG293" s="112"/>
      <c r="BH293" s="112"/>
      <c r="BI293" s="112"/>
      <c r="BJ293" s="112"/>
      <c r="BK293" s="112"/>
      <c r="BL293" s="112"/>
      <c r="BM293" s="116"/>
      <c r="BN293" s="116"/>
    </row>
    <row r="294" ht="30.75" customHeight="1">
      <c r="A294" s="109"/>
      <c r="B294" s="110"/>
      <c r="C294" s="111"/>
      <c r="D294" s="111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4"/>
      <c r="R294" s="112"/>
      <c r="S294" s="115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6"/>
      <c r="BE294" s="116"/>
      <c r="BF294" s="116"/>
      <c r="BG294" s="112"/>
      <c r="BH294" s="112"/>
      <c r="BI294" s="112"/>
      <c r="BJ294" s="112"/>
      <c r="BK294" s="116"/>
      <c r="BL294" s="112"/>
      <c r="BM294" s="116"/>
      <c r="BN294" s="116"/>
    </row>
    <row r="295" ht="30.75" customHeight="1">
      <c r="A295" s="109"/>
      <c r="B295" s="110"/>
      <c r="C295" s="111"/>
      <c r="D295" s="111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33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6"/>
      <c r="BE295" s="116"/>
      <c r="BF295" s="116"/>
      <c r="BG295" s="112"/>
      <c r="BH295" s="112"/>
      <c r="BI295" s="112"/>
      <c r="BJ295" s="112"/>
      <c r="BK295" s="112"/>
      <c r="BL295" s="112"/>
      <c r="BM295" s="116"/>
      <c r="BN295" s="116"/>
    </row>
    <row r="296" ht="30.75" customHeight="1">
      <c r="A296" s="109"/>
      <c r="B296" s="110"/>
      <c r="C296" s="111"/>
      <c r="D296" s="111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4"/>
      <c r="R296" s="112"/>
      <c r="S296" s="115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6"/>
      <c r="BE296" s="116"/>
      <c r="BF296" s="116"/>
      <c r="BG296" s="112"/>
      <c r="BH296" s="112"/>
      <c r="BI296" s="112"/>
      <c r="BJ296" s="112"/>
      <c r="BK296" s="116"/>
      <c r="BL296" s="112"/>
      <c r="BM296" s="116"/>
      <c r="BN296" s="116"/>
    </row>
    <row r="297" ht="30.75" customHeight="1">
      <c r="A297" s="109"/>
      <c r="B297" s="110"/>
      <c r="C297" s="111"/>
      <c r="D297" s="111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33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6"/>
      <c r="BE297" s="116"/>
      <c r="BF297" s="116"/>
      <c r="BG297" s="112"/>
      <c r="BH297" s="112"/>
      <c r="BI297" s="112"/>
      <c r="BJ297" s="112"/>
      <c r="BK297" s="112"/>
      <c r="BL297" s="112"/>
      <c r="BM297" s="116"/>
      <c r="BN297" s="116"/>
    </row>
    <row r="298" ht="30.75" customHeight="1">
      <c r="A298" s="109"/>
      <c r="B298" s="110"/>
      <c r="C298" s="111"/>
      <c r="D298" s="111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33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6"/>
      <c r="BE298" s="116"/>
      <c r="BF298" s="116"/>
      <c r="BG298" s="112"/>
      <c r="BH298" s="112"/>
      <c r="BI298" s="112"/>
      <c r="BJ298" s="112"/>
      <c r="BK298" s="112"/>
      <c r="BL298" s="112"/>
      <c r="BM298" s="116"/>
      <c r="BN298" s="116"/>
    </row>
    <row r="299" ht="30.75" customHeight="1">
      <c r="A299" s="109"/>
      <c r="B299" s="110"/>
      <c r="C299" s="111"/>
      <c r="D299" s="111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4"/>
      <c r="R299" s="112"/>
      <c r="S299" s="115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6"/>
      <c r="BE299" s="116"/>
      <c r="BF299" s="116"/>
      <c r="BG299" s="112"/>
      <c r="BH299" s="112"/>
      <c r="BI299" s="112"/>
      <c r="BJ299" s="112"/>
      <c r="BK299" s="116"/>
      <c r="BL299" s="112"/>
      <c r="BM299" s="116"/>
      <c r="BN299" s="116"/>
    </row>
    <row r="300" ht="30.75" customHeight="1">
      <c r="A300" s="109"/>
      <c r="B300" s="110"/>
      <c r="C300" s="111"/>
      <c r="D300" s="111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4"/>
      <c r="R300" s="112"/>
      <c r="S300" s="13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6"/>
      <c r="BG300" s="112"/>
      <c r="BH300" s="112"/>
      <c r="BI300" s="112"/>
      <c r="BJ300" s="112"/>
      <c r="BK300" s="112"/>
      <c r="BL300" s="112"/>
      <c r="BM300" s="116"/>
      <c r="BN300" s="116"/>
    </row>
    <row r="301" ht="30.75" customHeight="1">
      <c r="A301" s="109"/>
      <c r="B301" s="110"/>
      <c r="C301" s="111"/>
      <c r="D301" s="111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33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6"/>
      <c r="BE301" s="116"/>
      <c r="BF301" s="116"/>
      <c r="BG301" s="116"/>
      <c r="BH301" s="116"/>
      <c r="BI301" s="116"/>
      <c r="BJ301" s="116"/>
      <c r="BK301" s="112"/>
      <c r="BL301" s="112"/>
      <c r="BM301" s="116"/>
      <c r="BN301" s="116"/>
    </row>
    <row r="302" ht="30.75" customHeight="1">
      <c r="A302" s="109"/>
      <c r="B302" s="110"/>
      <c r="C302" s="111"/>
      <c r="D302" s="111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33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6"/>
      <c r="BG302" s="112"/>
      <c r="BH302" s="112"/>
      <c r="BI302" s="112"/>
      <c r="BJ302" s="112"/>
      <c r="BK302" s="112"/>
      <c r="BL302" s="112"/>
      <c r="BM302" s="116"/>
      <c r="BN302" s="116"/>
    </row>
    <row r="303" ht="30.75" customHeight="1">
      <c r="A303" s="109"/>
      <c r="B303" s="110"/>
      <c r="C303" s="111"/>
      <c r="D303" s="111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33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6"/>
      <c r="BE303" s="116"/>
      <c r="BF303" s="116"/>
      <c r="BG303" s="112"/>
      <c r="BH303" s="112"/>
      <c r="BI303" s="112"/>
      <c r="BJ303" s="112"/>
      <c r="BK303" s="112"/>
      <c r="BL303" s="112"/>
      <c r="BM303" s="116"/>
      <c r="BN303" s="116"/>
    </row>
    <row r="304" ht="30.75" customHeight="1">
      <c r="A304" s="109"/>
      <c r="B304" s="110"/>
      <c r="C304" s="111"/>
      <c r="D304" s="111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33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6"/>
      <c r="BE304" s="116"/>
      <c r="BF304" s="116"/>
      <c r="BG304" s="116"/>
      <c r="BH304" s="116"/>
      <c r="BI304" s="116"/>
      <c r="BJ304" s="116"/>
      <c r="BK304" s="116"/>
      <c r="BL304" s="112"/>
      <c r="BM304" s="116"/>
      <c r="BN304" s="116"/>
    </row>
    <row r="305" ht="30.75" customHeight="1">
      <c r="A305" s="109"/>
      <c r="B305" s="110"/>
      <c r="C305" s="111"/>
      <c r="D305" s="111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33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6"/>
      <c r="BE305" s="116"/>
      <c r="BF305" s="116"/>
      <c r="BG305" s="112"/>
      <c r="BH305" s="112"/>
      <c r="BI305" s="112"/>
      <c r="BJ305" s="112"/>
      <c r="BK305" s="112"/>
      <c r="BL305" s="112"/>
      <c r="BM305" s="116"/>
      <c r="BN305" s="116"/>
    </row>
    <row r="306" ht="30.75" customHeight="1">
      <c r="A306" s="109"/>
      <c r="B306" s="110"/>
      <c r="C306" s="111"/>
      <c r="D306" s="111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4"/>
      <c r="R306" s="112"/>
      <c r="S306" s="115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6"/>
      <c r="BE306" s="116"/>
      <c r="BF306" s="116"/>
      <c r="BG306" s="112"/>
      <c r="BH306" s="112"/>
      <c r="BI306" s="112"/>
      <c r="BJ306" s="112"/>
      <c r="BK306" s="116"/>
      <c r="BL306" s="112"/>
      <c r="BM306" s="116"/>
      <c r="BN306" s="116"/>
    </row>
    <row r="307" ht="30.75" customHeight="1">
      <c r="A307" s="109"/>
      <c r="B307" s="110"/>
      <c r="C307" s="111"/>
      <c r="D307" s="111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33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6"/>
      <c r="BE307" s="116"/>
      <c r="BF307" s="116"/>
      <c r="BG307" s="116"/>
      <c r="BH307" s="116"/>
      <c r="BI307" s="116"/>
      <c r="BJ307" s="116"/>
      <c r="BK307" s="112"/>
      <c r="BL307" s="112"/>
      <c r="BM307" s="116"/>
      <c r="BN307" s="116"/>
    </row>
    <row r="308" ht="30.75" customHeight="1">
      <c r="A308" s="109"/>
      <c r="B308" s="110"/>
      <c r="C308" s="111"/>
      <c r="D308" s="111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33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6"/>
      <c r="BE308" s="116"/>
      <c r="BF308" s="116"/>
      <c r="BG308" s="112"/>
      <c r="BH308" s="112"/>
      <c r="BI308" s="112"/>
      <c r="BJ308" s="112"/>
      <c r="BK308" s="112"/>
      <c r="BL308" s="112"/>
      <c r="BM308" s="116"/>
      <c r="BN308" s="116"/>
    </row>
    <row r="309" ht="30.75" customHeight="1">
      <c r="A309" s="109"/>
      <c r="B309" s="110"/>
      <c r="C309" s="111"/>
      <c r="D309" s="111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4"/>
      <c r="R309" s="112"/>
      <c r="S309" s="115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6"/>
      <c r="BE309" s="116"/>
      <c r="BF309" s="116"/>
      <c r="BG309" s="112"/>
      <c r="BH309" s="112"/>
      <c r="BI309" s="112"/>
      <c r="BJ309" s="112"/>
      <c r="BK309" s="116"/>
      <c r="BL309" s="112"/>
      <c r="BM309" s="116"/>
      <c r="BN309" s="116"/>
    </row>
    <row r="310" ht="30.75" customHeight="1">
      <c r="A310" s="109"/>
      <c r="B310" s="110"/>
      <c r="C310" s="111"/>
      <c r="D310" s="111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33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6"/>
      <c r="BE310" s="116"/>
      <c r="BF310" s="116"/>
      <c r="BG310" s="112"/>
      <c r="BH310" s="112"/>
      <c r="BI310" s="112"/>
      <c r="BJ310" s="112"/>
      <c r="BK310" s="112"/>
      <c r="BL310" s="112"/>
      <c r="BM310" s="116"/>
      <c r="BN310" s="116"/>
    </row>
    <row r="311" ht="30.75" customHeight="1">
      <c r="A311" s="109"/>
      <c r="B311" s="110"/>
      <c r="C311" s="111"/>
      <c r="D311" s="111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4"/>
      <c r="R311" s="112"/>
      <c r="S311" s="115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6"/>
      <c r="BE311" s="116"/>
      <c r="BF311" s="116"/>
      <c r="BG311" s="112"/>
      <c r="BH311" s="112"/>
      <c r="BI311" s="112"/>
      <c r="BJ311" s="112"/>
      <c r="BK311" s="116"/>
      <c r="BL311" s="112"/>
      <c r="BM311" s="116"/>
      <c r="BN311" s="116"/>
    </row>
    <row r="312" ht="30.75" customHeight="1">
      <c r="A312" s="109"/>
      <c r="B312" s="110"/>
      <c r="C312" s="111"/>
      <c r="D312" s="111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4"/>
      <c r="R312" s="112"/>
      <c r="S312" s="115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6"/>
      <c r="BE312" s="116"/>
      <c r="BF312" s="116"/>
      <c r="BG312" s="112"/>
      <c r="BH312" s="112"/>
      <c r="BI312" s="112"/>
      <c r="BJ312" s="112"/>
      <c r="BK312" s="116"/>
      <c r="BL312" s="112"/>
      <c r="BM312" s="116"/>
      <c r="BN312" s="116"/>
    </row>
    <row r="313" ht="30.75" customHeight="1">
      <c r="A313" s="109"/>
      <c r="B313" s="110"/>
      <c r="C313" s="111"/>
      <c r="D313" s="111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4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6"/>
      <c r="BE313" s="116"/>
      <c r="BF313" s="116"/>
      <c r="BG313" s="112"/>
      <c r="BH313" s="112"/>
      <c r="BI313" s="112"/>
      <c r="BJ313" s="112"/>
      <c r="BK313" s="116"/>
      <c r="BL313" s="112"/>
      <c r="BM313" s="116"/>
      <c r="BN313" s="116"/>
    </row>
    <row r="314" ht="30.75" customHeight="1">
      <c r="A314" s="109"/>
      <c r="B314" s="110"/>
      <c r="C314" s="111"/>
      <c r="D314" s="111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4"/>
      <c r="R314" s="112"/>
      <c r="S314" s="115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6"/>
      <c r="BE314" s="116"/>
      <c r="BF314" s="116"/>
      <c r="BG314" s="112"/>
      <c r="BH314" s="112"/>
      <c r="BI314" s="112"/>
      <c r="BJ314" s="112"/>
      <c r="BK314" s="116"/>
      <c r="BL314" s="112"/>
      <c r="BM314" s="116"/>
      <c r="BN314" s="116"/>
    </row>
    <row r="315" ht="30.75" customHeight="1">
      <c r="A315" s="109"/>
      <c r="B315" s="110"/>
      <c r="C315" s="111"/>
      <c r="D315" s="111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4"/>
      <c r="R315" s="112"/>
      <c r="S315" s="115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6"/>
      <c r="BE315" s="116"/>
      <c r="BF315" s="116"/>
      <c r="BG315" s="112"/>
      <c r="BH315" s="112"/>
      <c r="BI315" s="112"/>
      <c r="BJ315" s="112"/>
      <c r="BK315" s="116"/>
      <c r="BL315" s="112"/>
      <c r="BM315" s="116"/>
      <c r="BN315" s="116"/>
    </row>
    <row r="316" ht="30.75" customHeight="1">
      <c r="A316" s="109"/>
      <c r="B316" s="110"/>
      <c r="C316" s="111"/>
      <c r="D316" s="111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4"/>
      <c r="R316" s="112"/>
      <c r="S316" s="115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6"/>
      <c r="BE316" s="116"/>
      <c r="BF316" s="116"/>
      <c r="BG316" s="112"/>
      <c r="BH316" s="112"/>
      <c r="BI316" s="112"/>
      <c r="BJ316" s="112"/>
      <c r="BK316" s="116"/>
      <c r="BL316" s="112"/>
      <c r="BM316" s="116"/>
      <c r="BN316" s="116"/>
    </row>
    <row r="317" ht="30.75" customHeight="1">
      <c r="A317" s="109"/>
      <c r="B317" s="110"/>
      <c r="C317" s="111"/>
      <c r="D317" s="111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33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6"/>
      <c r="BE317" s="116"/>
      <c r="BF317" s="116"/>
      <c r="BG317" s="116"/>
      <c r="BH317" s="116"/>
      <c r="BI317" s="116"/>
      <c r="BJ317" s="116"/>
      <c r="BK317" s="112"/>
      <c r="BL317" s="112"/>
      <c r="BM317" s="116"/>
      <c r="BN317" s="116"/>
    </row>
    <row r="318" ht="30.75" customHeight="1">
      <c r="A318" s="109"/>
      <c r="B318" s="110"/>
      <c r="C318" s="111"/>
      <c r="D318" s="111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33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6"/>
      <c r="BE318" s="116"/>
      <c r="BF318" s="116"/>
      <c r="BG318" s="116"/>
      <c r="BH318" s="116"/>
      <c r="BI318" s="116"/>
      <c r="BJ318" s="116"/>
      <c r="BK318" s="112"/>
      <c r="BL318" s="112"/>
      <c r="BM318" s="116"/>
      <c r="BN318" s="116"/>
    </row>
    <row r="319" ht="30.75" customHeight="1">
      <c r="A319" s="109"/>
      <c r="B319" s="110"/>
      <c r="C319" s="111"/>
      <c r="D319" s="111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33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6"/>
      <c r="BE319" s="116"/>
      <c r="BF319" s="116"/>
      <c r="BG319" s="112"/>
      <c r="BH319" s="112"/>
      <c r="BI319" s="112"/>
      <c r="BJ319" s="112"/>
      <c r="BK319" s="112"/>
      <c r="BL319" s="112"/>
      <c r="BM319" s="116"/>
      <c r="BN319" s="116"/>
    </row>
    <row r="320" ht="30.75" customHeight="1">
      <c r="A320" s="109"/>
      <c r="B320" s="110"/>
      <c r="C320" s="111"/>
      <c r="D320" s="111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4"/>
      <c r="R320" s="112"/>
      <c r="S320" s="115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6"/>
      <c r="BE320" s="116"/>
      <c r="BF320" s="116"/>
      <c r="BG320" s="112"/>
      <c r="BH320" s="112"/>
      <c r="BI320" s="112"/>
      <c r="BJ320" s="112"/>
      <c r="BK320" s="116"/>
      <c r="BL320" s="112"/>
      <c r="BM320" s="116"/>
      <c r="BN320" s="116"/>
    </row>
    <row r="321" ht="30.75" customHeight="1">
      <c r="A321" s="109"/>
      <c r="B321" s="110"/>
      <c r="C321" s="111"/>
      <c r="D321" s="111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4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6"/>
      <c r="BE321" s="116"/>
      <c r="BF321" s="116"/>
      <c r="BG321" s="116"/>
      <c r="BH321" s="116"/>
      <c r="BI321" s="116"/>
      <c r="BJ321" s="116"/>
      <c r="BK321" s="116"/>
      <c r="BL321" s="112"/>
      <c r="BM321" s="116"/>
      <c r="BN321" s="116"/>
    </row>
    <row r="322" ht="30.75" customHeight="1">
      <c r="A322" s="109"/>
      <c r="B322" s="110"/>
      <c r="C322" s="111"/>
      <c r="D322" s="111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4"/>
      <c r="R322" s="112"/>
      <c r="S322" s="112"/>
      <c r="T322" s="112"/>
      <c r="U322" s="112"/>
      <c r="V322" s="112"/>
      <c r="W322" s="112"/>
      <c r="X322" s="120"/>
      <c r="Y322" s="112"/>
      <c r="Z322" s="120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6"/>
      <c r="BG322" s="112"/>
      <c r="BH322" s="112"/>
      <c r="BI322" s="112"/>
      <c r="BJ322" s="112"/>
      <c r="BK322" s="112"/>
      <c r="BL322" s="112"/>
      <c r="BM322" s="116"/>
      <c r="BN322" s="116"/>
    </row>
    <row r="323" ht="30.75" customHeight="1">
      <c r="A323" s="109"/>
      <c r="B323" s="110"/>
      <c r="C323" s="111"/>
      <c r="D323" s="111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4"/>
      <c r="R323" s="112"/>
      <c r="S323" s="115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6"/>
      <c r="BE323" s="116"/>
      <c r="BF323" s="116"/>
      <c r="BG323" s="112"/>
      <c r="BH323" s="112"/>
      <c r="BI323" s="112"/>
      <c r="BJ323" s="112"/>
      <c r="BK323" s="116"/>
      <c r="BL323" s="112"/>
      <c r="BM323" s="116"/>
      <c r="BN323" s="116"/>
    </row>
    <row r="324" ht="30.75" customHeight="1">
      <c r="A324" s="109"/>
      <c r="B324" s="110"/>
      <c r="C324" s="111"/>
      <c r="D324" s="111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4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6"/>
      <c r="BE324" s="116"/>
      <c r="BF324" s="116"/>
      <c r="BG324" s="112"/>
      <c r="BH324" s="112"/>
      <c r="BI324" s="112"/>
      <c r="BJ324" s="112"/>
      <c r="BK324" s="116"/>
      <c r="BL324" s="112"/>
      <c r="BM324" s="116"/>
      <c r="BN324" s="116"/>
    </row>
    <row r="325" ht="30.75" customHeight="1">
      <c r="A325" s="109"/>
      <c r="B325" s="110"/>
      <c r="C325" s="111"/>
      <c r="D325" s="111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4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6"/>
      <c r="BG325" s="112"/>
      <c r="BH325" s="112"/>
      <c r="BI325" s="112"/>
      <c r="BJ325" s="112"/>
      <c r="BK325" s="112"/>
      <c r="BL325" s="112"/>
      <c r="BM325" s="116"/>
      <c r="BN325" s="116"/>
    </row>
    <row r="326" ht="30.75" customHeight="1">
      <c r="A326" s="109"/>
      <c r="B326" s="110"/>
      <c r="C326" s="111"/>
      <c r="D326" s="111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4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6"/>
      <c r="BG326" s="112"/>
      <c r="BH326" s="112"/>
      <c r="BI326" s="112"/>
      <c r="BJ326" s="112"/>
      <c r="BK326" s="112"/>
      <c r="BL326" s="112"/>
      <c r="BM326" s="116"/>
      <c r="BN326" s="116"/>
    </row>
    <row r="327" ht="30.75" customHeight="1">
      <c r="A327" s="109"/>
      <c r="B327" s="110"/>
      <c r="C327" s="111"/>
      <c r="D327" s="111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4"/>
      <c r="R327" s="112"/>
      <c r="S327" s="115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6"/>
      <c r="BE327" s="116"/>
      <c r="BF327" s="116"/>
      <c r="BG327" s="112"/>
      <c r="BH327" s="112"/>
      <c r="BI327" s="112"/>
      <c r="BJ327" s="112"/>
      <c r="BK327" s="116"/>
      <c r="BL327" s="112"/>
      <c r="BM327" s="116"/>
      <c r="BN327" s="116"/>
    </row>
    <row r="328" ht="30.75" customHeight="1">
      <c r="A328" s="109"/>
      <c r="B328" s="110"/>
      <c r="C328" s="111"/>
      <c r="D328" s="111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4"/>
      <c r="R328" s="112"/>
      <c r="S328" s="112"/>
      <c r="T328" s="112"/>
      <c r="U328" s="112"/>
      <c r="V328" s="112"/>
      <c r="W328" s="112"/>
      <c r="X328" s="120"/>
      <c r="Y328" s="112"/>
      <c r="Z328" s="120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6"/>
      <c r="BG328" s="112"/>
      <c r="BH328" s="112"/>
      <c r="BI328" s="112"/>
      <c r="BJ328" s="112"/>
      <c r="BK328" s="112"/>
      <c r="BL328" s="112"/>
      <c r="BM328" s="116"/>
      <c r="BN328" s="116"/>
    </row>
    <row r="329" ht="30.75" customHeight="1">
      <c r="A329" s="109"/>
      <c r="B329" s="110"/>
      <c r="C329" s="111"/>
      <c r="D329" s="111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4"/>
      <c r="R329" s="112"/>
      <c r="S329" s="115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6"/>
      <c r="BE329" s="116"/>
      <c r="BF329" s="116"/>
      <c r="BG329" s="112"/>
      <c r="BH329" s="112"/>
      <c r="BI329" s="112"/>
      <c r="BJ329" s="112"/>
      <c r="BK329" s="116"/>
      <c r="BL329" s="112"/>
      <c r="BM329" s="116"/>
      <c r="BN329" s="116"/>
    </row>
    <row r="330" ht="30.75" customHeight="1">
      <c r="A330" s="109"/>
      <c r="B330" s="110"/>
      <c r="C330" s="111"/>
      <c r="D330" s="111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4"/>
      <c r="R330" s="112"/>
      <c r="S330" s="112"/>
      <c r="T330" s="112"/>
      <c r="U330" s="112"/>
      <c r="V330" s="112"/>
      <c r="W330" s="112"/>
      <c r="X330" s="120"/>
      <c r="Y330" s="112"/>
      <c r="Z330" s="120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6"/>
      <c r="BE330" s="116"/>
      <c r="BF330" s="116"/>
      <c r="BG330" s="112"/>
      <c r="BH330" s="112"/>
      <c r="BI330" s="112"/>
      <c r="BJ330" s="112"/>
      <c r="BK330" s="116"/>
      <c r="BL330" s="112"/>
      <c r="BM330" s="116"/>
      <c r="BN330" s="116"/>
    </row>
    <row r="331" ht="30.75" customHeight="1">
      <c r="A331" s="109"/>
      <c r="B331" s="110"/>
      <c r="C331" s="111"/>
      <c r="D331" s="111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4"/>
      <c r="R331" s="112"/>
      <c r="S331" s="115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6"/>
      <c r="BE331" s="116"/>
      <c r="BF331" s="116"/>
      <c r="BG331" s="112"/>
      <c r="BH331" s="112"/>
      <c r="BI331" s="112"/>
      <c r="BJ331" s="112"/>
      <c r="BK331" s="116"/>
      <c r="BL331" s="112"/>
      <c r="BM331" s="116"/>
      <c r="BN331" s="116"/>
    </row>
    <row r="332" ht="30.75" customHeight="1">
      <c r="A332" s="109"/>
      <c r="B332" s="110"/>
      <c r="C332" s="111"/>
      <c r="D332" s="111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4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6"/>
      <c r="BG332" s="112"/>
      <c r="BH332" s="112"/>
      <c r="BI332" s="112"/>
      <c r="BJ332" s="112"/>
      <c r="BK332" s="112"/>
      <c r="BL332" s="112"/>
      <c r="BM332" s="116"/>
      <c r="BN332" s="116"/>
    </row>
    <row r="333" ht="30.75" customHeight="1">
      <c r="A333" s="109"/>
      <c r="B333" s="110"/>
      <c r="C333" s="111"/>
      <c r="D333" s="111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4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6"/>
      <c r="BE333" s="116"/>
      <c r="BF333" s="116"/>
      <c r="BG333" s="112"/>
      <c r="BH333" s="112"/>
      <c r="BI333" s="112"/>
      <c r="BJ333" s="112"/>
      <c r="BK333" s="116"/>
      <c r="BL333" s="112"/>
      <c r="BM333" s="116"/>
      <c r="BN333" s="116"/>
    </row>
    <row r="334" ht="30.75" customHeight="1">
      <c r="A334" s="109"/>
      <c r="B334" s="110"/>
      <c r="C334" s="111"/>
      <c r="D334" s="111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4"/>
      <c r="R334" s="112"/>
      <c r="S334" s="112"/>
      <c r="T334" s="112"/>
      <c r="U334" s="112"/>
      <c r="V334" s="112"/>
      <c r="W334" s="112"/>
      <c r="X334" s="120"/>
      <c r="Y334" s="112"/>
      <c r="Z334" s="120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6"/>
      <c r="BG334" s="112"/>
      <c r="BH334" s="112"/>
      <c r="BI334" s="112"/>
      <c r="BJ334" s="112"/>
      <c r="BK334" s="112"/>
      <c r="BL334" s="112"/>
      <c r="BM334" s="116"/>
      <c r="BN334" s="116"/>
    </row>
    <row r="335" ht="31.5" customHeight="1">
      <c r="A335" s="109"/>
      <c r="B335" s="110"/>
      <c r="C335" s="111"/>
      <c r="D335" s="111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4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6"/>
      <c r="BE335" s="116"/>
      <c r="BF335" s="116"/>
      <c r="BG335" s="116"/>
      <c r="BH335" s="116"/>
      <c r="BI335" s="116"/>
      <c r="BJ335" s="116"/>
      <c r="BK335" s="112"/>
      <c r="BL335" s="112"/>
      <c r="BM335" s="116"/>
      <c r="BN335" s="116"/>
    </row>
    <row r="336" ht="30.75" customHeight="1">
      <c r="A336" s="109"/>
      <c r="B336" s="110"/>
      <c r="C336" s="111"/>
      <c r="D336" s="111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4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6"/>
      <c r="BE336" s="116"/>
      <c r="BF336" s="116"/>
      <c r="BG336" s="116"/>
      <c r="BH336" s="116"/>
      <c r="BI336" s="116"/>
      <c r="BJ336" s="116"/>
      <c r="BK336" s="112"/>
      <c r="BL336" s="112"/>
      <c r="BM336" s="116"/>
      <c r="BN336" s="116"/>
    </row>
    <row r="337" ht="30.75" customHeight="1">
      <c r="A337" s="109"/>
      <c r="B337" s="110"/>
      <c r="C337" s="111"/>
      <c r="D337" s="111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33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6"/>
      <c r="BE337" s="116"/>
      <c r="BF337" s="116"/>
      <c r="BG337" s="116"/>
      <c r="BH337" s="116"/>
      <c r="BI337" s="116"/>
      <c r="BJ337" s="116"/>
      <c r="BK337" s="112"/>
      <c r="BL337" s="112"/>
      <c r="BM337" s="116"/>
      <c r="BN337" s="116"/>
    </row>
    <row r="338" ht="30.75" customHeight="1">
      <c r="A338" s="109"/>
      <c r="B338" s="110"/>
      <c r="C338" s="111"/>
      <c r="D338" s="111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4"/>
      <c r="R338" s="112"/>
      <c r="S338" s="115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6"/>
      <c r="BE338" s="116"/>
      <c r="BF338" s="116"/>
      <c r="BG338" s="116"/>
      <c r="BH338" s="116"/>
      <c r="BI338" s="116"/>
      <c r="BJ338" s="116"/>
      <c r="BK338" s="112"/>
      <c r="BL338" s="112"/>
      <c r="BM338" s="116"/>
      <c r="BN338" s="116"/>
    </row>
    <row r="339" ht="30.75" customHeight="1">
      <c r="A339" s="109"/>
      <c r="B339" s="110"/>
      <c r="C339" s="111"/>
      <c r="D339" s="111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4"/>
      <c r="R339" s="112"/>
      <c r="S339" s="115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6"/>
      <c r="BE339" s="116"/>
      <c r="BF339" s="116"/>
      <c r="BG339" s="112"/>
      <c r="BH339" s="112"/>
      <c r="BI339" s="112"/>
      <c r="BJ339" s="112"/>
      <c r="BK339" s="116"/>
      <c r="BL339" s="112"/>
      <c r="BM339" s="116"/>
      <c r="BN339" s="116"/>
    </row>
    <row r="340" ht="30.75" customHeight="1">
      <c r="A340" s="109"/>
      <c r="B340" s="110"/>
      <c r="C340" s="111"/>
      <c r="D340" s="111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4"/>
      <c r="R340" s="112"/>
      <c r="S340" s="115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6"/>
      <c r="BE340" s="116"/>
      <c r="BF340" s="116"/>
      <c r="BG340" s="112"/>
      <c r="BH340" s="112"/>
      <c r="BI340" s="112"/>
      <c r="BJ340" s="112"/>
      <c r="BK340" s="116"/>
      <c r="BL340" s="112"/>
      <c r="BM340" s="116"/>
      <c r="BN340" s="116"/>
    </row>
    <row r="341" ht="30.75" customHeight="1">
      <c r="A341" s="109"/>
      <c r="B341" s="110"/>
      <c r="C341" s="111"/>
      <c r="D341" s="111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4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6"/>
      <c r="BE341" s="116"/>
      <c r="BF341" s="116"/>
      <c r="BG341" s="117"/>
      <c r="BH341" s="112"/>
      <c r="BI341" s="112"/>
      <c r="BJ341" s="112"/>
      <c r="BK341" s="116"/>
      <c r="BL341" s="112"/>
      <c r="BM341" s="116"/>
      <c r="BN341" s="116"/>
    </row>
    <row r="342" ht="30.75" customHeight="1">
      <c r="A342" s="109"/>
      <c r="B342" s="110"/>
      <c r="C342" s="111"/>
      <c r="D342" s="111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4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6"/>
      <c r="BE342" s="116"/>
      <c r="BF342" s="116"/>
      <c r="BG342" s="112"/>
      <c r="BH342" s="112"/>
      <c r="BI342" s="112"/>
      <c r="BJ342" s="112"/>
      <c r="BK342" s="116"/>
      <c r="BL342" s="112"/>
      <c r="BM342" s="116"/>
      <c r="BN342" s="116"/>
    </row>
    <row r="343" ht="30.75" customHeight="1">
      <c r="A343" s="109"/>
      <c r="B343" s="110"/>
      <c r="C343" s="111"/>
      <c r="D343" s="111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4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6"/>
      <c r="BE343" s="116"/>
      <c r="BF343" s="116"/>
      <c r="BG343" s="112"/>
      <c r="BH343" s="112"/>
      <c r="BI343" s="112"/>
      <c r="BJ343" s="112"/>
      <c r="BK343" s="116"/>
      <c r="BL343" s="112"/>
      <c r="BM343" s="116"/>
      <c r="BN343" s="116"/>
    </row>
    <row r="344" ht="30.75" customHeight="1">
      <c r="A344" s="109"/>
      <c r="B344" s="110"/>
      <c r="C344" s="111"/>
      <c r="D344" s="111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4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6"/>
      <c r="BE344" s="116"/>
      <c r="BF344" s="116"/>
      <c r="BG344" s="117"/>
      <c r="BH344" s="112"/>
      <c r="BI344" s="112"/>
      <c r="BJ344" s="112"/>
      <c r="BK344" s="116"/>
      <c r="BL344" s="112"/>
      <c r="BM344" s="116"/>
      <c r="BN344" s="116"/>
    </row>
    <row r="345" ht="30.75" customHeight="1">
      <c r="A345" s="109"/>
      <c r="B345" s="110"/>
      <c r="C345" s="111"/>
      <c r="D345" s="111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4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6"/>
      <c r="BE345" s="116"/>
      <c r="BF345" s="116"/>
      <c r="BG345" s="117"/>
      <c r="BH345" s="116"/>
      <c r="BI345" s="116"/>
      <c r="BJ345" s="116"/>
      <c r="BK345" s="116"/>
      <c r="BL345" s="112"/>
      <c r="BM345" s="116"/>
      <c r="BN345" s="116"/>
    </row>
    <row r="346" ht="30.75" customHeight="1">
      <c r="A346" s="109"/>
      <c r="B346" s="110"/>
      <c r="C346" s="111"/>
      <c r="D346" s="111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4"/>
      <c r="R346" s="112"/>
      <c r="S346" s="120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6"/>
      <c r="BE346" s="116"/>
      <c r="BF346" s="116"/>
      <c r="BG346" s="112"/>
      <c r="BH346" s="112"/>
      <c r="BI346" s="112"/>
      <c r="BJ346" s="112"/>
      <c r="BK346" s="116"/>
      <c r="BL346" s="112"/>
      <c r="BM346" s="116"/>
      <c r="BN346" s="116"/>
    </row>
    <row r="347" ht="30.75" customHeight="1">
      <c r="A347" s="109"/>
      <c r="B347" s="110"/>
      <c r="C347" s="111"/>
      <c r="D347" s="111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4"/>
      <c r="R347" s="112"/>
      <c r="S347" s="120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6"/>
      <c r="BE347" s="116"/>
      <c r="BF347" s="116"/>
      <c r="BG347" s="112"/>
      <c r="BH347" s="112"/>
      <c r="BI347" s="112"/>
      <c r="BJ347" s="112"/>
      <c r="BK347" s="116"/>
      <c r="BL347" s="112"/>
      <c r="BM347" s="116"/>
      <c r="BN347" s="116"/>
    </row>
    <row r="348" ht="30.75" customHeight="1">
      <c r="A348" s="109"/>
      <c r="B348" s="110"/>
      <c r="C348" s="111"/>
      <c r="D348" s="111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4"/>
      <c r="R348" s="112"/>
      <c r="S348" s="120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6"/>
      <c r="BE348" s="116"/>
      <c r="BF348" s="116"/>
      <c r="BG348" s="112"/>
      <c r="BH348" s="112"/>
      <c r="BI348" s="112"/>
      <c r="BJ348" s="112"/>
      <c r="BK348" s="116"/>
      <c r="BL348" s="112"/>
      <c r="BM348" s="116"/>
      <c r="BN348" s="116"/>
    </row>
    <row r="349" ht="30.75" customHeight="1">
      <c r="A349" s="109"/>
      <c r="B349" s="110"/>
      <c r="C349" s="111"/>
      <c r="D349" s="111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4"/>
      <c r="R349" s="112"/>
      <c r="S349" s="120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6"/>
      <c r="BE349" s="116"/>
      <c r="BF349" s="116"/>
      <c r="BG349" s="112"/>
      <c r="BH349" s="112"/>
      <c r="BI349" s="112"/>
      <c r="BJ349" s="112"/>
      <c r="BK349" s="116"/>
      <c r="BL349" s="112"/>
      <c r="BM349" s="116"/>
      <c r="BN349" s="116"/>
    </row>
    <row r="350" ht="30.75" customHeight="1">
      <c r="A350" s="109"/>
      <c r="B350" s="110"/>
      <c r="C350" s="111"/>
      <c r="D350" s="111"/>
      <c r="E350" s="131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4"/>
      <c r="R350" s="112"/>
      <c r="S350" s="120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6"/>
      <c r="BE350" s="116"/>
      <c r="BF350" s="116"/>
      <c r="BG350" s="112"/>
      <c r="BH350" s="112"/>
      <c r="BI350" s="112"/>
      <c r="BJ350" s="112"/>
      <c r="BK350" s="116"/>
      <c r="BL350" s="112"/>
      <c r="BM350" s="116"/>
      <c r="BN350" s="116"/>
    </row>
    <row r="351" ht="30.75" customHeight="1">
      <c r="A351" s="109"/>
      <c r="B351" s="110"/>
      <c r="C351" s="111"/>
      <c r="D351" s="111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4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6"/>
      <c r="BE351" s="116"/>
      <c r="BF351" s="116"/>
      <c r="BG351" s="112"/>
      <c r="BH351" s="112"/>
      <c r="BI351" s="112"/>
      <c r="BJ351" s="112"/>
      <c r="BK351" s="116"/>
      <c r="BL351" s="112"/>
      <c r="BM351" s="116"/>
      <c r="BN351" s="116"/>
    </row>
    <row r="352" ht="30.75" customHeight="1">
      <c r="A352" s="109"/>
      <c r="B352" s="110"/>
      <c r="C352" s="111"/>
      <c r="D352" s="111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4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6"/>
      <c r="BE352" s="116"/>
      <c r="BF352" s="116"/>
      <c r="BG352" s="112"/>
      <c r="BH352" s="112"/>
      <c r="BI352" s="112"/>
      <c r="BJ352" s="112"/>
      <c r="BK352" s="116"/>
      <c r="BL352" s="112"/>
      <c r="BM352" s="116"/>
      <c r="BN352" s="116"/>
    </row>
    <row r="353" ht="30.75" customHeight="1">
      <c r="A353" s="109"/>
      <c r="B353" s="110"/>
      <c r="C353" s="111"/>
      <c r="D353" s="111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4"/>
      <c r="R353" s="112"/>
      <c r="S353" s="13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6"/>
      <c r="BE353" s="116"/>
      <c r="BF353" s="116"/>
      <c r="BG353" s="112"/>
      <c r="BH353" s="112"/>
      <c r="BI353" s="112"/>
      <c r="BJ353" s="112"/>
      <c r="BK353" s="116"/>
      <c r="BL353" s="112"/>
      <c r="BM353" s="116"/>
      <c r="BN353" s="116"/>
    </row>
    <row r="354" ht="30.75" customHeight="1">
      <c r="A354" s="109"/>
      <c r="B354" s="110"/>
      <c r="C354" s="111"/>
      <c r="D354" s="111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33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6"/>
      <c r="BE354" s="116"/>
      <c r="BF354" s="116"/>
      <c r="BG354" s="112"/>
      <c r="BH354" s="116"/>
      <c r="BI354" s="116"/>
      <c r="BJ354" s="116"/>
      <c r="BK354" s="112"/>
      <c r="BL354" s="112"/>
      <c r="BM354" s="116"/>
      <c r="BN354" s="116"/>
    </row>
    <row r="355" ht="30.75" customHeight="1">
      <c r="A355" s="109"/>
      <c r="B355" s="110"/>
      <c r="C355" s="111"/>
      <c r="D355" s="111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4"/>
      <c r="R355" s="112"/>
      <c r="S355" s="13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6"/>
      <c r="BE355" s="116"/>
      <c r="BF355" s="116"/>
      <c r="BG355" s="112"/>
      <c r="BH355" s="116"/>
      <c r="BI355" s="116"/>
      <c r="BJ355" s="116"/>
      <c r="BK355" s="112"/>
      <c r="BL355" s="112"/>
      <c r="BM355" s="116"/>
      <c r="BN355" s="116"/>
    </row>
    <row r="356" ht="30.75" customHeight="1">
      <c r="A356" s="109"/>
      <c r="B356" s="110"/>
      <c r="C356" s="111"/>
      <c r="D356" s="111"/>
      <c r="E356" s="131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4"/>
      <c r="R356" s="112"/>
      <c r="S356" s="120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6"/>
      <c r="BE356" s="116"/>
      <c r="BF356" s="116"/>
      <c r="BG356" s="112"/>
      <c r="BH356" s="112"/>
      <c r="BI356" s="112"/>
      <c r="BJ356" s="112"/>
      <c r="BK356" s="116"/>
      <c r="BL356" s="112"/>
      <c r="BM356" s="116"/>
      <c r="BN356" s="116"/>
    </row>
    <row r="357" ht="30.75" customHeight="1">
      <c r="A357" s="109"/>
      <c r="B357" s="110"/>
      <c r="C357" s="111"/>
      <c r="D357" s="111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4"/>
      <c r="R357" s="112"/>
      <c r="S357" s="120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6"/>
      <c r="BE357" s="116"/>
      <c r="BF357" s="116"/>
      <c r="BG357" s="112"/>
      <c r="BH357" s="112"/>
      <c r="BI357" s="112"/>
      <c r="BJ357" s="112"/>
      <c r="BK357" s="116"/>
      <c r="BL357" s="112"/>
      <c r="BM357" s="116"/>
      <c r="BN357" s="116"/>
    </row>
    <row r="358" ht="30.75" customHeight="1">
      <c r="A358" s="109"/>
      <c r="B358" s="110"/>
      <c r="C358" s="111"/>
      <c r="D358" s="111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4"/>
      <c r="R358" s="112"/>
      <c r="S358" s="13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6"/>
      <c r="BE358" s="116"/>
      <c r="BF358" s="116"/>
      <c r="BG358" s="112"/>
      <c r="BH358" s="112"/>
      <c r="BI358" s="112"/>
      <c r="BJ358" s="112"/>
      <c r="BK358" s="116"/>
      <c r="BL358" s="112"/>
      <c r="BM358" s="116"/>
      <c r="BN358" s="116"/>
    </row>
    <row r="359" ht="30.75" customHeight="1">
      <c r="A359" s="109"/>
      <c r="B359" s="110"/>
      <c r="C359" s="111"/>
      <c r="D359" s="111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4"/>
      <c r="R359" s="112"/>
      <c r="S359" s="115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6"/>
      <c r="BE359" s="116"/>
      <c r="BF359" s="116"/>
      <c r="BG359" s="112"/>
      <c r="BH359" s="112"/>
      <c r="BI359" s="112"/>
      <c r="BJ359" s="112"/>
      <c r="BK359" s="116"/>
      <c r="BL359" s="112"/>
      <c r="BM359" s="116"/>
      <c r="BN359" s="116"/>
    </row>
    <row r="360" ht="30.75" customHeight="1">
      <c r="A360" s="109"/>
      <c r="B360" s="110"/>
      <c r="C360" s="111"/>
      <c r="D360" s="111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4"/>
      <c r="R360" s="112"/>
      <c r="S360" s="115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6"/>
      <c r="BE360" s="116"/>
      <c r="BF360" s="116"/>
      <c r="BG360" s="112"/>
      <c r="BH360" s="112"/>
      <c r="BI360" s="112"/>
      <c r="BJ360" s="112"/>
      <c r="BK360" s="116"/>
      <c r="BL360" s="112"/>
      <c r="BM360" s="116"/>
      <c r="BN360" s="116"/>
    </row>
    <row r="361" ht="30.75" customHeight="1">
      <c r="A361" s="109"/>
      <c r="B361" s="110"/>
      <c r="C361" s="111"/>
      <c r="D361" s="111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4"/>
      <c r="R361" s="112"/>
      <c r="S361" s="120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6"/>
      <c r="BE361" s="116"/>
      <c r="BF361" s="116"/>
      <c r="BG361" s="112"/>
      <c r="BH361" s="112"/>
      <c r="BI361" s="112"/>
      <c r="BJ361" s="112"/>
      <c r="BK361" s="116"/>
      <c r="BL361" s="112"/>
      <c r="BM361" s="116"/>
      <c r="BN361" s="116"/>
    </row>
    <row r="362" ht="30.75" customHeight="1">
      <c r="A362" s="109"/>
      <c r="B362" s="110"/>
      <c r="C362" s="111"/>
      <c r="D362" s="111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4"/>
      <c r="R362" s="112"/>
      <c r="S362" s="120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6"/>
      <c r="BE362" s="116"/>
      <c r="BF362" s="116"/>
      <c r="BG362" s="112"/>
      <c r="BH362" s="112"/>
      <c r="BI362" s="112"/>
      <c r="BJ362" s="112"/>
      <c r="BK362" s="116"/>
      <c r="BL362" s="112"/>
      <c r="BM362" s="116"/>
      <c r="BN362" s="116"/>
    </row>
    <row r="363" ht="30.75" customHeight="1">
      <c r="A363" s="109"/>
      <c r="B363" s="110"/>
      <c r="C363" s="111"/>
      <c r="D363" s="111"/>
      <c r="E363" s="112"/>
      <c r="F363" s="112"/>
      <c r="G363" s="112"/>
      <c r="H363" s="112"/>
      <c r="I363" s="118"/>
      <c r="J363" s="112"/>
      <c r="K363" s="112"/>
      <c r="L363" s="112"/>
      <c r="M363" s="112"/>
      <c r="N363" s="112"/>
      <c r="O363" s="112"/>
      <c r="P363" s="112"/>
      <c r="Q363" s="114"/>
      <c r="R363" s="112"/>
      <c r="S363" s="120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6"/>
      <c r="BE363" s="116"/>
      <c r="BF363" s="116"/>
      <c r="BG363" s="112"/>
      <c r="BH363" s="112"/>
      <c r="BI363" s="112"/>
      <c r="BJ363" s="112"/>
      <c r="BK363" s="116"/>
      <c r="BL363" s="112"/>
      <c r="BM363" s="116"/>
      <c r="BN363" s="116"/>
    </row>
    <row r="364" ht="30.75" customHeight="1">
      <c r="A364" s="109"/>
      <c r="B364" s="110"/>
      <c r="C364" s="111"/>
      <c r="D364" s="111"/>
      <c r="E364" s="131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4"/>
      <c r="R364" s="112"/>
      <c r="S364" s="120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6"/>
      <c r="BE364" s="116"/>
      <c r="BF364" s="116"/>
      <c r="BG364" s="112"/>
      <c r="BH364" s="116"/>
      <c r="BI364" s="116"/>
      <c r="BJ364" s="116"/>
      <c r="BK364" s="116"/>
      <c r="BL364" s="112"/>
      <c r="BM364" s="116"/>
      <c r="BN364" s="116"/>
    </row>
    <row r="365" ht="30.75" customHeight="1">
      <c r="A365" s="109"/>
      <c r="B365" s="110"/>
      <c r="C365" s="111"/>
      <c r="D365" s="111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4"/>
      <c r="R365" s="112"/>
      <c r="S365" s="120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6"/>
      <c r="BE365" s="116"/>
      <c r="BF365" s="116"/>
      <c r="BG365" s="112"/>
      <c r="BH365" s="112"/>
      <c r="BI365" s="112"/>
      <c r="BJ365" s="112"/>
      <c r="BK365" s="116"/>
      <c r="BL365" s="112"/>
      <c r="BM365" s="116"/>
      <c r="BN365" s="116"/>
    </row>
    <row r="366" ht="30.75" customHeight="1">
      <c r="A366" s="109"/>
      <c r="B366" s="110"/>
      <c r="C366" s="111"/>
      <c r="D366" s="111"/>
      <c r="E366" s="131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4"/>
      <c r="R366" s="112"/>
      <c r="S366" s="120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6"/>
      <c r="BE366" s="116"/>
      <c r="BF366" s="116"/>
      <c r="BG366" s="112"/>
      <c r="BH366" s="112"/>
      <c r="BI366" s="112"/>
      <c r="BJ366" s="112"/>
      <c r="BK366" s="116"/>
      <c r="BL366" s="112"/>
      <c r="BM366" s="116"/>
      <c r="BN366" s="116"/>
    </row>
    <row r="367" ht="30.75" customHeight="1">
      <c r="A367" s="109"/>
      <c r="B367" s="110"/>
      <c r="C367" s="111"/>
      <c r="D367" s="111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4"/>
      <c r="R367" s="112"/>
      <c r="S367" s="120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6"/>
      <c r="BE367" s="116"/>
      <c r="BF367" s="116"/>
      <c r="BG367" s="112"/>
      <c r="BH367" s="112"/>
      <c r="BI367" s="112"/>
      <c r="BJ367" s="112"/>
      <c r="BK367" s="116"/>
      <c r="BL367" s="112"/>
      <c r="BM367" s="116"/>
      <c r="BN367" s="116"/>
    </row>
    <row r="368" ht="30.75" customHeight="1">
      <c r="A368" s="109"/>
      <c r="B368" s="110"/>
      <c r="C368" s="111"/>
      <c r="D368" s="111"/>
      <c r="E368" s="131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4"/>
      <c r="R368" s="112"/>
      <c r="S368" s="120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6"/>
      <c r="BE368" s="116"/>
      <c r="BF368" s="116"/>
      <c r="BG368" s="112"/>
      <c r="BH368" s="112"/>
      <c r="BI368" s="112"/>
      <c r="BJ368" s="112"/>
      <c r="BK368" s="116"/>
      <c r="BL368" s="112"/>
      <c r="BM368" s="116"/>
      <c r="BN368" s="116"/>
    </row>
    <row r="369" ht="30.75" customHeight="1">
      <c r="A369" s="109"/>
      <c r="B369" s="110"/>
      <c r="C369" s="111"/>
      <c r="D369" s="111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4"/>
      <c r="R369" s="112"/>
      <c r="S369" s="120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6"/>
      <c r="BE369" s="116"/>
      <c r="BF369" s="116"/>
      <c r="BG369" s="112"/>
      <c r="BH369" s="112"/>
      <c r="BI369" s="112"/>
      <c r="BJ369" s="112"/>
      <c r="BK369" s="116"/>
      <c r="BL369" s="112"/>
      <c r="BM369" s="116"/>
      <c r="BN369" s="116"/>
    </row>
    <row r="370" ht="30.75" customHeight="1">
      <c r="A370" s="109"/>
      <c r="B370" s="110"/>
      <c r="C370" s="111"/>
      <c r="D370" s="111"/>
      <c r="E370" s="131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4"/>
      <c r="R370" s="112"/>
      <c r="S370" s="120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6"/>
      <c r="BE370" s="116"/>
      <c r="BF370" s="116"/>
      <c r="BG370" s="112"/>
      <c r="BH370" s="112"/>
      <c r="BI370" s="112"/>
      <c r="BJ370" s="112"/>
      <c r="BK370" s="116"/>
      <c r="BL370" s="112"/>
      <c r="BM370" s="116"/>
      <c r="BN370" s="116"/>
    </row>
    <row r="371" ht="30.75" customHeight="1">
      <c r="A371" s="109"/>
      <c r="B371" s="110"/>
      <c r="C371" s="111"/>
      <c r="D371" s="111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4"/>
      <c r="R371" s="112"/>
      <c r="S371" s="13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6"/>
      <c r="BE371" s="116"/>
      <c r="BF371" s="116"/>
      <c r="BG371" s="112"/>
      <c r="BH371" s="116"/>
      <c r="BI371" s="116"/>
      <c r="BJ371" s="116"/>
      <c r="BK371" s="112"/>
      <c r="BL371" s="112"/>
      <c r="BM371" s="116"/>
      <c r="BN371" s="116"/>
    </row>
    <row r="372" ht="30.75" customHeight="1">
      <c r="A372" s="109"/>
      <c r="B372" s="110"/>
      <c r="C372" s="111"/>
      <c r="D372" s="111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4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6"/>
      <c r="BE372" s="116"/>
      <c r="BF372" s="116"/>
      <c r="BG372" s="112"/>
      <c r="BH372" s="116"/>
      <c r="BI372" s="116"/>
      <c r="BJ372" s="116"/>
      <c r="BK372" s="112"/>
      <c r="BL372" s="112"/>
      <c r="BM372" s="116"/>
      <c r="BN372" s="116"/>
    </row>
    <row r="373" ht="30.75" customHeight="1">
      <c r="A373" s="109"/>
      <c r="B373" s="110"/>
      <c r="C373" s="111"/>
      <c r="D373" s="111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33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6"/>
      <c r="BE373" s="116"/>
      <c r="BF373" s="116"/>
      <c r="BG373" s="112"/>
      <c r="BH373" s="112"/>
      <c r="BI373" s="112"/>
      <c r="BJ373" s="112"/>
      <c r="BK373" s="112"/>
      <c r="BL373" s="112"/>
      <c r="BM373" s="116"/>
      <c r="BN373" s="116"/>
    </row>
    <row r="374" ht="30.75" customHeight="1">
      <c r="A374" s="109"/>
      <c r="B374" s="110"/>
      <c r="C374" s="111"/>
      <c r="D374" s="111"/>
      <c r="E374" s="131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4"/>
      <c r="R374" s="112"/>
      <c r="S374" s="120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6"/>
      <c r="BE374" s="116"/>
      <c r="BF374" s="116"/>
      <c r="BG374" s="112"/>
      <c r="BH374" s="116"/>
      <c r="BI374" s="116"/>
      <c r="BJ374" s="116"/>
      <c r="BK374" s="112"/>
      <c r="BL374" s="112"/>
      <c r="BM374" s="116"/>
      <c r="BN374" s="116"/>
    </row>
    <row r="375" ht="30.75" customHeight="1">
      <c r="A375" s="109"/>
      <c r="B375" s="110"/>
      <c r="C375" s="111"/>
      <c r="D375" s="111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33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6"/>
      <c r="BE375" s="116"/>
      <c r="BF375" s="116"/>
      <c r="BG375" s="112"/>
      <c r="BH375" s="112"/>
      <c r="BI375" s="112"/>
      <c r="BJ375" s="112"/>
      <c r="BK375" s="112"/>
      <c r="BL375" s="112"/>
      <c r="BM375" s="116"/>
      <c r="BN375" s="116"/>
    </row>
    <row r="376" ht="30.75" customHeight="1">
      <c r="A376" s="109"/>
      <c r="B376" s="110"/>
      <c r="C376" s="111"/>
      <c r="D376" s="111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33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6"/>
      <c r="BE376" s="116"/>
      <c r="BF376" s="116"/>
      <c r="BG376" s="112"/>
      <c r="BH376" s="112"/>
      <c r="BI376" s="112"/>
      <c r="BJ376" s="112"/>
      <c r="BK376" s="112"/>
      <c r="BL376" s="112"/>
      <c r="BM376" s="116"/>
      <c r="BN376" s="116"/>
    </row>
    <row r="377" ht="30.75" customHeight="1">
      <c r="A377" s="109"/>
      <c r="B377" s="110"/>
      <c r="C377" s="111"/>
      <c r="D377" s="111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4"/>
      <c r="R377" s="112"/>
      <c r="S377" s="13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6"/>
      <c r="BE377" s="116"/>
      <c r="BF377" s="116"/>
      <c r="BG377" s="117"/>
      <c r="BH377" s="116"/>
      <c r="BI377" s="116"/>
      <c r="BJ377" s="116"/>
      <c r="BK377" s="116"/>
      <c r="BL377" s="112"/>
      <c r="BM377" s="116"/>
      <c r="BN377" s="116"/>
    </row>
    <row r="378" ht="30.75" customHeight="1">
      <c r="A378" s="109"/>
      <c r="B378" s="110"/>
      <c r="C378" s="111"/>
      <c r="D378" s="111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4"/>
      <c r="R378" s="112"/>
      <c r="S378" s="13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6"/>
      <c r="BE378" s="116"/>
      <c r="BF378" s="116"/>
      <c r="BG378" s="117"/>
      <c r="BH378" s="116"/>
      <c r="BI378" s="116"/>
      <c r="BJ378" s="116"/>
      <c r="BK378" s="116"/>
      <c r="BL378" s="112"/>
      <c r="BM378" s="116"/>
      <c r="BN378" s="116"/>
    </row>
    <row r="379" ht="30.75" customHeight="1">
      <c r="A379" s="109"/>
      <c r="B379" s="110"/>
      <c r="C379" s="111"/>
      <c r="D379" s="111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4"/>
      <c r="R379" s="112"/>
      <c r="S379" s="137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6"/>
      <c r="BE379" s="116"/>
      <c r="BF379" s="116"/>
      <c r="BG379" s="112"/>
      <c r="BH379" s="116"/>
      <c r="BI379" s="116"/>
      <c r="BJ379" s="116"/>
      <c r="BK379" s="112"/>
      <c r="BL379" s="112"/>
      <c r="BM379" s="116"/>
      <c r="BN379" s="116"/>
    </row>
    <row r="380" ht="30.75" customHeight="1">
      <c r="A380" s="109"/>
      <c r="B380" s="110"/>
      <c r="C380" s="111"/>
      <c r="D380" s="111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4"/>
      <c r="R380" s="112"/>
      <c r="S380" s="13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6"/>
      <c r="BE380" s="116"/>
      <c r="BF380" s="116"/>
      <c r="BG380" s="117"/>
      <c r="BH380" s="112"/>
      <c r="BI380" s="112"/>
      <c r="BJ380" s="112"/>
      <c r="BK380" s="116"/>
      <c r="BL380" s="112"/>
      <c r="BM380" s="116"/>
      <c r="BN380" s="116"/>
    </row>
    <row r="381" ht="30.75" customHeight="1">
      <c r="A381" s="109"/>
      <c r="B381" s="110"/>
      <c r="C381" s="111"/>
      <c r="D381" s="111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4"/>
      <c r="R381" s="112"/>
      <c r="S381" s="13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6"/>
      <c r="BE381" s="116"/>
      <c r="BF381" s="116"/>
      <c r="BG381" s="117"/>
      <c r="BH381" s="112"/>
      <c r="BI381" s="112"/>
      <c r="BJ381" s="112"/>
      <c r="BK381" s="116"/>
      <c r="BL381" s="112"/>
      <c r="BM381" s="116"/>
      <c r="BN381" s="116"/>
    </row>
    <row r="382" ht="30.75" customHeight="1">
      <c r="A382" s="109"/>
      <c r="B382" s="110"/>
      <c r="C382" s="111"/>
      <c r="D382" s="111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4"/>
      <c r="R382" s="112"/>
      <c r="S382" s="115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6"/>
      <c r="BE382" s="116"/>
      <c r="BF382" s="116"/>
      <c r="BG382" s="117"/>
      <c r="BH382" s="112"/>
      <c r="BI382" s="112"/>
      <c r="BJ382" s="112"/>
      <c r="BK382" s="116"/>
      <c r="BL382" s="112"/>
      <c r="BM382" s="116"/>
      <c r="BN382" s="116"/>
    </row>
    <row r="383" ht="30.75" customHeight="1">
      <c r="A383" s="109"/>
      <c r="B383" s="110"/>
      <c r="C383" s="111"/>
      <c r="D383" s="111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4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6"/>
      <c r="BE383" s="116"/>
      <c r="BF383" s="116"/>
      <c r="BG383" s="117"/>
      <c r="BH383" s="112"/>
      <c r="BI383" s="112"/>
      <c r="BJ383" s="112"/>
      <c r="BK383" s="116"/>
      <c r="BL383" s="112"/>
      <c r="BM383" s="116"/>
      <c r="BN383" s="116"/>
    </row>
    <row r="384" ht="30.75" customHeight="1">
      <c r="A384" s="109"/>
      <c r="B384" s="110"/>
      <c r="C384" s="111"/>
      <c r="D384" s="111"/>
      <c r="E384" s="131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4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6"/>
      <c r="BE384" s="116"/>
      <c r="BF384" s="116"/>
      <c r="BG384" s="117"/>
      <c r="BH384" s="112"/>
      <c r="BI384" s="112"/>
      <c r="BJ384" s="112"/>
      <c r="BK384" s="116"/>
      <c r="BL384" s="112"/>
      <c r="BM384" s="116"/>
      <c r="BN384" s="116"/>
    </row>
    <row r="385" ht="30.75" customHeight="1">
      <c r="A385" s="109"/>
      <c r="B385" s="110"/>
      <c r="C385" s="110"/>
      <c r="D385" s="110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21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6"/>
      <c r="BG385" s="112"/>
      <c r="BH385" s="121"/>
      <c r="BI385" s="112"/>
      <c r="BJ385" s="121"/>
      <c r="BK385" s="112"/>
      <c r="BL385" s="112"/>
      <c r="BM385" s="116"/>
      <c r="BN385" s="112"/>
    </row>
    <row r="386" ht="30.75" customHeight="1">
      <c r="A386" s="109"/>
      <c r="B386" s="110"/>
      <c r="C386" s="110"/>
      <c r="D386" s="110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21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6"/>
      <c r="BG386" s="112"/>
      <c r="BH386" s="121"/>
      <c r="BI386" s="112"/>
      <c r="BJ386" s="121"/>
      <c r="BK386" s="112"/>
      <c r="BL386" s="112"/>
      <c r="BM386" s="116"/>
      <c r="BN386" s="112"/>
    </row>
    <row r="387" ht="30.75" customHeight="1">
      <c r="A387" s="109"/>
      <c r="B387" s="110"/>
      <c r="C387" s="110"/>
      <c r="D387" s="110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21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6"/>
      <c r="BG387" s="112"/>
      <c r="BH387" s="121"/>
      <c r="BI387" s="112"/>
      <c r="BJ387" s="121"/>
      <c r="BK387" s="112"/>
      <c r="BL387" s="112"/>
      <c r="BM387" s="116"/>
      <c r="BN387" s="112"/>
    </row>
    <row r="388" ht="30.75" customHeight="1">
      <c r="A388" s="109"/>
      <c r="B388" s="110"/>
      <c r="C388" s="110"/>
      <c r="D388" s="110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21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6"/>
      <c r="BG388" s="112"/>
      <c r="BH388" s="121"/>
      <c r="BI388" s="112"/>
      <c r="BJ388" s="121"/>
      <c r="BK388" s="112"/>
      <c r="BL388" s="112"/>
      <c r="BM388" s="116"/>
      <c r="BN388" s="112"/>
    </row>
    <row r="389" ht="30.75" customHeight="1">
      <c r="A389" s="109"/>
      <c r="B389" s="110"/>
      <c r="C389" s="110"/>
      <c r="D389" s="110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21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6"/>
      <c r="BG389" s="112"/>
      <c r="BH389" s="121"/>
      <c r="BI389" s="112"/>
      <c r="BJ389" s="121"/>
      <c r="BK389" s="112"/>
      <c r="BL389" s="112"/>
      <c r="BM389" s="116"/>
      <c r="BN389" s="112"/>
    </row>
    <row r="390" ht="30.75" customHeight="1">
      <c r="A390" s="109"/>
      <c r="B390" s="110"/>
      <c r="C390" s="110"/>
      <c r="D390" s="110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21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6"/>
      <c r="BG390" s="112"/>
      <c r="BH390" s="121"/>
      <c r="BI390" s="112"/>
      <c r="BJ390" s="121"/>
      <c r="BK390" s="112"/>
      <c r="BL390" s="112"/>
      <c r="BM390" s="116"/>
      <c r="BN390" s="112"/>
    </row>
    <row r="391" ht="30.75" customHeight="1">
      <c r="A391" s="109"/>
      <c r="B391" s="110"/>
      <c r="C391" s="110"/>
      <c r="D391" s="110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21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6"/>
      <c r="BG391" s="112"/>
      <c r="BH391" s="121"/>
      <c r="BI391" s="112"/>
      <c r="BJ391" s="121"/>
      <c r="BK391" s="112"/>
      <c r="BL391" s="112"/>
      <c r="BM391" s="116"/>
      <c r="BN391" s="112"/>
    </row>
    <row r="392" ht="30.75" customHeight="1">
      <c r="A392" s="109"/>
      <c r="B392" s="110"/>
      <c r="C392" s="110"/>
      <c r="D392" s="110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21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6"/>
      <c r="BG392" s="112"/>
      <c r="BH392" s="121"/>
      <c r="BI392" s="112"/>
      <c r="BJ392" s="121"/>
      <c r="BK392" s="112"/>
      <c r="BL392" s="112"/>
      <c r="BM392" s="116"/>
      <c r="BN392" s="112"/>
    </row>
    <row r="393" ht="30.75" customHeight="1">
      <c r="A393" s="109"/>
      <c r="B393" s="110"/>
      <c r="C393" s="110"/>
      <c r="D393" s="110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21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6"/>
      <c r="BG393" s="112"/>
      <c r="BH393" s="121"/>
      <c r="BI393" s="112"/>
      <c r="BJ393" s="121"/>
      <c r="BK393" s="112"/>
      <c r="BL393" s="112"/>
      <c r="BM393" s="116"/>
      <c r="BN393" s="112"/>
    </row>
    <row r="394" ht="30.75" customHeight="1">
      <c r="A394" s="109"/>
      <c r="B394" s="110"/>
      <c r="C394" s="110"/>
      <c r="D394" s="110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21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6"/>
      <c r="BE394" s="116"/>
      <c r="BF394" s="116"/>
      <c r="BG394" s="112"/>
      <c r="BH394" s="121"/>
      <c r="BI394" s="112"/>
      <c r="BJ394" s="121"/>
      <c r="BK394" s="112"/>
      <c r="BL394" s="112"/>
      <c r="BM394" s="116"/>
      <c r="BN394" s="112"/>
    </row>
    <row r="395" ht="30.75" customHeight="1">
      <c r="A395" s="109"/>
      <c r="B395" s="110"/>
      <c r="C395" s="110"/>
      <c r="D395" s="110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21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6"/>
      <c r="BE395" s="116"/>
      <c r="BF395" s="116"/>
      <c r="BG395" s="112"/>
      <c r="BH395" s="121"/>
      <c r="BI395" s="112"/>
      <c r="BJ395" s="121"/>
      <c r="BK395" s="112"/>
      <c r="BL395" s="112"/>
      <c r="BM395" s="116"/>
      <c r="BN395" s="112"/>
    </row>
    <row r="396" ht="30.75" customHeight="1">
      <c r="A396" s="109"/>
      <c r="B396" s="110"/>
      <c r="C396" s="110"/>
      <c r="D396" s="110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21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6"/>
      <c r="BE396" s="116"/>
      <c r="BF396" s="116"/>
      <c r="BG396" s="112"/>
      <c r="BH396" s="121"/>
      <c r="BI396" s="112"/>
      <c r="BJ396" s="121"/>
      <c r="BK396" s="112"/>
      <c r="BL396" s="112"/>
      <c r="BM396" s="116"/>
      <c r="BN396" s="112"/>
    </row>
    <row r="397" ht="30.75" customHeight="1">
      <c r="A397" s="109"/>
      <c r="B397" s="110"/>
      <c r="C397" s="110"/>
      <c r="D397" s="110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21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6"/>
      <c r="BE397" s="116"/>
      <c r="BF397" s="116"/>
      <c r="BG397" s="112"/>
      <c r="BH397" s="121"/>
      <c r="BI397" s="112"/>
      <c r="BJ397" s="121"/>
      <c r="BK397" s="112"/>
      <c r="BL397" s="112"/>
      <c r="BM397" s="116"/>
      <c r="BN397" s="112"/>
    </row>
    <row r="398" ht="30.75" customHeight="1">
      <c r="A398" s="109"/>
      <c r="B398" s="110"/>
      <c r="C398" s="110"/>
      <c r="D398" s="110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21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6"/>
      <c r="BE398" s="116"/>
      <c r="BF398" s="116"/>
      <c r="BG398" s="112"/>
      <c r="BH398" s="121"/>
      <c r="BI398" s="112"/>
      <c r="BJ398" s="121"/>
      <c r="BK398" s="112"/>
      <c r="BL398" s="112"/>
      <c r="BM398" s="116"/>
      <c r="BN398" s="112"/>
    </row>
    <row r="399" ht="30.75" customHeight="1">
      <c r="A399" s="109"/>
      <c r="B399" s="110"/>
      <c r="C399" s="110"/>
      <c r="D399" s="110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21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6"/>
      <c r="BE399" s="116"/>
      <c r="BF399" s="116"/>
      <c r="BG399" s="112"/>
      <c r="BH399" s="121"/>
      <c r="BI399" s="112"/>
      <c r="BJ399" s="121"/>
      <c r="BK399" s="112"/>
      <c r="BL399" s="112"/>
      <c r="BM399" s="116"/>
      <c r="BN399" s="112"/>
    </row>
    <row r="400" ht="30.75" customHeight="1">
      <c r="A400" s="109"/>
      <c r="B400" s="110"/>
      <c r="C400" s="110"/>
      <c r="D400" s="110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21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6"/>
      <c r="BG400" s="112"/>
      <c r="BH400" s="121"/>
      <c r="BI400" s="112"/>
      <c r="BJ400" s="121"/>
      <c r="BK400" s="112"/>
      <c r="BL400" s="112"/>
      <c r="BM400" s="116"/>
      <c r="BN400" s="112"/>
    </row>
    <row r="401" ht="30.75" customHeight="1">
      <c r="A401" s="109"/>
      <c r="B401" s="110"/>
      <c r="C401" s="110"/>
      <c r="D401" s="110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21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6"/>
      <c r="BG401" s="112"/>
      <c r="BH401" s="121"/>
      <c r="BI401" s="112"/>
      <c r="BJ401" s="121"/>
      <c r="BK401" s="112"/>
      <c r="BL401" s="112"/>
      <c r="BM401" s="116"/>
      <c r="BN401" s="112"/>
    </row>
    <row r="402" ht="30.75" customHeight="1">
      <c r="A402" s="109"/>
      <c r="B402" s="110"/>
      <c r="C402" s="110"/>
      <c r="D402" s="110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21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6"/>
      <c r="BG402" s="112"/>
      <c r="BH402" s="121"/>
      <c r="BI402" s="112"/>
      <c r="BJ402" s="121"/>
      <c r="BK402" s="112"/>
      <c r="BL402" s="112"/>
      <c r="BM402" s="116"/>
      <c r="BN402" s="112"/>
    </row>
    <row r="403" ht="30.75" customHeight="1">
      <c r="A403" s="109"/>
      <c r="B403" s="110"/>
      <c r="C403" s="110"/>
      <c r="D403" s="110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21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6"/>
      <c r="BG403" s="112"/>
      <c r="BH403" s="121"/>
      <c r="BI403" s="112"/>
      <c r="BJ403" s="121"/>
      <c r="BK403" s="112"/>
      <c r="BL403" s="112"/>
      <c r="BM403" s="116"/>
      <c r="BN403" s="112"/>
    </row>
    <row r="404" ht="30.75" customHeight="1">
      <c r="A404" s="109"/>
      <c r="B404" s="110"/>
      <c r="C404" s="110"/>
      <c r="D404" s="110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21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6"/>
      <c r="BG404" s="112"/>
      <c r="BH404" s="121"/>
      <c r="BI404" s="112"/>
      <c r="BJ404" s="121"/>
      <c r="BK404" s="112"/>
      <c r="BL404" s="112"/>
      <c r="BM404" s="116"/>
      <c r="BN404" s="112"/>
    </row>
    <row r="405" ht="30.75" customHeight="1">
      <c r="A405" s="109"/>
      <c r="B405" s="110"/>
      <c r="C405" s="110"/>
      <c r="D405" s="110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21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6"/>
      <c r="BG405" s="112"/>
      <c r="BH405" s="121"/>
      <c r="BI405" s="112"/>
      <c r="BJ405" s="121"/>
      <c r="BK405" s="112"/>
      <c r="BL405" s="112"/>
      <c r="BM405" s="116"/>
      <c r="BN405" s="112"/>
    </row>
    <row r="406" ht="30.75" customHeight="1">
      <c r="A406" s="109"/>
      <c r="B406" s="110"/>
      <c r="C406" s="110"/>
      <c r="D406" s="110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21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6"/>
      <c r="BG406" s="112"/>
      <c r="BH406" s="121"/>
      <c r="BI406" s="112"/>
      <c r="BJ406" s="121"/>
      <c r="BK406" s="112"/>
      <c r="BL406" s="112"/>
      <c r="BM406" s="116"/>
      <c r="BN406" s="112"/>
    </row>
    <row r="407" ht="30.75" customHeight="1">
      <c r="A407" s="109"/>
      <c r="B407" s="110"/>
      <c r="C407" s="110"/>
      <c r="D407" s="110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21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6"/>
      <c r="BG407" s="112"/>
      <c r="BH407" s="121"/>
      <c r="BI407" s="112"/>
      <c r="BJ407" s="121"/>
      <c r="BK407" s="112"/>
      <c r="BL407" s="112"/>
      <c r="BM407" s="116"/>
      <c r="BN407" s="112"/>
    </row>
    <row r="408" ht="30.75" customHeight="1">
      <c r="A408" s="109"/>
      <c r="B408" s="110"/>
      <c r="C408" s="110"/>
      <c r="D408" s="110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21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6"/>
      <c r="BG408" s="112"/>
      <c r="BH408" s="121"/>
      <c r="BI408" s="112"/>
      <c r="BJ408" s="121"/>
      <c r="BK408" s="112"/>
      <c r="BL408" s="112"/>
      <c r="BM408" s="116"/>
      <c r="BN408" s="112"/>
    </row>
    <row r="409" ht="30.75" customHeight="1">
      <c r="A409" s="109"/>
      <c r="B409" s="110"/>
      <c r="C409" s="110"/>
      <c r="D409" s="110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21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6"/>
      <c r="BG409" s="112"/>
      <c r="BH409" s="121"/>
      <c r="BI409" s="112"/>
      <c r="BJ409" s="121"/>
      <c r="BK409" s="112"/>
      <c r="BL409" s="112"/>
      <c r="BM409" s="116"/>
      <c r="BN409" s="112"/>
    </row>
    <row r="410" ht="30.75" customHeight="1">
      <c r="A410" s="109"/>
      <c r="B410" s="110"/>
      <c r="C410" s="110"/>
      <c r="D410" s="110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21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6"/>
      <c r="BG410" s="112"/>
      <c r="BH410" s="121"/>
      <c r="BI410" s="112"/>
      <c r="BJ410" s="121"/>
      <c r="BK410" s="112"/>
      <c r="BL410" s="112"/>
      <c r="BM410" s="116"/>
      <c r="BN410" s="112"/>
    </row>
    <row r="411" ht="30.75" customHeight="1">
      <c r="A411" s="109"/>
      <c r="B411" s="110"/>
      <c r="C411" s="110"/>
      <c r="D411" s="110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21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6"/>
      <c r="BG411" s="112"/>
      <c r="BH411" s="121"/>
      <c r="BI411" s="112"/>
      <c r="BJ411" s="121"/>
      <c r="BK411" s="112"/>
      <c r="BL411" s="112"/>
      <c r="BM411" s="116"/>
      <c r="BN411" s="112"/>
    </row>
    <row r="412" ht="30.75" customHeight="1">
      <c r="A412" s="109"/>
      <c r="B412" s="110"/>
      <c r="C412" s="110"/>
      <c r="D412" s="110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21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6"/>
      <c r="BG412" s="112"/>
      <c r="BH412" s="121"/>
      <c r="BI412" s="112"/>
      <c r="BJ412" s="121"/>
      <c r="BK412" s="112"/>
      <c r="BL412" s="112"/>
      <c r="BM412" s="116"/>
      <c r="BN412" s="112"/>
    </row>
    <row r="413" ht="30.75" customHeight="1">
      <c r="A413" s="109"/>
      <c r="B413" s="110"/>
      <c r="C413" s="110"/>
      <c r="D413" s="110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21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6"/>
      <c r="BG413" s="112"/>
      <c r="BH413" s="121"/>
      <c r="BI413" s="112"/>
      <c r="BJ413" s="121"/>
      <c r="BK413" s="112"/>
      <c r="BL413" s="112"/>
      <c r="BM413" s="116"/>
      <c r="BN413" s="112"/>
    </row>
    <row r="414" ht="30.75" customHeight="1">
      <c r="A414" s="109"/>
      <c r="B414" s="110"/>
      <c r="C414" s="110"/>
      <c r="D414" s="110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21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6"/>
      <c r="BG414" s="112"/>
      <c r="BH414" s="121"/>
      <c r="BI414" s="112"/>
      <c r="BJ414" s="121"/>
      <c r="BK414" s="112"/>
      <c r="BL414" s="112"/>
      <c r="BM414" s="116"/>
      <c r="BN414" s="112"/>
    </row>
    <row r="415" ht="30.75" customHeight="1">
      <c r="A415" s="109"/>
      <c r="B415" s="110"/>
      <c r="C415" s="110"/>
      <c r="D415" s="110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21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6"/>
      <c r="BG415" s="112"/>
      <c r="BH415" s="121"/>
      <c r="BI415" s="112"/>
      <c r="BJ415" s="121"/>
      <c r="BK415" s="112"/>
      <c r="BL415" s="112"/>
      <c r="BM415" s="116"/>
      <c r="BN415" s="112"/>
    </row>
    <row r="416" ht="30.75" customHeight="1">
      <c r="A416" s="109"/>
      <c r="B416" s="110"/>
      <c r="C416" s="110"/>
      <c r="D416" s="110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21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6"/>
      <c r="BG416" s="112"/>
      <c r="BH416" s="121"/>
      <c r="BI416" s="112"/>
      <c r="BJ416" s="121"/>
      <c r="BK416" s="112"/>
      <c r="BL416" s="112"/>
      <c r="BM416" s="116"/>
      <c r="BN416" s="112"/>
    </row>
    <row r="417" ht="30.75" customHeight="1">
      <c r="A417" s="109"/>
      <c r="B417" s="110"/>
      <c r="C417" s="110"/>
      <c r="D417" s="110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21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6"/>
      <c r="BG417" s="112"/>
      <c r="BH417" s="121"/>
      <c r="BI417" s="112"/>
      <c r="BJ417" s="121"/>
      <c r="BK417" s="112"/>
      <c r="BL417" s="112"/>
      <c r="BM417" s="116"/>
      <c r="BN417" s="112"/>
    </row>
    <row r="418" ht="30.75" customHeight="1">
      <c r="A418" s="109"/>
      <c r="B418" s="110"/>
      <c r="C418" s="110"/>
      <c r="D418" s="110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21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6"/>
      <c r="BG418" s="112"/>
      <c r="BH418" s="121"/>
      <c r="BI418" s="112"/>
      <c r="BJ418" s="121"/>
      <c r="BK418" s="112"/>
      <c r="BL418" s="112"/>
      <c r="BM418" s="116"/>
      <c r="BN418" s="112"/>
    </row>
    <row r="419" ht="30.75" customHeight="1">
      <c r="A419" s="109"/>
      <c r="B419" s="110"/>
      <c r="C419" s="110"/>
      <c r="D419" s="110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21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6"/>
      <c r="BG419" s="112"/>
      <c r="BH419" s="121"/>
      <c r="BI419" s="112"/>
      <c r="BJ419" s="121"/>
      <c r="BK419" s="112"/>
      <c r="BL419" s="112"/>
      <c r="BM419" s="116"/>
      <c r="BN419" s="112"/>
    </row>
    <row r="420" ht="30.75" customHeight="1">
      <c r="A420" s="109"/>
      <c r="B420" s="110"/>
      <c r="C420" s="110"/>
      <c r="D420" s="110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21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6"/>
      <c r="BG420" s="112"/>
      <c r="BH420" s="121"/>
      <c r="BI420" s="112"/>
      <c r="BJ420" s="121"/>
      <c r="BK420" s="112"/>
      <c r="BL420" s="112"/>
      <c r="BM420" s="116"/>
      <c r="BN420" s="112"/>
    </row>
    <row r="421" ht="30.75" customHeight="1">
      <c r="A421" s="109"/>
      <c r="B421" s="110"/>
      <c r="C421" s="110"/>
      <c r="D421" s="110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21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6"/>
      <c r="BG421" s="112"/>
      <c r="BH421" s="121"/>
      <c r="BI421" s="112"/>
      <c r="BJ421" s="121"/>
      <c r="BK421" s="112"/>
      <c r="BL421" s="112"/>
      <c r="BM421" s="116"/>
      <c r="BN421" s="112"/>
    </row>
    <row r="422" ht="30.75" customHeight="1">
      <c r="A422" s="109"/>
      <c r="B422" s="110"/>
      <c r="C422" s="110"/>
      <c r="D422" s="110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21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6"/>
      <c r="BG422" s="112"/>
      <c r="BH422" s="121"/>
      <c r="BI422" s="112"/>
      <c r="BJ422" s="121"/>
      <c r="BK422" s="112"/>
      <c r="BL422" s="112"/>
      <c r="BM422" s="116"/>
      <c r="BN422" s="112"/>
    </row>
    <row r="423" ht="30.75" customHeight="1">
      <c r="A423" s="109"/>
      <c r="B423" s="110"/>
      <c r="C423" s="110"/>
      <c r="D423" s="110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21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6"/>
      <c r="BE423" s="116"/>
      <c r="BF423" s="116"/>
      <c r="BG423" s="112"/>
      <c r="BH423" s="121"/>
      <c r="BI423" s="112"/>
      <c r="BJ423" s="121"/>
      <c r="BK423" s="112"/>
      <c r="BL423" s="112"/>
      <c r="BM423" s="116"/>
      <c r="BN423" s="112"/>
    </row>
    <row r="424" ht="30.75" customHeight="1">
      <c r="A424" s="109"/>
      <c r="B424" s="110"/>
      <c r="C424" s="110"/>
      <c r="D424" s="110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21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6"/>
      <c r="BE424" s="116"/>
      <c r="BF424" s="116"/>
      <c r="BG424" s="112"/>
      <c r="BH424" s="121"/>
      <c r="BI424" s="112"/>
      <c r="BJ424" s="121"/>
      <c r="BK424" s="112"/>
      <c r="BL424" s="112"/>
      <c r="BM424" s="116"/>
      <c r="BN424" s="112"/>
    </row>
    <row r="425" ht="30.75" customHeight="1">
      <c r="A425" s="109"/>
      <c r="B425" s="110"/>
      <c r="C425" s="110"/>
      <c r="D425" s="110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21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6"/>
      <c r="BE425" s="116"/>
      <c r="BF425" s="116"/>
      <c r="BG425" s="112"/>
      <c r="BH425" s="121"/>
      <c r="BI425" s="112"/>
      <c r="BJ425" s="121"/>
      <c r="BK425" s="112"/>
      <c r="BL425" s="112"/>
      <c r="BM425" s="116"/>
      <c r="BN425" s="112"/>
    </row>
    <row r="426" ht="30.75" customHeight="1">
      <c r="A426" s="109"/>
      <c r="B426" s="110"/>
      <c r="C426" s="110"/>
      <c r="D426" s="110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21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6"/>
      <c r="BE426" s="116"/>
      <c r="BF426" s="116"/>
      <c r="BG426" s="112"/>
      <c r="BH426" s="121"/>
      <c r="BI426" s="112"/>
      <c r="BJ426" s="121"/>
      <c r="BK426" s="112"/>
      <c r="BL426" s="112"/>
      <c r="BM426" s="116"/>
      <c r="BN426" s="112"/>
    </row>
    <row r="427" ht="30.75" customHeight="1">
      <c r="A427" s="109"/>
      <c r="B427" s="110"/>
      <c r="C427" s="110"/>
      <c r="D427" s="110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21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6"/>
      <c r="BE427" s="116"/>
      <c r="BF427" s="116"/>
      <c r="BG427" s="112"/>
      <c r="BH427" s="121"/>
      <c r="BI427" s="112"/>
      <c r="BJ427" s="121"/>
      <c r="BK427" s="112"/>
      <c r="BL427" s="112"/>
      <c r="BM427" s="116"/>
      <c r="BN427" s="112"/>
    </row>
    <row r="428" ht="30.75" customHeight="1">
      <c r="A428" s="109"/>
      <c r="B428" s="110"/>
      <c r="C428" s="110"/>
      <c r="D428" s="110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21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6"/>
      <c r="BE428" s="116"/>
      <c r="BF428" s="116"/>
      <c r="BG428" s="112"/>
      <c r="BH428" s="121"/>
      <c r="BI428" s="112"/>
      <c r="BJ428" s="121"/>
      <c r="BK428" s="112"/>
      <c r="BL428" s="112"/>
      <c r="BM428" s="116"/>
      <c r="BN428" s="112"/>
    </row>
    <row r="429" ht="30.75" customHeight="1">
      <c r="A429" s="109"/>
      <c r="B429" s="110"/>
      <c r="C429" s="110"/>
      <c r="D429" s="110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21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6"/>
      <c r="BE429" s="116"/>
      <c r="BF429" s="116"/>
      <c r="BG429" s="112"/>
      <c r="BH429" s="121"/>
      <c r="BI429" s="112"/>
      <c r="BJ429" s="121"/>
      <c r="BK429" s="112"/>
      <c r="BL429" s="112"/>
      <c r="BM429" s="116"/>
      <c r="BN429" s="112"/>
    </row>
    <row r="430" ht="30.75" customHeight="1">
      <c r="A430" s="109"/>
      <c r="B430" s="110"/>
      <c r="C430" s="110"/>
      <c r="D430" s="110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21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6"/>
      <c r="BE430" s="116"/>
      <c r="BF430" s="116"/>
      <c r="BG430" s="112"/>
      <c r="BH430" s="121"/>
      <c r="BI430" s="112"/>
      <c r="BJ430" s="121"/>
      <c r="BK430" s="112"/>
      <c r="BL430" s="112"/>
      <c r="BM430" s="116"/>
      <c r="BN430" s="112"/>
    </row>
    <row r="431" ht="30.75" customHeight="1">
      <c r="A431" s="109"/>
      <c r="B431" s="110"/>
      <c r="C431" s="140"/>
      <c r="D431" s="140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2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141"/>
      <c r="AO431" s="141"/>
      <c r="AP431" s="141"/>
      <c r="AQ431" s="141"/>
      <c r="AR431" s="141"/>
      <c r="AS431" s="141"/>
      <c r="AT431" s="141"/>
      <c r="AU431" s="141"/>
      <c r="AV431" s="141"/>
      <c r="AW431" s="141"/>
      <c r="AX431" s="141"/>
      <c r="AY431" s="141"/>
      <c r="AZ431" s="141"/>
      <c r="BA431" s="141"/>
      <c r="BB431" s="141"/>
      <c r="BC431" s="141"/>
      <c r="BD431" s="143"/>
      <c r="BE431" s="143"/>
      <c r="BF431" s="143"/>
      <c r="BG431" s="141"/>
      <c r="BH431" s="121"/>
      <c r="BI431" s="141"/>
      <c r="BJ431" s="121"/>
      <c r="BK431" s="141"/>
      <c r="BL431" s="141"/>
      <c r="BM431" s="143"/>
      <c r="BN431" s="112"/>
    </row>
    <row r="432" ht="30.75" customHeight="1">
      <c r="A432" s="109"/>
      <c r="B432" s="110"/>
      <c r="C432" s="140"/>
      <c r="D432" s="140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2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141"/>
      <c r="AO432" s="141"/>
      <c r="AP432" s="141"/>
      <c r="AQ432" s="141"/>
      <c r="AR432" s="141"/>
      <c r="AS432" s="141"/>
      <c r="AT432" s="141"/>
      <c r="AU432" s="141"/>
      <c r="AV432" s="141"/>
      <c r="AW432" s="141"/>
      <c r="AX432" s="141"/>
      <c r="AY432" s="141"/>
      <c r="AZ432" s="141"/>
      <c r="BA432" s="141"/>
      <c r="BB432" s="141"/>
      <c r="BC432" s="141"/>
      <c r="BD432" s="143"/>
      <c r="BE432" s="143"/>
      <c r="BF432" s="143"/>
      <c r="BG432" s="141"/>
      <c r="BH432" s="121"/>
      <c r="BI432" s="141"/>
      <c r="BJ432" s="121"/>
      <c r="BK432" s="141"/>
      <c r="BL432" s="141"/>
      <c r="BM432" s="143"/>
      <c r="BN432" s="112"/>
    </row>
    <row r="433" ht="30.75" customHeight="1">
      <c r="A433" s="109"/>
      <c r="B433" s="110"/>
      <c r="C433" s="110"/>
      <c r="D433" s="110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21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6"/>
      <c r="BG433" s="112"/>
      <c r="BH433" s="121"/>
      <c r="BI433" s="112"/>
      <c r="BJ433" s="121"/>
      <c r="BK433" s="112"/>
      <c r="BL433" s="112"/>
      <c r="BM433" s="116"/>
      <c r="BN433" s="112"/>
    </row>
    <row r="434" ht="30.75" customHeight="1">
      <c r="A434" s="109"/>
      <c r="B434" s="110"/>
      <c r="C434" s="110"/>
      <c r="D434" s="110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21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6"/>
      <c r="BG434" s="112"/>
      <c r="BH434" s="121"/>
      <c r="BI434" s="112"/>
      <c r="BJ434" s="121"/>
      <c r="BK434" s="112"/>
      <c r="BL434" s="112"/>
      <c r="BM434" s="116"/>
      <c r="BN434" s="112"/>
    </row>
    <row r="435" ht="30.75" customHeight="1">
      <c r="A435" s="109"/>
      <c r="B435" s="110"/>
      <c r="C435" s="110"/>
      <c r="D435" s="110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21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6"/>
      <c r="BG435" s="112"/>
      <c r="BH435" s="121"/>
      <c r="BI435" s="112"/>
      <c r="BJ435" s="121"/>
      <c r="BK435" s="112"/>
      <c r="BL435" s="112"/>
      <c r="BM435" s="116"/>
      <c r="BN435" s="112"/>
    </row>
    <row r="436" ht="30.75" customHeight="1">
      <c r="A436" s="109"/>
      <c r="B436" s="110"/>
      <c r="C436" s="110"/>
      <c r="D436" s="110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21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6"/>
      <c r="BG436" s="112"/>
      <c r="BH436" s="121"/>
      <c r="BI436" s="112"/>
      <c r="BJ436" s="121"/>
      <c r="BK436" s="112"/>
      <c r="BL436" s="112"/>
      <c r="BM436" s="116"/>
      <c r="BN436" s="112"/>
    </row>
    <row r="437" ht="30.75" customHeight="1">
      <c r="A437" s="109"/>
      <c r="B437" s="110"/>
      <c r="C437" s="110"/>
      <c r="D437" s="110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21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6"/>
      <c r="BG437" s="112"/>
      <c r="BH437" s="121"/>
      <c r="BI437" s="112"/>
      <c r="BJ437" s="121"/>
      <c r="BK437" s="112"/>
      <c r="BL437" s="112"/>
      <c r="BM437" s="116"/>
      <c r="BN437" s="112"/>
    </row>
    <row r="438" ht="30.75" customHeight="1">
      <c r="A438" s="109"/>
      <c r="B438" s="110"/>
      <c r="C438" s="110"/>
      <c r="D438" s="110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21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6"/>
      <c r="BG438" s="112"/>
      <c r="BH438" s="121"/>
      <c r="BI438" s="112"/>
      <c r="BJ438" s="121"/>
      <c r="BK438" s="112"/>
      <c r="BL438" s="112"/>
      <c r="BM438" s="116"/>
      <c r="BN438" s="112"/>
    </row>
    <row r="439" ht="30.75" customHeight="1">
      <c r="A439" s="109"/>
      <c r="B439" s="110"/>
      <c r="C439" s="110"/>
      <c r="D439" s="110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21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6"/>
      <c r="BG439" s="112"/>
      <c r="BH439" s="121"/>
      <c r="BI439" s="112"/>
      <c r="BJ439" s="121"/>
      <c r="BK439" s="112"/>
      <c r="BL439" s="112"/>
      <c r="BM439" s="116"/>
      <c r="BN439" s="112"/>
    </row>
    <row r="440" ht="30.75" customHeight="1">
      <c r="A440" s="109"/>
      <c r="B440" s="110"/>
      <c r="C440" s="110"/>
      <c r="D440" s="110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21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6"/>
      <c r="BG440" s="112"/>
      <c r="BH440" s="121"/>
      <c r="BI440" s="112"/>
      <c r="BJ440" s="121"/>
      <c r="BK440" s="112"/>
      <c r="BL440" s="112"/>
      <c r="BM440" s="116"/>
      <c r="BN440" s="112"/>
    </row>
    <row r="441" ht="30.75" customHeight="1">
      <c r="A441" s="109"/>
      <c r="B441" s="110"/>
      <c r="C441" s="110"/>
      <c r="D441" s="110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21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6"/>
      <c r="BG441" s="112"/>
      <c r="BH441" s="121"/>
      <c r="BI441" s="112"/>
      <c r="BJ441" s="121"/>
      <c r="BK441" s="112"/>
      <c r="BL441" s="112"/>
      <c r="BM441" s="116"/>
      <c r="BN441" s="112"/>
    </row>
    <row r="442" ht="30.75" customHeight="1">
      <c r="A442" s="109"/>
      <c r="B442" s="110"/>
      <c r="C442" s="110"/>
      <c r="D442" s="110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21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6"/>
      <c r="BG442" s="112"/>
      <c r="BH442" s="121"/>
      <c r="BI442" s="112"/>
      <c r="BJ442" s="121"/>
      <c r="BK442" s="112"/>
      <c r="BL442" s="112"/>
      <c r="BM442" s="116"/>
      <c r="BN442" s="112"/>
    </row>
    <row r="443" ht="30.75" customHeight="1">
      <c r="A443" s="109"/>
      <c r="B443" s="110"/>
      <c r="C443" s="110"/>
      <c r="D443" s="110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21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6"/>
      <c r="BG443" s="112"/>
      <c r="BH443" s="121"/>
      <c r="BI443" s="112"/>
      <c r="BJ443" s="121"/>
      <c r="BK443" s="112"/>
      <c r="BL443" s="112"/>
      <c r="BM443" s="116"/>
      <c r="BN443" s="112"/>
    </row>
    <row r="444" ht="30.75" customHeight="1">
      <c r="A444" s="109"/>
      <c r="B444" s="110"/>
      <c r="C444" s="110"/>
      <c r="D444" s="110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21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6"/>
      <c r="BG444" s="112"/>
      <c r="BH444" s="121"/>
      <c r="BI444" s="112"/>
      <c r="BJ444" s="121"/>
      <c r="BK444" s="112"/>
      <c r="BL444" s="112"/>
      <c r="BM444" s="116"/>
      <c r="BN444" s="112"/>
    </row>
    <row r="445" ht="30.75" customHeight="1">
      <c r="A445" s="109"/>
      <c r="B445" s="110"/>
      <c r="C445" s="110"/>
      <c r="D445" s="110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21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6"/>
      <c r="BG445" s="112"/>
      <c r="BH445" s="121"/>
      <c r="BI445" s="112"/>
      <c r="BJ445" s="121"/>
      <c r="BK445" s="112"/>
      <c r="BL445" s="112"/>
      <c r="BM445" s="116"/>
      <c r="BN445" s="112"/>
    </row>
    <row r="446" ht="30.75" customHeight="1">
      <c r="A446" s="109"/>
      <c r="B446" s="110"/>
      <c r="C446" s="110"/>
      <c r="D446" s="110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21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6"/>
      <c r="BG446" s="112"/>
      <c r="BH446" s="121"/>
      <c r="BI446" s="112"/>
      <c r="BJ446" s="121"/>
      <c r="BK446" s="112"/>
      <c r="BL446" s="112"/>
      <c r="BM446" s="116"/>
      <c r="BN446" s="112"/>
    </row>
    <row r="447" ht="30.75" customHeight="1">
      <c r="A447" s="109"/>
      <c r="B447" s="110"/>
      <c r="C447" s="110"/>
      <c r="D447" s="110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21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6"/>
      <c r="BG447" s="112"/>
      <c r="BH447" s="121"/>
      <c r="BI447" s="112"/>
      <c r="BJ447" s="121"/>
      <c r="BK447" s="112"/>
      <c r="BL447" s="112"/>
      <c r="BM447" s="116"/>
      <c r="BN447" s="112"/>
    </row>
    <row r="448" ht="30.75" customHeight="1">
      <c r="A448" s="109"/>
      <c r="B448" s="110"/>
      <c r="C448" s="110"/>
      <c r="D448" s="110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21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6"/>
      <c r="BG448" s="112"/>
      <c r="BH448" s="121"/>
      <c r="BI448" s="112"/>
      <c r="BJ448" s="121"/>
      <c r="BK448" s="112"/>
      <c r="BL448" s="112"/>
      <c r="BM448" s="116"/>
      <c r="BN448" s="112"/>
    </row>
    <row r="449" ht="30.75" customHeight="1">
      <c r="A449" s="109"/>
      <c r="B449" s="110"/>
      <c r="C449" s="110"/>
      <c r="D449" s="110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21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6"/>
      <c r="BG449" s="112"/>
      <c r="BH449" s="121"/>
      <c r="BI449" s="112"/>
      <c r="BJ449" s="121"/>
      <c r="BK449" s="112"/>
      <c r="BL449" s="112"/>
      <c r="BM449" s="116"/>
      <c r="BN449" s="112"/>
    </row>
    <row r="450" ht="30.75" customHeight="1">
      <c r="A450" s="109"/>
      <c r="B450" s="110"/>
      <c r="C450" s="110"/>
      <c r="D450" s="110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21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6"/>
      <c r="BG450" s="112"/>
      <c r="BH450" s="121"/>
      <c r="BI450" s="112"/>
      <c r="BJ450" s="121"/>
      <c r="BK450" s="112"/>
      <c r="BL450" s="112"/>
      <c r="BM450" s="116"/>
      <c r="BN450" s="112"/>
    </row>
    <row r="451" ht="30.75" customHeight="1">
      <c r="A451" s="109"/>
      <c r="B451" s="110"/>
      <c r="C451" s="110"/>
      <c r="D451" s="110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21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6"/>
      <c r="BG451" s="112"/>
      <c r="BH451" s="121"/>
      <c r="BI451" s="112"/>
      <c r="BJ451" s="121"/>
      <c r="BK451" s="112"/>
      <c r="BL451" s="112"/>
      <c r="BM451" s="116"/>
      <c r="BN451" s="112"/>
    </row>
    <row r="452" ht="30.75" customHeight="1">
      <c r="A452" s="109"/>
      <c r="B452" s="110"/>
      <c r="C452" s="110"/>
      <c r="D452" s="110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21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6"/>
      <c r="BG452" s="112"/>
      <c r="BH452" s="121"/>
      <c r="BI452" s="112"/>
      <c r="BJ452" s="121"/>
      <c r="BK452" s="112"/>
      <c r="BL452" s="112"/>
      <c r="BM452" s="116"/>
      <c r="BN452" s="112"/>
    </row>
    <row r="453" ht="30.75" customHeight="1">
      <c r="A453" s="109"/>
      <c r="B453" s="110"/>
      <c r="C453" s="110"/>
      <c r="D453" s="110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21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6"/>
      <c r="BG453" s="112"/>
      <c r="BH453" s="121"/>
      <c r="BI453" s="112"/>
      <c r="BJ453" s="121"/>
      <c r="BK453" s="112"/>
      <c r="BL453" s="112"/>
      <c r="BM453" s="116"/>
      <c r="BN453" s="112"/>
    </row>
    <row r="454" ht="30.75" customHeight="1">
      <c r="A454" s="109"/>
      <c r="B454" s="110"/>
      <c r="C454" s="110"/>
      <c r="D454" s="110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21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6"/>
      <c r="BG454" s="112"/>
      <c r="BH454" s="121"/>
      <c r="BI454" s="112"/>
      <c r="BJ454" s="121"/>
      <c r="BK454" s="112"/>
      <c r="BL454" s="112"/>
      <c r="BM454" s="116"/>
      <c r="BN454" s="112"/>
    </row>
    <row r="455" ht="30.75" customHeight="1">
      <c r="A455" s="109"/>
      <c r="B455" s="110"/>
      <c r="C455" s="110"/>
      <c r="D455" s="110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21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6"/>
      <c r="BG455" s="112"/>
      <c r="BH455" s="121"/>
      <c r="BI455" s="112"/>
      <c r="BJ455" s="121"/>
      <c r="BK455" s="112"/>
      <c r="BL455" s="112"/>
      <c r="BM455" s="116"/>
      <c r="BN455" s="112"/>
    </row>
    <row r="456" ht="30.75" customHeight="1">
      <c r="A456" s="109"/>
      <c r="B456" s="110"/>
      <c r="C456" s="110"/>
      <c r="D456" s="110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21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6"/>
      <c r="BG456" s="112"/>
      <c r="BH456" s="121"/>
      <c r="BI456" s="112"/>
      <c r="BJ456" s="121"/>
      <c r="BK456" s="112"/>
      <c r="BL456" s="112"/>
      <c r="BM456" s="116"/>
      <c r="BN456" s="112"/>
    </row>
    <row r="457" ht="30.75" customHeight="1">
      <c r="A457" s="109"/>
      <c r="B457" s="110"/>
      <c r="C457" s="110"/>
      <c r="D457" s="110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21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6"/>
      <c r="BG457" s="112"/>
      <c r="BH457" s="121"/>
      <c r="BI457" s="112"/>
      <c r="BJ457" s="121"/>
      <c r="BK457" s="112"/>
      <c r="BL457" s="112"/>
      <c r="BM457" s="116"/>
      <c r="BN457" s="112"/>
    </row>
    <row r="458" ht="30.75" customHeight="1">
      <c r="A458" s="109"/>
      <c r="B458" s="110"/>
      <c r="C458" s="110"/>
      <c r="D458" s="110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21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6"/>
      <c r="BG458" s="112"/>
      <c r="BH458" s="121"/>
      <c r="BI458" s="112"/>
      <c r="BJ458" s="121"/>
      <c r="BK458" s="112"/>
      <c r="BL458" s="112"/>
      <c r="BM458" s="116"/>
      <c r="BN458" s="112"/>
    </row>
    <row r="459" ht="30.75" customHeight="1">
      <c r="A459" s="109"/>
      <c r="B459" s="110"/>
      <c r="C459" s="110"/>
      <c r="D459" s="110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21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6"/>
      <c r="BG459" s="112"/>
      <c r="BH459" s="121"/>
      <c r="BI459" s="112"/>
      <c r="BJ459" s="121"/>
      <c r="BK459" s="112"/>
      <c r="BL459" s="112"/>
      <c r="BM459" s="116"/>
      <c r="BN459" s="112"/>
    </row>
    <row r="460" ht="30.75" customHeight="1">
      <c r="A460" s="109"/>
      <c r="B460" s="110"/>
      <c r="C460" s="110"/>
      <c r="D460" s="110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21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6"/>
      <c r="BG460" s="112"/>
      <c r="BH460" s="121"/>
      <c r="BI460" s="112"/>
      <c r="BJ460" s="121"/>
      <c r="BK460" s="112"/>
      <c r="BL460" s="112"/>
      <c r="BM460" s="116"/>
      <c r="BN460" s="112"/>
    </row>
    <row r="461" ht="30.75" customHeight="1">
      <c r="A461" s="109"/>
      <c r="B461" s="110"/>
      <c r="C461" s="110"/>
      <c r="D461" s="110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21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6"/>
      <c r="BG461" s="112"/>
      <c r="BH461" s="121"/>
      <c r="BI461" s="112"/>
      <c r="BJ461" s="121"/>
      <c r="BK461" s="112"/>
      <c r="BL461" s="112"/>
      <c r="BM461" s="116"/>
      <c r="BN461" s="112"/>
    </row>
    <row r="462" ht="30.75" customHeight="1">
      <c r="A462" s="109"/>
      <c r="B462" s="110"/>
      <c r="C462" s="110"/>
      <c r="D462" s="110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21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6"/>
      <c r="BG462" s="112"/>
      <c r="BH462" s="121"/>
      <c r="BI462" s="112"/>
      <c r="BJ462" s="121"/>
      <c r="BK462" s="112"/>
      <c r="BL462" s="112"/>
      <c r="BM462" s="116"/>
      <c r="BN462" s="112"/>
    </row>
    <row r="463" ht="30.75" customHeight="1">
      <c r="A463" s="109"/>
      <c r="B463" s="110"/>
      <c r="C463" s="110"/>
      <c r="D463" s="110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21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6"/>
      <c r="BG463" s="112"/>
      <c r="BH463" s="121"/>
      <c r="BI463" s="112"/>
      <c r="BJ463" s="121"/>
      <c r="BK463" s="112"/>
      <c r="BL463" s="112"/>
      <c r="BM463" s="116"/>
      <c r="BN463" s="112"/>
    </row>
    <row r="464" ht="30.75" customHeight="1">
      <c r="A464" s="109"/>
      <c r="B464" s="110"/>
      <c r="C464" s="110"/>
      <c r="D464" s="110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21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6"/>
      <c r="BG464" s="112"/>
      <c r="BH464" s="121"/>
      <c r="BI464" s="112"/>
      <c r="BJ464" s="121"/>
      <c r="BK464" s="112"/>
      <c r="BL464" s="112"/>
      <c r="BM464" s="116"/>
      <c r="BN464" s="112"/>
    </row>
    <row r="465" ht="30.75" customHeight="1">
      <c r="A465" s="109"/>
      <c r="B465" s="110"/>
      <c r="C465" s="110"/>
      <c r="D465" s="110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21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6"/>
      <c r="BG465" s="112"/>
      <c r="BH465" s="121"/>
      <c r="BI465" s="112"/>
      <c r="BJ465" s="121"/>
      <c r="BK465" s="112"/>
      <c r="BL465" s="112"/>
      <c r="BM465" s="116"/>
      <c r="BN465" s="112"/>
    </row>
    <row r="466" ht="30.75" customHeight="1">
      <c r="A466" s="109"/>
      <c r="B466" s="110"/>
      <c r="C466" s="110"/>
      <c r="D466" s="110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21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6"/>
      <c r="BG466" s="112"/>
      <c r="BH466" s="121"/>
      <c r="BI466" s="112"/>
      <c r="BJ466" s="121"/>
      <c r="BK466" s="112"/>
      <c r="BL466" s="112"/>
      <c r="BM466" s="116"/>
      <c r="BN466" s="112"/>
    </row>
    <row r="467" ht="30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45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  <c r="AO467" s="109"/>
      <c r="AP467" s="109"/>
      <c r="AQ467" s="109"/>
      <c r="AR467" s="109"/>
      <c r="AS467" s="109"/>
      <c r="AT467" s="109"/>
      <c r="AU467" s="109"/>
      <c r="AV467" s="109"/>
      <c r="AW467" s="109"/>
      <c r="AX467" s="109"/>
      <c r="AY467" s="109"/>
      <c r="AZ467" s="109"/>
      <c r="BA467" s="109"/>
      <c r="BB467" s="109"/>
      <c r="BC467" s="109"/>
      <c r="BD467" s="109"/>
      <c r="BE467" s="109"/>
      <c r="BF467" s="109"/>
      <c r="BG467" s="109"/>
      <c r="BH467" s="109"/>
      <c r="BI467" s="109"/>
      <c r="BJ467" s="109"/>
      <c r="BK467" s="109"/>
      <c r="BL467" s="109"/>
      <c r="BM467" s="109"/>
      <c r="BN467" s="109"/>
    </row>
    <row r="468" ht="30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45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Q468" s="109"/>
      <c r="AR468" s="109"/>
      <c r="AS468" s="109"/>
      <c r="AT468" s="109"/>
      <c r="AU468" s="109"/>
      <c r="AV468" s="109"/>
      <c r="AW468" s="109"/>
      <c r="AX468" s="109"/>
      <c r="AY468" s="109"/>
      <c r="AZ468" s="109"/>
      <c r="BA468" s="109"/>
      <c r="BB468" s="109"/>
      <c r="BC468" s="109"/>
      <c r="BD468" s="109"/>
      <c r="BE468" s="109"/>
      <c r="BF468" s="109"/>
      <c r="BG468" s="109"/>
      <c r="BH468" s="109"/>
      <c r="BI468" s="109"/>
      <c r="BJ468" s="109"/>
      <c r="BK468" s="109"/>
      <c r="BL468" s="109"/>
      <c r="BM468" s="109"/>
      <c r="BN468" s="109"/>
    </row>
    <row r="469" ht="30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45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/>
      <c r="AX469" s="109"/>
      <c r="AY469" s="109"/>
      <c r="AZ469" s="109"/>
      <c r="BA469" s="109"/>
      <c r="BB469" s="109"/>
      <c r="BC469" s="109"/>
      <c r="BD469" s="109"/>
      <c r="BE469" s="109"/>
      <c r="BF469" s="109"/>
      <c r="BG469" s="109"/>
      <c r="BH469" s="109"/>
      <c r="BI469" s="109"/>
      <c r="BJ469" s="109"/>
      <c r="BK469" s="109"/>
      <c r="BL469" s="109"/>
      <c r="BM469" s="109"/>
      <c r="BN469" s="109"/>
    </row>
    <row r="470" ht="30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45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Q470" s="109"/>
      <c r="AR470" s="109"/>
      <c r="AS470" s="109"/>
      <c r="AT470" s="109"/>
      <c r="AU470" s="109"/>
      <c r="AV470" s="109"/>
      <c r="AW470" s="109"/>
      <c r="AX470" s="109"/>
      <c r="AY470" s="109"/>
      <c r="AZ470" s="109"/>
      <c r="BA470" s="109"/>
      <c r="BB470" s="109"/>
      <c r="BC470" s="109"/>
      <c r="BD470" s="109"/>
      <c r="BE470" s="109"/>
      <c r="BF470" s="109"/>
      <c r="BG470" s="109"/>
      <c r="BH470" s="109"/>
      <c r="BI470" s="109"/>
      <c r="BJ470" s="109"/>
      <c r="BK470" s="109"/>
      <c r="BL470" s="109"/>
      <c r="BM470" s="109"/>
      <c r="BN470" s="109"/>
    </row>
    <row r="471" ht="30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45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  <c r="AY471" s="109"/>
      <c r="AZ471" s="109"/>
      <c r="BA471" s="109"/>
      <c r="BB471" s="109"/>
      <c r="BC471" s="109"/>
      <c r="BD471" s="109"/>
      <c r="BE471" s="109"/>
      <c r="BF471" s="109"/>
      <c r="BG471" s="109"/>
      <c r="BH471" s="109"/>
      <c r="BI471" s="109"/>
      <c r="BJ471" s="109"/>
      <c r="BK471" s="109"/>
      <c r="BL471" s="109"/>
      <c r="BM471" s="109"/>
      <c r="BN471" s="109"/>
    </row>
    <row r="472" ht="30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45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  <c r="AY472" s="109"/>
      <c r="AZ472" s="109"/>
      <c r="BA472" s="109"/>
      <c r="BB472" s="109"/>
      <c r="BC472" s="109"/>
      <c r="BD472" s="109"/>
      <c r="BE472" s="109"/>
      <c r="BF472" s="109"/>
      <c r="BG472" s="109"/>
      <c r="BH472" s="109"/>
      <c r="BI472" s="109"/>
      <c r="BJ472" s="109"/>
      <c r="BK472" s="109"/>
      <c r="BL472" s="109"/>
      <c r="BM472" s="109"/>
      <c r="BN472" s="109"/>
    </row>
    <row r="473" ht="30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45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  <c r="BL473" s="109"/>
      <c r="BM473" s="109"/>
      <c r="BN473" s="109"/>
    </row>
    <row r="474" ht="30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45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  <c r="BL474" s="109"/>
      <c r="BM474" s="109"/>
      <c r="BN474" s="109"/>
    </row>
    <row r="475" ht="30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45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  <c r="BM475" s="109"/>
      <c r="BN475" s="109"/>
    </row>
    <row r="476" ht="30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45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  <c r="BL476" s="109"/>
      <c r="BM476" s="109"/>
      <c r="BN476" s="109"/>
    </row>
    <row r="477" ht="30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45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  <c r="BM477" s="109"/>
      <c r="BN477" s="109"/>
    </row>
    <row r="478" ht="30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45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  <c r="BL478" s="109"/>
      <c r="BM478" s="109"/>
      <c r="BN478" s="109"/>
    </row>
    <row r="479" ht="30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45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  <c r="BM479" s="109"/>
      <c r="BN479" s="109"/>
    </row>
    <row r="480" ht="30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45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  <c r="BL480" s="109"/>
      <c r="BM480" s="109"/>
      <c r="BN480" s="109"/>
    </row>
    <row r="481" ht="30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45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  <c r="BM481" s="109"/>
      <c r="BN481" s="109"/>
    </row>
    <row r="482" ht="30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45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  <c r="BL482" s="109"/>
      <c r="BM482" s="109"/>
      <c r="BN482" s="109"/>
    </row>
    <row r="483" ht="30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45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</row>
    <row r="484" ht="30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45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  <c r="BL484" s="109"/>
      <c r="BM484" s="109"/>
      <c r="BN484" s="109"/>
    </row>
    <row r="485" ht="30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45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  <c r="BM485" s="109"/>
      <c r="BN485" s="109"/>
    </row>
    <row r="486" ht="30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45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  <c r="BL486" s="109"/>
      <c r="BM486" s="109"/>
      <c r="BN486" s="109"/>
    </row>
    <row r="487" ht="30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45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  <c r="BM487" s="109"/>
      <c r="BN487" s="109"/>
    </row>
    <row r="488" ht="30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45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  <c r="BL488" s="109"/>
      <c r="BM488" s="109"/>
      <c r="BN488" s="109"/>
    </row>
    <row r="489" ht="30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45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  <c r="BL489" s="109"/>
      <c r="BM489" s="109"/>
      <c r="BN489" s="109"/>
    </row>
    <row r="490" ht="30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45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  <c r="BL490" s="109"/>
      <c r="BM490" s="109"/>
      <c r="BN490" s="109"/>
    </row>
    <row r="491" ht="30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45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  <c r="BM491" s="109"/>
      <c r="BN491" s="109"/>
    </row>
    <row r="492" ht="30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45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  <c r="BL492" s="109"/>
      <c r="BM492" s="109"/>
      <c r="BN492" s="109"/>
    </row>
    <row r="493" ht="30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45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  <c r="BM493" s="109"/>
      <c r="BN493" s="109"/>
    </row>
    <row r="494" ht="30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45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  <c r="BL494" s="109"/>
      <c r="BM494" s="109"/>
      <c r="BN494" s="109"/>
    </row>
    <row r="495" ht="30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45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  <c r="BM495" s="109"/>
      <c r="BN495" s="109"/>
    </row>
    <row r="496" ht="30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45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  <c r="BL496" s="109"/>
      <c r="BM496" s="109"/>
      <c r="BN496" s="109"/>
    </row>
    <row r="497" ht="30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45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  <c r="BL497" s="109"/>
      <c r="BM497" s="109"/>
      <c r="BN497" s="109"/>
    </row>
    <row r="498" ht="30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45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  <c r="BL498" s="109"/>
      <c r="BM498" s="109"/>
      <c r="BN498" s="109"/>
    </row>
    <row r="499" ht="30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45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  <c r="BL499" s="109"/>
      <c r="BM499" s="109"/>
      <c r="BN499" s="109"/>
    </row>
    <row r="500" ht="30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45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  <c r="BL500" s="109"/>
      <c r="BM500" s="109"/>
      <c r="BN500" s="109"/>
    </row>
    <row r="501" ht="30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45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  <c r="BM501" s="109"/>
      <c r="BN501" s="109"/>
    </row>
    <row r="502" ht="30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45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  <c r="BL502" s="109"/>
      <c r="BM502" s="109"/>
      <c r="BN502" s="109"/>
    </row>
    <row r="503" ht="30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45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  <c r="BM503" s="109"/>
      <c r="BN503" s="109"/>
    </row>
    <row r="504" ht="30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45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  <c r="BL504" s="109"/>
      <c r="BM504" s="109"/>
      <c r="BN504" s="109"/>
    </row>
    <row r="505" ht="30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45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  <c r="BM505" s="109"/>
      <c r="BN505" s="109"/>
    </row>
    <row r="506" ht="30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45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  <c r="BL506" s="109"/>
      <c r="BM506" s="109"/>
      <c r="BN506" s="109"/>
    </row>
    <row r="507" ht="30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45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  <c r="BM507" s="109"/>
      <c r="BN507" s="109"/>
    </row>
    <row r="508" ht="30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45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  <c r="BM508" s="109"/>
      <c r="BN508" s="109"/>
    </row>
    <row r="509" ht="30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45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  <c r="BM509" s="109"/>
      <c r="BN509" s="109"/>
    </row>
    <row r="510" ht="30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45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  <c r="BL510" s="109"/>
      <c r="BM510" s="109"/>
      <c r="BN510" s="109"/>
    </row>
    <row r="511" ht="30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45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  <c r="BM511" s="109"/>
      <c r="BN511" s="109"/>
    </row>
    <row r="512" ht="30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45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  <c r="BL512" s="109"/>
      <c r="BM512" s="109"/>
      <c r="BN512" s="109"/>
    </row>
    <row r="513" ht="30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45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  <c r="BL513" s="109"/>
      <c r="BM513" s="109"/>
      <c r="BN513" s="109"/>
    </row>
    <row r="514" ht="30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45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  <c r="BL514" s="109"/>
      <c r="BM514" s="109"/>
      <c r="BN514" s="109"/>
    </row>
    <row r="515" ht="30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45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  <c r="BL515" s="109"/>
      <c r="BM515" s="109"/>
      <c r="BN515" s="109"/>
    </row>
    <row r="516" ht="30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45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  <c r="BL516" s="109"/>
      <c r="BM516" s="109"/>
      <c r="BN516" s="109"/>
    </row>
    <row r="517" ht="30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45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  <c r="BL517" s="109"/>
      <c r="BM517" s="109"/>
      <c r="BN517" s="109"/>
    </row>
    <row r="518" ht="30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45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  <c r="BL518" s="109"/>
      <c r="BM518" s="109"/>
      <c r="BN518" s="109"/>
    </row>
    <row r="519" ht="30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45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  <c r="BL519" s="109"/>
      <c r="BM519" s="109"/>
      <c r="BN519" s="109"/>
    </row>
    <row r="520" ht="30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45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  <c r="BL520" s="109"/>
      <c r="BM520" s="109"/>
      <c r="BN520" s="109"/>
    </row>
    <row r="521" ht="30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45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  <c r="BL521" s="109"/>
      <c r="BM521" s="109"/>
      <c r="BN521" s="109"/>
    </row>
    <row r="522" ht="30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45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  <c r="BL522" s="109"/>
      <c r="BM522" s="109"/>
      <c r="BN522" s="109"/>
    </row>
    <row r="523" ht="30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45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  <c r="BL523" s="109"/>
      <c r="BM523" s="109"/>
      <c r="BN523" s="109"/>
    </row>
    <row r="524" ht="30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45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  <c r="BL524" s="109"/>
      <c r="BM524" s="109"/>
      <c r="BN524" s="109"/>
    </row>
    <row r="525" ht="30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45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  <c r="BL525" s="109"/>
      <c r="BM525" s="109"/>
      <c r="BN525" s="109"/>
    </row>
    <row r="526" ht="30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45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  <c r="BL526" s="109"/>
      <c r="BM526" s="109"/>
      <c r="BN526" s="109"/>
    </row>
    <row r="527" ht="30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45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  <c r="BL527" s="109"/>
      <c r="BM527" s="109"/>
      <c r="BN527" s="109"/>
    </row>
    <row r="528" ht="30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45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  <c r="BL528" s="109"/>
      <c r="BM528" s="109"/>
      <c r="BN528" s="109"/>
    </row>
    <row r="529" ht="30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45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  <c r="BL529" s="109"/>
      <c r="BM529" s="109"/>
      <c r="BN529" s="109"/>
    </row>
    <row r="530" ht="30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45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  <c r="BL530" s="109"/>
      <c r="BM530" s="109"/>
      <c r="BN530" s="109"/>
    </row>
    <row r="531" ht="30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45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  <c r="BL531" s="109"/>
      <c r="BM531" s="109"/>
      <c r="BN531" s="109"/>
    </row>
    <row r="532" ht="30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45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  <c r="BL532" s="109"/>
      <c r="BM532" s="109"/>
      <c r="BN532" s="109"/>
    </row>
    <row r="533" ht="30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45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  <c r="BL533" s="109"/>
      <c r="BM533" s="109"/>
      <c r="BN533" s="109"/>
    </row>
    <row r="534" ht="30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45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  <c r="BL534" s="109"/>
      <c r="BM534" s="109"/>
      <c r="BN534" s="109"/>
    </row>
    <row r="535" ht="30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45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  <c r="BL535" s="109"/>
      <c r="BM535" s="109"/>
      <c r="BN535" s="109"/>
    </row>
    <row r="536" ht="30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45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  <c r="BL536" s="109"/>
      <c r="BM536" s="109"/>
      <c r="BN536" s="109"/>
    </row>
    <row r="537" ht="30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45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  <c r="BL537" s="109"/>
      <c r="BM537" s="109"/>
      <c r="BN537" s="109"/>
    </row>
    <row r="538" ht="30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45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  <c r="BM538" s="109"/>
      <c r="BN538" s="109"/>
    </row>
    <row r="539" ht="30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45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  <c r="BL539" s="109"/>
      <c r="BM539" s="109"/>
      <c r="BN539" s="109"/>
    </row>
    <row r="540" ht="30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45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  <c r="BL540" s="109"/>
      <c r="BM540" s="109"/>
      <c r="BN540" s="109"/>
    </row>
    <row r="541" ht="30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45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  <c r="BL541" s="109"/>
      <c r="BM541" s="109"/>
      <c r="BN541" s="109"/>
    </row>
    <row r="542" ht="30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45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  <c r="BL542" s="109"/>
      <c r="BM542" s="109"/>
      <c r="BN542" s="109"/>
    </row>
    <row r="543" ht="30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45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  <c r="BL543" s="109"/>
      <c r="BM543" s="109"/>
      <c r="BN543" s="109"/>
    </row>
    <row r="544" ht="30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45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  <c r="BL544" s="109"/>
      <c r="BM544" s="109"/>
      <c r="BN544" s="109"/>
    </row>
    <row r="545" ht="30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45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  <c r="BL545" s="109"/>
      <c r="BM545" s="109"/>
      <c r="BN545" s="109"/>
    </row>
    <row r="546" ht="30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45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  <c r="BL546" s="109"/>
      <c r="BM546" s="109"/>
      <c r="BN546" s="109"/>
    </row>
    <row r="547" ht="30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45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  <c r="BL547" s="109"/>
      <c r="BM547" s="109"/>
      <c r="BN547" s="109"/>
    </row>
    <row r="548" ht="30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45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  <c r="BL548" s="109"/>
      <c r="BM548" s="109"/>
      <c r="BN548" s="109"/>
    </row>
    <row r="549" ht="30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45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  <c r="BL549" s="109"/>
      <c r="BM549" s="109"/>
      <c r="BN549" s="109"/>
    </row>
    <row r="550" ht="30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45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  <c r="BL550" s="109"/>
      <c r="BM550" s="109"/>
      <c r="BN550" s="109"/>
    </row>
    <row r="551" ht="30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45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  <c r="BL551" s="109"/>
      <c r="BM551" s="109"/>
      <c r="BN551" s="109"/>
    </row>
    <row r="552" ht="30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45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  <c r="BL552" s="109"/>
      <c r="BM552" s="109"/>
      <c r="BN552" s="109"/>
    </row>
    <row r="553" ht="30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45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  <c r="BL553" s="109"/>
      <c r="BM553" s="109"/>
      <c r="BN553" s="109"/>
    </row>
    <row r="554" ht="30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45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  <c r="BL554" s="109"/>
      <c r="BM554" s="109"/>
      <c r="BN554" s="109"/>
    </row>
    <row r="555" ht="30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45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  <c r="BL555" s="109"/>
      <c r="BM555" s="109"/>
      <c r="BN555" s="109"/>
    </row>
    <row r="556" ht="30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45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  <c r="BL556" s="109"/>
      <c r="BM556" s="109"/>
      <c r="BN556" s="109"/>
    </row>
    <row r="557" ht="30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45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  <c r="BL557" s="109"/>
      <c r="BM557" s="109"/>
      <c r="BN557" s="109"/>
    </row>
    <row r="558" ht="30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45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  <c r="BL558" s="109"/>
      <c r="BM558" s="109"/>
      <c r="BN558" s="109"/>
    </row>
    <row r="559" ht="30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45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  <c r="BL559" s="109"/>
      <c r="BM559" s="109"/>
      <c r="BN559" s="109"/>
    </row>
    <row r="560" ht="30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45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  <c r="BL560" s="109"/>
      <c r="BM560" s="109"/>
      <c r="BN560" s="109"/>
    </row>
    <row r="561" ht="30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45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  <c r="BL561" s="109"/>
      <c r="BM561" s="109"/>
      <c r="BN561" s="109"/>
    </row>
    <row r="562" ht="30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45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  <c r="BL562" s="109"/>
      <c r="BM562" s="109"/>
      <c r="BN562" s="109"/>
    </row>
    <row r="563" ht="30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45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  <c r="BL563" s="109"/>
      <c r="BM563" s="109"/>
      <c r="BN563" s="109"/>
    </row>
    <row r="564" ht="30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45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  <c r="BL564" s="109"/>
      <c r="BM564" s="109"/>
      <c r="BN564" s="109"/>
    </row>
    <row r="565" ht="30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45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  <c r="BL565" s="109"/>
      <c r="BM565" s="109"/>
      <c r="BN565" s="109"/>
    </row>
    <row r="566" ht="30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45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  <c r="BL566" s="109"/>
      <c r="BM566" s="109"/>
      <c r="BN566" s="109"/>
    </row>
    <row r="567" ht="30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45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  <c r="BL567" s="109"/>
      <c r="BM567" s="109"/>
      <c r="BN567" s="109"/>
    </row>
    <row r="568" ht="30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45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  <c r="BL568" s="109"/>
      <c r="BM568" s="109"/>
      <c r="BN568" s="109"/>
    </row>
    <row r="569" ht="30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45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  <c r="BL569" s="109"/>
      <c r="BM569" s="109"/>
      <c r="BN569" s="109"/>
    </row>
    <row r="570" ht="30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45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  <c r="BL570" s="109"/>
      <c r="BM570" s="109"/>
      <c r="BN570" s="109"/>
    </row>
    <row r="571" ht="30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45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  <c r="BL571" s="109"/>
      <c r="BM571" s="109"/>
      <c r="BN571" s="109"/>
    </row>
    <row r="572" ht="30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45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  <c r="BL572" s="109"/>
      <c r="BM572" s="109"/>
      <c r="BN572" s="109"/>
    </row>
    <row r="573" ht="30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45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  <c r="BL573" s="109"/>
      <c r="BM573" s="109"/>
      <c r="BN573" s="109"/>
    </row>
    <row r="574" ht="30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45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  <c r="BL574" s="109"/>
      <c r="BM574" s="109"/>
      <c r="BN574" s="109"/>
    </row>
    <row r="575" ht="30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45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  <c r="BL575" s="109"/>
      <c r="BM575" s="109"/>
      <c r="BN575" s="109"/>
    </row>
    <row r="576" ht="30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45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  <c r="BL576" s="109"/>
      <c r="BM576" s="109"/>
      <c r="BN576" s="109"/>
    </row>
    <row r="577" ht="30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45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  <c r="BL577" s="109"/>
      <c r="BM577" s="109"/>
      <c r="BN577" s="109"/>
    </row>
    <row r="578" ht="30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45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  <c r="BL578" s="109"/>
      <c r="BM578" s="109"/>
      <c r="BN578" s="109"/>
    </row>
    <row r="579" ht="30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45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  <c r="BL579" s="109"/>
      <c r="BM579" s="109"/>
      <c r="BN579" s="109"/>
    </row>
    <row r="580" ht="30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45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  <c r="BL580" s="109"/>
      <c r="BM580" s="109"/>
      <c r="BN580" s="109"/>
    </row>
    <row r="581" ht="30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45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  <c r="BL581" s="109"/>
      <c r="BM581" s="109"/>
      <c r="BN581" s="109"/>
    </row>
    <row r="582" ht="30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45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  <c r="BM582" s="109"/>
      <c r="BN582" s="109"/>
    </row>
    <row r="583" ht="30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45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  <c r="BL583" s="109"/>
      <c r="BM583" s="109"/>
      <c r="BN583" s="109"/>
    </row>
    <row r="584" ht="30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45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  <c r="BL584" s="109"/>
      <c r="BM584" s="109"/>
      <c r="BN584" s="109"/>
    </row>
    <row r="585" ht="30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45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  <c r="BL585" s="109"/>
      <c r="BM585" s="109"/>
      <c r="BN585" s="109"/>
    </row>
    <row r="586" ht="30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45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  <c r="BL586" s="109"/>
      <c r="BM586" s="109"/>
      <c r="BN586" s="109"/>
    </row>
    <row r="587" ht="30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45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  <c r="BL587" s="109"/>
      <c r="BM587" s="109"/>
      <c r="BN587" s="109"/>
    </row>
    <row r="588" ht="30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45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  <c r="BL588" s="109"/>
      <c r="BM588" s="109"/>
      <c r="BN588" s="109"/>
    </row>
    <row r="589" ht="30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45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  <c r="BM589" s="109"/>
      <c r="BN589" s="109"/>
    </row>
    <row r="590" ht="30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45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  <c r="BL590" s="109"/>
      <c r="BM590" s="109"/>
      <c r="BN590" s="109"/>
    </row>
    <row r="591" ht="30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45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  <c r="BL591" s="109"/>
      <c r="BM591" s="109"/>
      <c r="BN591" s="109"/>
    </row>
    <row r="592" ht="30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45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  <c r="BL592" s="109"/>
      <c r="BM592" s="109"/>
      <c r="BN592" s="109"/>
    </row>
    <row r="593" ht="30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45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  <c r="BL593" s="109"/>
      <c r="BM593" s="109"/>
      <c r="BN593" s="109"/>
    </row>
    <row r="594" ht="30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45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  <c r="BL594" s="109"/>
      <c r="BM594" s="109"/>
      <c r="BN594" s="109"/>
    </row>
    <row r="595" ht="30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45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  <c r="BM595" s="109"/>
      <c r="BN595" s="109"/>
    </row>
    <row r="596" ht="30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45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  <c r="BL596" s="109"/>
      <c r="BM596" s="109"/>
      <c r="BN596" s="109"/>
    </row>
    <row r="597" ht="30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45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  <c r="BL597" s="109"/>
      <c r="BM597" s="109"/>
      <c r="BN597" s="109"/>
    </row>
    <row r="598" ht="30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45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  <c r="BL598" s="109"/>
      <c r="BM598" s="109"/>
      <c r="BN598" s="109"/>
    </row>
    <row r="599" ht="30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45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  <c r="BL599" s="109"/>
      <c r="BM599" s="109"/>
      <c r="BN599" s="109"/>
    </row>
    <row r="600" ht="30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45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  <c r="BL600" s="109"/>
      <c r="BM600" s="109"/>
      <c r="BN600" s="109"/>
    </row>
    <row r="601" ht="30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45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  <c r="BL601" s="109"/>
      <c r="BM601" s="109"/>
      <c r="BN601" s="109"/>
    </row>
    <row r="602" ht="30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45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  <c r="BL602" s="109"/>
      <c r="BM602" s="109"/>
      <c r="BN602" s="109"/>
    </row>
    <row r="603" ht="30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45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  <c r="BL603" s="109"/>
      <c r="BM603" s="109"/>
      <c r="BN603" s="109"/>
    </row>
    <row r="604" ht="30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45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  <c r="BL604" s="109"/>
      <c r="BM604" s="109"/>
      <c r="BN604" s="109"/>
    </row>
    <row r="605" ht="30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45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  <c r="BL605" s="109"/>
      <c r="BM605" s="109"/>
      <c r="BN605" s="109"/>
    </row>
    <row r="606" ht="30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45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  <c r="BL606" s="109"/>
      <c r="BM606" s="109"/>
      <c r="BN606" s="109"/>
    </row>
    <row r="607" ht="30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45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  <c r="BL607" s="109"/>
      <c r="BM607" s="109"/>
      <c r="BN607" s="109"/>
    </row>
    <row r="608" ht="30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45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  <c r="BL608" s="109"/>
      <c r="BM608" s="109"/>
      <c r="BN608" s="109"/>
    </row>
    <row r="609" ht="30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45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  <c r="BL609" s="109"/>
      <c r="BM609" s="109"/>
      <c r="BN609" s="109"/>
    </row>
    <row r="610" ht="30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45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  <c r="BM610" s="109"/>
      <c r="BN610" s="109"/>
    </row>
    <row r="611" ht="30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45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  <c r="BL611" s="109"/>
      <c r="BM611" s="109"/>
      <c r="BN611" s="109"/>
    </row>
    <row r="612" ht="30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45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  <c r="BL612" s="109"/>
      <c r="BM612" s="109"/>
      <c r="BN612" s="109"/>
    </row>
    <row r="613" ht="30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45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  <c r="BL613" s="109"/>
      <c r="BM613" s="109"/>
      <c r="BN613" s="109"/>
    </row>
    <row r="614" ht="30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45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  <c r="BL614" s="109"/>
      <c r="BM614" s="109"/>
      <c r="BN614" s="109"/>
    </row>
    <row r="615" ht="30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45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  <c r="BL615" s="109"/>
      <c r="BM615" s="109"/>
      <c r="BN615" s="109"/>
    </row>
    <row r="616" ht="30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45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  <c r="BL616" s="109"/>
      <c r="BM616" s="109"/>
      <c r="BN616" s="109"/>
    </row>
    <row r="617" ht="30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45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  <c r="BM617" s="109"/>
      <c r="BN617" s="109"/>
    </row>
    <row r="618" ht="30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45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  <c r="BL618" s="109"/>
      <c r="BM618" s="109"/>
      <c r="BN618" s="109"/>
    </row>
    <row r="619" ht="30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45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  <c r="BL619" s="109"/>
      <c r="BM619" s="109"/>
      <c r="BN619" s="109"/>
    </row>
    <row r="620" ht="30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45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  <c r="BL620" s="109"/>
      <c r="BM620" s="109"/>
      <c r="BN620" s="109"/>
    </row>
    <row r="621" ht="30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45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  <c r="BL621" s="109"/>
      <c r="BM621" s="109"/>
      <c r="BN621" s="109"/>
    </row>
    <row r="622" ht="30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45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  <c r="BM622" s="109"/>
      <c r="BN622" s="109"/>
    </row>
    <row r="623" ht="30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45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  <c r="BL623" s="109"/>
      <c r="BM623" s="109"/>
      <c r="BN623" s="109"/>
    </row>
    <row r="624" ht="30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45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  <c r="BL624" s="109"/>
      <c r="BM624" s="109"/>
      <c r="BN624" s="109"/>
    </row>
    <row r="625" ht="30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45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  <c r="BL625" s="109"/>
      <c r="BM625" s="109"/>
      <c r="BN625" s="109"/>
    </row>
    <row r="626" ht="30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45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  <c r="BL626" s="109"/>
      <c r="BM626" s="109"/>
      <c r="BN626" s="109"/>
    </row>
    <row r="627" ht="30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45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  <c r="BL627" s="109"/>
      <c r="BM627" s="109"/>
      <c r="BN627" s="109"/>
    </row>
    <row r="628" ht="30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45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  <c r="BL628" s="109"/>
      <c r="BM628" s="109"/>
      <c r="BN628" s="109"/>
    </row>
    <row r="629" ht="30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45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  <c r="BL629" s="109"/>
      <c r="BM629" s="109"/>
      <c r="BN629" s="109"/>
    </row>
    <row r="630" ht="30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45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  <c r="BL630" s="109"/>
      <c r="BM630" s="109"/>
      <c r="BN630" s="109"/>
    </row>
    <row r="631" ht="30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45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  <c r="BL631" s="109"/>
      <c r="BM631" s="109"/>
      <c r="BN631" s="109"/>
    </row>
    <row r="632" ht="30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45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  <c r="BL632" s="109"/>
      <c r="BM632" s="109"/>
      <c r="BN632" s="109"/>
    </row>
    <row r="633" ht="30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45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  <c r="BL633" s="109"/>
      <c r="BM633" s="109"/>
      <c r="BN633" s="109"/>
    </row>
    <row r="634" ht="30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45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  <c r="BL634" s="109"/>
      <c r="BM634" s="109"/>
      <c r="BN634" s="109"/>
    </row>
    <row r="635" ht="30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45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  <c r="BL635" s="109"/>
      <c r="BM635" s="109"/>
      <c r="BN635" s="109"/>
    </row>
    <row r="636" ht="30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45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  <c r="BL636" s="109"/>
      <c r="BM636" s="109"/>
      <c r="BN636" s="109"/>
    </row>
    <row r="637" ht="30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45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  <c r="BL637" s="109"/>
      <c r="BM637" s="109"/>
      <c r="BN637" s="109"/>
    </row>
    <row r="638" ht="30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45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  <c r="BL638" s="109"/>
      <c r="BM638" s="109"/>
      <c r="BN638" s="109"/>
    </row>
    <row r="639" ht="30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45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  <c r="BL639" s="109"/>
      <c r="BM639" s="109"/>
      <c r="BN639" s="109"/>
    </row>
    <row r="640" ht="30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45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  <c r="BL640" s="109"/>
      <c r="BM640" s="109"/>
      <c r="BN640" s="109"/>
    </row>
    <row r="641" ht="30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45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  <c r="BM641" s="109"/>
      <c r="BN641" s="109"/>
    </row>
    <row r="642" ht="30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45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  <c r="BM642" s="109"/>
      <c r="BN642" s="109"/>
    </row>
    <row r="643" ht="30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45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  <c r="BM643" s="109"/>
      <c r="BN643" s="109"/>
    </row>
    <row r="644" ht="30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45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  <c r="BM644" s="109"/>
      <c r="BN644" s="109"/>
    </row>
    <row r="645" ht="30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45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  <c r="BL645" s="109"/>
      <c r="BM645" s="109"/>
      <c r="BN645" s="109"/>
    </row>
    <row r="646" ht="30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45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  <c r="BL646" s="109"/>
      <c r="BM646" s="109"/>
      <c r="BN646" s="109"/>
    </row>
    <row r="647" ht="30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45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  <c r="BL647" s="109"/>
      <c r="BM647" s="109"/>
      <c r="BN647" s="109"/>
    </row>
    <row r="648" ht="30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45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  <c r="BL648" s="109"/>
      <c r="BM648" s="109"/>
      <c r="BN648" s="109"/>
    </row>
    <row r="649" ht="30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45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  <c r="BL649" s="109"/>
      <c r="BM649" s="109"/>
      <c r="BN649" s="109"/>
    </row>
    <row r="650" ht="30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45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  <c r="BM650" s="109"/>
      <c r="BN650" s="109"/>
    </row>
    <row r="651" ht="30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45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  <c r="BM651" s="109"/>
      <c r="BN651" s="109"/>
    </row>
    <row r="652" ht="30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45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  <c r="BM652" s="109"/>
      <c r="BN652" s="109"/>
    </row>
    <row r="653" ht="30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45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  <c r="BM653" s="109"/>
      <c r="BN653" s="109"/>
    </row>
    <row r="654" ht="30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45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  <c r="BM654" s="109"/>
      <c r="BN654" s="109"/>
    </row>
    <row r="655" ht="30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45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  <c r="BL655" s="109"/>
      <c r="BM655" s="109"/>
      <c r="BN655" s="109"/>
    </row>
    <row r="656" ht="30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45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  <c r="BL656" s="109"/>
      <c r="BM656" s="109"/>
      <c r="BN656" s="109"/>
    </row>
    <row r="657" ht="30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45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  <c r="BL657" s="109"/>
      <c r="BM657" s="109"/>
      <c r="BN657" s="109"/>
    </row>
    <row r="658" ht="30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45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  <c r="BL658" s="109"/>
      <c r="BM658" s="109"/>
      <c r="BN658" s="109"/>
    </row>
    <row r="659" ht="30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45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  <c r="BL659" s="109"/>
      <c r="BM659" s="109"/>
      <c r="BN659" s="109"/>
    </row>
    <row r="660" ht="30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45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  <c r="BL660" s="109"/>
      <c r="BM660" s="109"/>
      <c r="BN660" s="109"/>
    </row>
    <row r="661" ht="30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45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  <c r="BL661" s="109"/>
      <c r="BM661" s="109"/>
      <c r="BN661" s="109"/>
    </row>
    <row r="662" ht="30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45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  <c r="BL662" s="109"/>
      <c r="BM662" s="109"/>
      <c r="BN662" s="109"/>
    </row>
    <row r="663" ht="30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45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  <c r="BL663" s="109"/>
      <c r="BM663" s="109"/>
      <c r="BN663" s="109"/>
    </row>
    <row r="664" ht="30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45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  <c r="BL664" s="109"/>
      <c r="BM664" s="109"/>
      <c r="BN664" s="109"/>
    </row>
    <row r="665" ht="30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45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  <c r="BL665" s="109"/>
      <c r="BM665" s="109"/>
      <c r="BN665" s="109"/>
    </row>
    <row r="666" ht="30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45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  <c r="BL666" s="109"/>
      <c r="BM666" s="109"/>
      <c r="BN666" s="109"/>
    </row>
    <row r="667" ht="30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45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  <c r="BL667" s="109"/>
      <c r="BM667" s="109"/>
      <c r="BN667" s="109"/>
    </row>
    <row r="668" ht="30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45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  <c r="BL668" s="109"/>
      <c r="BM668" s="109"/>
      <c r="BN668" s="109"/>
    </row>
    <row r="669" ht="30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45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  <c r="BL669" s="109"/>
      <c r="BM669" s="109"/>
      <c r="BN669" s="109"/>
    </row>
    <row r="670" ht="30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45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  <c r="BL670" s="109"/>
      <c r="BM670" s="109"/>
      <c r="BN670" s="109"/>
    </row>
    <row r="671" ht="30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45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  <c r="BL671" s="109"/>
      <c r="BM671" s="109"/>
      <c r="BN671" s="109"/>
    </row>
    <row r="672" ht="30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45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  <c r="BL672" s="109"/>
      <c r="BM672" s="109"/>
      <c r="BN672" s="109"/>
    </row>
    <row r="673" ht="30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45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  <c r="BL673" s="109"/>
      <c r="BM673" s="109"/>
      <c r="BN673" s="109"/>
    </row>
    <row r="674" ht="30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45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  <c r="BL674" s="109"/>
      <c r="BM674" s="109"/>
      <c r="BN674" s="109"/>
    </row>
    <row r="675" ht="30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45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  <c r="BL675" s="109"/>
      <c r="BM675" s="109"/>
      <c r="BN675" s="109"/>
    </row>
    <row r="676" ht="30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45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  <c r="BL676" s="109"/>
      <c r="BM676" s="109"/>
      <c r="BN676" s="109"/>
    </row>
    <row r="677" ht="30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45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  <c r="BL677" s="109"/>
      <c r="BM677" s="109"/>
      <c r="BN677" s="109"/>
    </row>
    <row r="678" ht="30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45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  <c r="BL678" s="109"/>
      <c r="BM678" s="109"/>
      <c r="BN678" s="109"/>
    </row>
    <row r="679" ht="30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45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  <c r="BL679" s="109"/>
      <c r="BM679" s="109"/>
      <c r="BN679" s="109"/>
    </row>
    <row r="680" ht="30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45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  <c r="BL680" s="109"/>
      <c r="BM680" s="109"/>
      <c r="BN680" s="109"/>
    </row>
    <row r="681" ht="30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45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  <c r="BL681" s="109"/>
      <c r="BM681" s="109"/>
      <c r="BN681" s="109"/>
    </row>
    <row r="682" ht="30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45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  <c r="BL682" s="109"/>
      <c r="BM682" s="109"/>
      <c r="BN682" s="109"/>
    </row>
    <row r="683" ht="30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45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  <c r="BL683" s="109"/>
      <c r="BM683" s="109"/>
      <c r="BN683" s="109"/>
    </row>
    <row r="684" ht="30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45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  <c r="BM684" s="109"/>
      <c r="BN684" s="109"/>
    </row>
    <row r="685" ht="30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45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  <c r="BM685" s="109"/>
      <c r="BN685" s="109"/>
    </row>
    <row r="686" ht="30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45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  <c r="BL686" s="109"/>
      <c r="BM686" s="109"/>
      <c r="BN686" s="109"/>
    </row>
    <row r="687" ht="30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45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  <c r="BL687" s="109"/>
      <c r="BM687" s="109"/>
      <c r="BN687" s="109"/>
    </row>
    <row r="688" ht="30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45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  <c r="BL688" s="109"/>
      <c r="BM688" s="109"/>
      <c r="BN688" s="109"/>
    </row>
    <row r="689" ht="30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45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  <c r="BL689" s="109"/>
      <c r="BM689" s="109"/>
      <c r="BN689" s="109"/>
    </row>
    <row r="690" ht="30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45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  <c r="BL690" s="109"/>
      <c r="BM690" s="109"/>
      <c r="BN690" s="109"/>
    </row>
    <row r="691" ht="30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45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  <c r="BL691" s="109"/>
      <c r="BM691" s="109"/>
      <c r="BN691" s="109"/>
    </row>
    <row r="692" ht="30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45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  <c r="BL692" s="109"/>
      <c r="BM692" s="109"/>
      <c r="BN692" s="109"/>
    </row>
    <row r="693" ht="30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45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  <c r="BL693" s="109"/>
      <c r="BM693" s="109"/>
      <c r="BN693" s="109"/>
    </row>
    <row r="694" ht="30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45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  <c r="BL694" s="109"/>
      <c r="BM694" s="109"/>
      <c r="BN694" s="109"/>
    </row>
    <row r="695" ht="30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45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  <c r="BL695" s="109"/>
      <c r="BM695" s="109"/>
      <c r="BN695" s="109"/>
    </row>
    <row r="696" ht="30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45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  <c r="BL696" s="109"/>
      <c r="BM696" s="109"/>
      <c r="BN696" s="109"/>
    </row>
    <row r="697" ht="30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45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  <c r="BL697" s="109"/>
      <c r="BM697" s="109"/>
      <c r="BN697" s="109"/>
    </row>
    <row r="698" ht="30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45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  <c r="BL698" s="109"/>
      <c r="BM698" s="109"/>
      <c r="BN698" s="109"/>
    </row>
    <row r="699" ht="30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45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  <c r="BL699" s="109"/>
      <c r="BM699" s="109"/>
      <c r="BN699" s="109"/>
    </row>
    <row r="700" ht="30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45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  <c r="BL700" s="109"/>
      <c r="BM700" s="109"/>
      <c r="BN700" s="109"/>
    </row>
    <row r="701" ht="30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45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  <c r="BL701" s="109"/>
      <c r="BM701" s="109"/>
      <c r="BN701" s="109"/>
    </row>
    <row r="702" ht="30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45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  <c r="BL702" s="109"/>
      <c r="BM702" s="109"/>
      <c r="BN702" s="109"/>
    </row>
    <row r="703" ht="30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45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  <c r="BL703" s="109"/>
      <c r="BM703" s="109"/>
      <c r="BN703" s="109"/>
    </row>
    <row r="704" ht="30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45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  <c r="BL704" s="109"/>
      <c r="BM704" s="109"/>
      <c r="BN704" s="109"/>
    </row>
    <row r="705" ht="30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45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  <c r="BM705" s="109"/>
      <c r="BN705" s="109"/>
    </row>
    <row r="706" ht="30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45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  <c r="BL706" s="109"/>
      <c r="BM706" s="109"/>
      <c r="BN706" s="109"/>
    </row>
    <row r="707" ht="30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45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  <c r="BL707" s="109"/>
      <c r="BM707" s="109"/>
      <c r="BN707" s="109"/>
    </row>
    <row r="708" ht="30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45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  <c r="BL708" s="109"/>
      <c r="BM708" s="109"/>
      <c r="BN708" s="109"/>
    </row>
    <row r="709" ht="30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45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  <c r="BL709" s="109"/>
      <c r="BM709" s="109"/>
      <c r="BN709" s="109"/>
    </row>
    <row r="710" ht="30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45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  <c r="BL710" s="109"/>
      <c r="BM710" s="109"/>
      <c r="BN710" s="109"/>
    </row>
    <row r="711" ht="30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45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  <c r="BL711" s="109"/>
      <c r="BM711" s="109"/>
      <c r="BN711" s="109"/>
    </row>
    <row r="712" ht="30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45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  <c r="BL712" s="109"/>
      <c r="BM712" s="109"/>
      <c r="BN712" s="109"/>
    </row>
    <row r="713" ht="30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45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  <c r="BL713" s="109"/>
      <c r="BM713" s="109"/>
      <c r="BN713" s="109"/>
    </row>
    <row r="714" ht="30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45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  <c r="BL714" s="109"/>
      <c r="BM714" s="109"/>
      <c r="BN714" s="109"/>
    </row>
    <row r="715" ht="30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45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  <c r="BL715" s="109"/>
      <c r="BM715" s="109"/>
      <c r="BN715" s="109"/>
    </row>
    <row r="716" ht="30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45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  <c r="BL716" s="109"/>
      <c r="BM716" s="109"/>
      <c r="BN716" s="109"/>
    </row>
    <row r="717" ht="30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45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  <c r="BL717" s="109"/>
      <c r="BM717" s="109"/>
      <c r="BN717" s="109"/>
    </row>
    <row r="718" ht="30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45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  <c r="BL718" s="109"/>
      <c r="BM718" s="109"/>
      <c r="BN718" s="109"/>
    </row>
    <row r="719" ht="30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45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  <c r="BL719" s="109"/>
      <c r="BM719" s="109"/>
      <c r="BN719" s="109"/>
    </row>
    <row r="720" ht="30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45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  <c r="BL720" s="109"/>
      <c r="BM720" s="109"/>
      <c r="BN720" s="109"/>
    </row>
    <row r="721" ht="30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45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  <c r="BL721" s="109"/>
      <c r="BM721" s="109"/>
      <c r="BN721" s="109"/>
    </row>
    <row r="722" ht="30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45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  <c r="BL722" s="109"/>
      <c r="BM722" s="109"/>
      <c r="BN722" s="109"/>
    </row>
    <row r="723" ht="30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45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  <c r="BL723" s="109"/>
      <c r="BM723" s="109"/>
      <c r="BN723" s="109"/>
    </row>
    <row r="724" ht="30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45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  <c r="BL724" s="109"/>
      <c r="BM724" s="109"/>
      <c r="BN724" s="109"/>
    </row>
    <row r="725" ht="30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45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  <c r="BL725" s="109"/>
      <c r="BM725" s="109"/>
      <c r="BN725" s="109"/>
    </row>
    <row r="726" ht="30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45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  <c r="BL726" s="109"/>
      <c r="BM726" s="109"/>
      <c r="BN726" s="109"/>
    </row>
    <row r="727" ht="30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45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  <c r="BL727" s="109"/>
      <c r="BM727" s="109"/>
      <c r="BN727" s="109"/>
    </row>
    <row r="728" ht="30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45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  <c r="BL728" s="109"/>
      <c r="BM728" s="109"/>
      <c r="BN728" s="109"/>
    </row>
    <row r="729" ht="30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45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  <c r="BL729" s="109"/>
      <c r="BM729" s="109"/>
      <c r="BN729" s="109"/>
    </row>
    <row r="730" ht="30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45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  <c r="BL730" s="109"/>
      <c r="BM730" s="109"/>
      <c r="BN730" s="109"/>
    </row>
    <row r="731" ht="30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45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  <c r="BL731" s="109"/>
      <c r="BM731" s="109"/>
      <c r="BN731" s="109"/>
    </row>
    <row r="732" ht="30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45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  <c r="BL732" s="109"/>
      <c r="BM732" s="109"/>
      <c r="BN732" s="109"/>
    </row>
    <row r="733" ht="30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45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  <c r="BL733" s="109"/>
      <c r="BM733" s="109"/>
      <c r="BN733" s="109"/>
    </row>
    <row r="734" ht="30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45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  <c r="BL734" s="109"/>
      <c r="BM734" s="109"/>
      <c r="BN734" s="109"/>
    </row>
    <row r="735" ht="30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45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  <c r="BL735" s="109"/>
      <c r="BM735" s="109"/>
      <c r="BN735" s="109"/>
    </row>
    <row r="736" ht="30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45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  <c r="BL736" s="109"/>
      <c r="BM736" s="109"/>
      <c r="BN736" s="109"/>
    </row>
    <row r="737" ht="30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45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  <c r="BL737" s="109"/>
      <c r="BM737" s="109"/>
      <c r="BN737" s="109"/>
    </row>
    <row r="738" ht="30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45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  <c r="BL738" s="109"/>
      <c r="BM738" s="109"/>
      <c r="BN738" s="109"/>
    </row>
    <row r="739" ht="30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45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  <c r="BL739" s="109"/>
      <c r="BM739" s="109"/>
      <c r="BN739" s="109"/>
    </row>
    <row r="740" ht="30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45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  <c r="BL740" s="109"/>
      <c r="BM740" s="109"/>
      <c r="BN740" s="109"/>
    </row>
    <row r="741" ht="30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45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  <c r="BL741" s="109"/>
      <c r="BM741" s="109"/>
      <c r="BN741" s="109"/>
    </row>
    <row r="742" ht="30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45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  <c r="BL742" s="109"/>
      <c r="BM742" s="109"/>
      <c r="BN742" s="109"/>
    </row>
    <row r="743" ht="30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45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  <c r="BL743" s="109"/>
      <c r="BM743" s="109"/>
      <c r="BN743" s="109"/>
    </row>
    <row r="744" ht="30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45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  <c r="BL744" s="109"/>
      <c r="BM744" s="109"/>
      <c r="BN744" s="109"/>
    </row>
    <row r="745" ht="30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45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  <c r="BL745" s="109"/>
      <c r="BM745" s="109"/>
      <c r="BN745" s="109"/>
    </row>
    <row r="746" ht="30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45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  <c r="BL746" s="109"/>
      <c r="BM746" s="109"/>
      <c r="BN746" s="109"/>
    </row>
    <row r="747" ht="30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45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  <c r="BL747" s="109"/>
      <c r="BM747" s="109"/>
      <c r="BN747" s="109"/>
    </row>
    <row r="748" ht="30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45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  <c r="BL748" s="109"/>
      <c r="BM748" s="109"/>
      <c r="BN748" s="109"/>
    </row>
    <row r="749" ht="30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45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  <c r="BL749" s="109"/>
      <c r="BM749" s="109"/>
      <c r="BN749" s="109"/>
    </row>
    <row r="750" ht="30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45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  <c r="BL750" s="109"/>
      <c r="BM750" s="109"/>
      <c r="BN750" s="109"/>
    </row>
    <row r="751" ht="30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45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  <c r="BL751" s="109"/>
      <c r="BM751" s="109"/>
      <c r="BN751" s="109"/>
    </row>
    <row r="752" ht="30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45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  <c r="BL752" s="109"/>
      <c r="BM752" s="109"/>
      <c r="BN752" s="109"/>
    </row>
    <row r="753" ht="30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45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  <c r="BL753" s="109"/>
      <c r="BM753" s="109"/>
      <c r="BN753" s="109"/>
    </row>
    <row r="754" ht="30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45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  <c r="BL754" s="109"/>
      <c r="BM754" s="109"/>
      <c r="BN754" s="109"/>
    </row>
    <row r="755" ht="30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45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  <c r="BL755" s="109"/>
      <c r="BM755" s="109"/>
      <c r="BN755" s="109"/>
    </row>
    <row r="756" ht="30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45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  <c r="BL756" s="109"/>
      <c r="BM756" s="109"/>
      <c r="BN756" s="109"/>
    </row>
    <row r="757" ht="30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45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  <c r="BL757" s="109"/>
      <c r="BM757" s="109"/>
      <c r="BN757" s="109"/>
    </row>
    <row r="758" ht="30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45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  <c r="BL758" s="109"/>
      <c r="BM758" s="109"/>
      <c r="BN758" s="109"/>
    </row>
    <row r="759" ht="30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45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  <c r="BL759" s="109"/>
      <c r="BM759" s="109"/>
      <c r="BN759" s="109"/>
    </row>
    <row r="760" ht="30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45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  <c r="BL760" s="109"/>
      <c r="BM760" s="109"/>
      <c r="BN760" s="109"/>
    </row>
    <row r="761" ht="30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45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  <c r="BL761" s="109"/>
      <c r="BM761" s="109"/>
      <c r="BN761" s="109"/>
    </row>
    <row r="762" ht="30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45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  <c r="BL762" s="109"/>
      <c r="BM762" s="109"/>
      <c r="BN762" s="109"/>
    </row>
    <row r="763" ht="30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45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  <c r="BL763" s="109"/>
      <c r="BM763" s="109"/>
      <c r="BN763" s="109"/>
    </row>
    <row r="764" ht="30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45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  <c r="BL764" s="109"/>
      <c r="BM764" s="109"/>
      <c r="BN764" s="109"/>
    </row>
    <row r="765" ht="30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45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  <c r="BL765" s="109"/>
      <c r="BM765" s="109"/>
      <c r="BN765" s="109"/>
    </row>
    <row r="766" ht="30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45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  <c r="BL766" s="109"/>
      <c r="BM766" s="109"/>
      <c r="BN766" s="109"/>
    </row>
    <row r="767" ht="30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45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  <c r="BL767" s="109"/>
      <c r="BM767" s="109"/>
      <c r="BN767" s="109"/>
    </row>
    <row r="768" ht="30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45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  <c r="BL768" s="109"/>
      <c r="BM768" s="109"/>
      <c r="BN768" s="109"/>
    </row>
    <row r="769" ht="30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45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  <c r="BL769" s="109"/>
      <c r="BM769" s="109"/>
      <c r="BN769" s="109"/>
    </row>
    <row r="770" ht="30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45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  <c r="BL770" s="109"/>
      <c r="BM770" s="109"/>
      <c r="BN770" s="109"/>
    </row>
    <row r="771" ht="30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45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  <c r="BL771" s="109"/>
      <c r="BM771" s="109"/>
      <c r="BN771" s="109"/>
    </row>
    <row r="772" ht="30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45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  <c r="BL772" s="109"/>
      <c r="BM772" s="109"/>
      <c r="BN772" s="109"/>
    </row>
    <row r="773" ht="30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45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  <c r="BL773" s="109"/>
      <c r="BM773" s="109"/>
      <c r="BN773" s="109"/>
    </row>
    <row r="774" ht="30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45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  <c r="BL774" s="109"/>
      <c r="BM774" s="109"/>
      <c r="BN774" s="109"/>
    </row>
    <row r="775" ht="30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45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  <c r="BL775" s="109"/>
      <c r="BM775" s="109"/>
      <c r="BN775" s="109"/>
    </row>
    <row r="776" ht="30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45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  <c r="BL776" s="109"/>
      <c r="BM776" s="109"/>
      <c r="BN776" s="109"/>
    </row>
    <row r="777" ht="30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45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  <c r="BL777" s="109"/>
      <c r="BM777" s="109"/>
      <c r="BN777" s="109"/>
    </row>
    <row r="778" ht="30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45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  <c r="BL778" s="109"/>
      <c r="BM778" s="109"/>
      <c r="BN778" s="109"/>
    </row>
    <row r="779" ht="30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45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  <c r="BL779" s="109"/>
      <c r="BM779" s="109"/>
      <c r="BN779" s="109"/>
    </row>
    <row r="780" ht="30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45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  <c r="BL780" s="109"/>
      <c r="BM780" s="109"/>
      <c r="BN780" s="109"/>
    </row>
    <row r="781" ht="30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45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  <c r="BL781" s="109"/>
      <c r="BM781" s="109"/>
      <c r="BN781" s="109"/>
    </row>
    <row r="782" ht="30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45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  <c r="BL782" s="109"/>
      <c r="BM782" s="109"/>
      <c r="BN782" s="109"/>
    </row>
    <row r="783" ht="30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45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  <c r="BL783" s="109"/>
      <c r="BM783" s="109"/>
      <c r="BN783" s="109"/>
    </row>
    <row r="784" ht="30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45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  <c r="BL784" s="109"/>
      <c r="BM784" s="109"/>
      <c r="BN784" s="109"/>
    </row>
    <row r="785" ht="30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45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  <c r="BL785" s="109"/>
      <c r="BM785" s="109"/>
      <c r="BN785" s="109"/>
    </row>
    <row r="786" ht="30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45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  <c r="BL786" s="109"/>
      <c r="BM786" s="109"/>
      <c r="BN786" s="109"/>
    </row>
    <row r="787" ht="30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45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  <c r="BL787" s="109"/>
      <c r="BM787" s="109"/>
      <c r="BN787" s="109"/>
    </row>
    <row r="788" ht="30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45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  <c r="BL788" s="109"/>
      <c r="BM788" s="109"/>
      <c r="BN788" s="109"/>
    </row>
    <row r="789" ht="30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45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  <c r="BL789" s="109"/>
      <c r="BM789" s="109"/>
      <c r="BN789" s="109"/>
    </row>
    <row r="790" ht="30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45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  <c r="BL790" s="109"/>
      <c r="BM790" s="109"/>
      <c r="BN790" s="109"/>
    </row>
    <row r="791" ht="30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45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  <c r="BL791" s="109"/>
      <c r="BM791" s="109"/>
      <c r="BN791" s="109"/>
    </row>
    <row r="792" ht="30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45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  <c r="BL792" s="109"/>
      <c r="BM792" s="109"/>
      <c r="BN792" s="109"/>
    </row>
    <row r="793" ht="30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45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  <c r="BL793" s="109"/>
      <c r="BM793" s="109"/>
      <c r="BN793" s="109"/>
    </row>
    <row r="794" ht="30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45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  <c r="BL794" s="109"/>
      <c r="BM794" s="109"/>
      <c r="BN794" s="109"/>
    </row>
    <row r="795" ht="30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45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  <c r="BL795" s="109"/>
      <c r="BM795" s="109"/>
      <c r="BN795" s="109"/>
    </row>
    <row r="796" ht="30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45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  <c r="BL796" s="109"/>
      <c r="BM796" s="109"/>
      <c r="BN796" s="109"/>
    </row>
    <row r="797" ht="30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45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  <c r="BL797" s="109"/>
      <c r="BM797" s="109"/>
      <c r="BN797" s="109"/>
    </row>
    <row r="798" ht="30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45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  <c r="BL798" s="109"/>
      <c r="BM798" s="109"/>
      <c r="BN798" s="109"/>
    </row>
    <row r="799" ht="30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45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  <c r="BL799" s="109"/>
      <c r="BM799" s="109"/>
      <c r="BN799" s="109"/>
    </row>
    <row r="800" ht="30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45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  <c r="BL800" s="109"/>
      <c r="BM800" s="109"/>
      <c r="BN800" s="109"/>
    </row>
    <row r="801" ht="30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45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  <c r="BL801" s="109"/>
      <c r="BM801" s="109"/>
      <c r="BN801" s="109"/>
    </row>
    <row r="802" ht="30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45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  <c r="BL802" s="109"/>
      <c r="BM802" s="109"/>
      <c r="BN802" s="109"/>
    </row>
    <row r="803" ht="30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45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  <c r="BL803" s="109"/>
      <c r="BM803" s="109"/>
      <c r="BN803" s="109"/>
    </row>
    <row r="804" ht="30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45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  <c r="BL804" s="109"/>
      <c r="BM804" s="109"/>
      <c r="BN804" s="109"/>
    </row>
    <row r="805" ht="30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45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  <c r="BL805" s="109"/>
      <c r="BM805" s="109"/>
      <c r="BN805" s="109"/>
    </row>
    <row r="806" ht="30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45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  <c r="BL806" s="109"/>
      <c r="BM806" s="109"/>
      <c r="BN806" s="109"/>
    </row>
    <row r="807" ht="30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45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  <c r="BL807" s="109"/>
      <c r="BM807" s="109"/>
      <c r="BN807" s="109"/>
    </row>
    <row r="808" ht="30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45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  <c r="BL808" s="109"/>
      <c r="BM808" s="109"/>
      <c r="BN808" s="109"/>
    </row>
    <row r="809" ht="30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45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  <c r="BL809" s="109"/>
      <c r="BM809" s="109"/>
      <c r="BN809" s="109"/>
    </row>
    <row r="810" ht="30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45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  <c r="BL810" s="109"/>
      <c r="BM810" s="109"/>
      <c r="BN810" s="109"/>
    </row>
    <row r="811" ht="30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45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  <c r="BL811" s="109"/>
      <c r="BM811" s="109"/>
      <c r="BN811" s="109"/>
    </row>
    <row r="812" ht="30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45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  <c r="BL812" s="109"/>
      <c r="BM812" s="109"/>
      <c r="BN812" s="109"/>
    </row>
    <row r="813" ht="30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45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  <c r="BL813" s="109"/>
      <c r="BM813" s="109"/>
      <c r="BN813" s="109"/>
    </row>
    <row r="814" ht="30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45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  <c r="BL814" s="109"/>
      <c r="BM814" s="109"/>
      <c r="BN814" s="109"/>
    </row>
    <row r="815" ht="30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45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  <c r="BL815" s="109"/>
      <c r="BM815" s="109"/>
      <c r="BN815" s="109"/>
    </row>
    <row r="816" ht="30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45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  <c r="BL816" s="109"/>
      <c r="BM816" s="109"/>
      <c r="BN816" s="109"/>
    </row>
    <row r="817" ht="30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45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  <c r="BL817" s="109"/>
      <c r="BM817" s="109"/>
      <c r="BN817" s="109"/>
    </row>
    <row r="818" ht="30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45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  <c r="BL818" s="109"/>
      <c r="BM818" s="109"/>
      <c r="BN818" s="109"/>
    </row>
    <row r="819" ht="30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45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  <c r="BL819" s="109"/>
      <c r="BM819" s="109"/>
      <c r="BN819" s="109"/>
    </row>
    <row r="820" ht="30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45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  <c r="BL820" s="109"/>
      <c r="BM820" s="109"/>
      <c r="BN820" s="109"/>
    </row>
    <row r="821" ht="30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45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  <c r="BL821" s="109"/>
      <c r="BM821" s="109"/>
      <c r="BN821" s="109"/>
    </row>
    <row r="822" ht="30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45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  <c r="BL822" s="109"/>
      <c r="BM822" s="109"/>
      <c r="BN822" s="109"/>
    </row>
    <row r="823" ht="30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45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  <c r="BL823" s="109"/>
      <c r="BM823" s="109"/>
      <c r="BN823" s="109"/>
    </row>
    <row r="824" ht="30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45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  <c r="BL824" s="109"/>
      <c r="BM824" s="109"/>
      <c r="BN824" s="109"/>
    </row>
    <row r="825" ht="30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45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  <c r="BL825" s="109"/>
      <c r="BM825" s="109"/>
      <c r="BN825" s="109"/>
    </row>
    <row r="826" ht="30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45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  <c r="BL826" s="109"/>
      <c r="BM826" s="109"/>
      <c r="BN826" s="109"/>
    </row>
    <row r="827" ht="30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45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  <c r="BL827" s="109"/>
      <c r="BM827" s="109"/>
      <c r="BN827" s="109"/>
    </row>
    <row r="828" ht="30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45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  <c r="BL828" s="109"/>
      <c r="BM828" s="109"/>
      <c r="BN828" s="109"/>
    </row>
    <row r="829" ht="30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45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  <c r="BL829" s="109"/>
      <c r="BM829" s="109"/>
      <c r="BN829" s="109"/>
    </row>
    <row r="830" ht="30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45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  <c r="BM830" s="109"/>
      <c r="BN830" s="109"/>
    </row>
    <row r="831" ht="30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45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  <c r="BL831" s="109"/>
      <c r="BM831" s="109"/>
      <c r="BN831" s="109"/>
    </row>
    <row r="832" ht="30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45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  <c r="BL832" s="109"/>
      <c r="BM832" s="109"/>
      <c r="BN832" s="109"/>
    </row>
    <row r="833" ht="30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45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  <c r="BL833" s="109"/>
      <c r="BM833" s="109"/>
      <c r="BN833" s="109"/>
    </row>
    <row r="834" ht="30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45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  <c r="BL834" s="109"/>
      <c r="BM834" s="109"/>
      <c r="BN834" s="109"/>
    </row>
    <row r="835" ht="30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45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  <c r="BL835" s="109"/>
      <c r="BM835" s="109"/>
      <c r="BN835" s="109"/>
    </row>
    <row r="836" ht="30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45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  <c r="BL836" s="109"/>
      <c r="BM836" s="109"/>
      <c r="BN836" s="109"/>
    </row>
    <row r="837" ht="30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45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  <c r="BL837" s="109"/>
      <c r="BM837" s="109"/>
      <c r="BN837" s="109"/>
    </row>
    <row r="838" ht="30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45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  <c r="BL838" s="109"/>
      <c r="BM838" s="109"/>
      <c r="BN838" s="109"/>
    </row>
    <row r="839" ht="30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45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  <c r="BL839" s="109"/>
      <c r="BM839" s="109"/>
      <c r="BN839" s="109"/>
    </row>
    <row r="840" ht="30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45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  <c r="BL840" s="109"/>
      <c r="BM840" s="109"/>
      <c r="BN840" s="109"/>
    </row>
    <row r="841" ht="30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45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  <c r="BL841" s="109"/>
      <c r="BM841" s="109"/>
      <c r="BN841" s="109"/>
    </row>
    <row r="842" ht="30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45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  <c r="BL842" s="109"/>
      <c r="BM842" s="109"/>
      <c r="BN842" s="109"/>
    </row>
    <row r="843" ht="30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45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  <c r="BL843" s="109"/>
      <c r="BM843" s="109"/>
      <c r="BN843" s="109"/>
    </row>
    <row r="844" ht="30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45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  <c r="BL844" s="109"/>
      <c r="BM844" s="109"/>
      <c r="BN844" s="109"/>
    </row>
    <row r="845" ht="30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45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  <c r="BL845" s="109"/>
      <c r="BM845" s="109"/>
      <c r="BN845" s="109"/>
    </row>
    <row r="846" ht="30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45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  <c r="BL846" s="109"/>
      <c r="BM846" s="109"/>
      <c r="BN846" s="109"/>
    </row>
    <row r="847" ht="30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45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  <c r="BL847" s="109"/>
      <c r="BM847" s="109"/>
      <c r="BN847" s="109"/>
    </row>
    <row r="848" ht="30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45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  <c r="BL848" s="109"/>
      <c r="BM848" s="109"/>
      <c r="BN848" s="109"/>
    </row>
    <row r="849" ht="30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45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  <c r="BL849" s="109"/>
      <c r="BM849" s="109"/>
      <c r="BN849" s="109"/>
    </row>
    <row r="850" ht="30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45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  <c r="BL850" s="109"/>
      <c r="BM850" s="109"/>
      <c r="BN850" s="109"/>
    </row>
    <row r="851" ht="30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45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  <c r="BL851" s="109"/>
      <c r="BM851" s="109"/>
      <c r="BN851" s="109"/>
    </row>
    <row r="852" ht="30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45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  <c r="BL852" s="109"/>
      <c r="BM852" s="109"/>
      <c r="BN852" s="109"/>
    </row>
    <row r="853" ht="30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45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  <c r="BL853" s="109"/>
      <c r="BM853" s="109"/>
      <c r="BN853" s="109"/>
    </row>
    <row r="854" ht="30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45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  <c r="BL854" s="109"/>
      <c r="BM854" s="109"/>
      <c r="BN854" s="109"/>
    </row>
    <row r="855" ht="30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45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  <c r="BL855" s="109"/>
      <c r="BM855" s="109"/>
      <c r="BN855" s="109"/>
    </row>
    <row r="856" ht="30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45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  <c r="BL856" s="109"/>
      <c r="BM856" s="109"/>
      <c r="BN856" s="109"/>
    </row>
    <row r="857" ht="30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45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  <c r="BL857" s="109"/>
      <c r="BM857" s="109"/>
      <c r="BN857" s="109"/>
    </row>
    <row r="858" ht="30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45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  <c r="BL858" s="109"/>
      <c r="BM858" s="109"/>
      <c r="BN858" s="109"/>
    </row>
    <row r="859" ht="30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45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  <c r="BL859" s="109"/>
      <c r="BM859" s="109"/>
      <c r="BN859" s="109"/>
    </row>
    <row r="860" ht="30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45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  <c r="BL860" s="109"/>
      <c r="BM860" s="109"/>
      <c r="BN860" s="109"/>
    </row>
    <row r="861" ht="30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45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  <c r="BL861" s="109"/>
      <c r="BM861" s="109"/>
      <c r="BN861" s="109"/>
    </row>
    <row r="862" ht="30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45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  <c r="BL862" s="109"/>
      <c r="BM862" s="109"/>
      <c r="BN862" s="109"/>
    </row>
    <row r="863" ht="30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45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  <c r="BL863" s="109"/>
      <c r="BM863" s="109"/>
      <c r="BN863" s="109"/>
    </row>
    <row r="864" ht="30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45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  <c r="BL864" s="109"/>
      <c r="BM864" s="109"/>
      <c r="BN864" s="109"/>
    </row>
    <row r="865" ht="30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45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  <c r="BL865" s="109"/>
      <c r="BM865" s="109"/>
      <c r="BN865" s="109"/>
    </row>
    <row r="866" ht="30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45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  <c r="BL866" s="109"/>
      <c r="BM866" s="109"/>
      <c r="BN866" s="109"/>
    </row>
    <row r="867" ht="30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45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  <c r="BL867" s="109"/>
      <c r="BM867" s="109"/>
      <c r="BN867" s="109"/>
    </row>
    <row r="868" ht="30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45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  <c r="BL868" s="109"/>
      <c r="BM868" s="109"/>
      <c r="BN868" s="109"/>
    </row>
    <row r="869" ht="30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45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  <c r="BL869" s="109"/>
      <c r="BM869" s="109"/>
      <c r="BN869" s="109"/>
    </row>
    <row r="870" ht="30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45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  <c r="BL870" s="109"/>
      <c r="BM870" s="109"/>
      <c r="BN870" s="109"/>
    </row>
    <row r="871" ht="30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45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  <c r="BL871" s="109"/>
      <c r="BM871" s="109"/>
      <c r="BN871" s="109"/>
    </row>
    <row r="872" ht="30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45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  <c r="BL872" s="109"/>
      <c r="BM872" s="109"/>
      <c r="BN872" s="109"/>
    </row>
    <row r="873" ht="30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45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  <c r="BL873" s="109"/>
      <c r="BM873" s="109"/>
      <c r="BN873" s="109"/>
    </row>
    <row r="874" ht="30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45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  <c r="BL874" s="109"/>
      <c r="BM874" s="109"/>
      <c r="BN874" s="109"/>
    </row>
    <row r="875" ht="30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45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  <c r="BL875" s="109"/>
      <c r="BM875" s="109"/>
      <c r="BN875" s="109"/>
    </row>
    <row r="876" ht="30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45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  <c r="BL876" s="109"/>
      <c r="BM876" s="109"/>
      <c r="BN876" s="109"/>
    </row>
    <row r="877" ht="30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45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  <c r="BL877" s="109"/>
      <c r="BM877" s="109"/>
      <c r="BN877" s="109"/>
    </row>
    <row r="878" ht="30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45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  <c r="BL878" s="109"/>
      <c r="BM878" s="109"/>
      <c r="BN878" s="109"/>
    </row>
    <row r="879" ht="30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45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  <c r="BL879" s="109"/>
      <c r="BM879" s="109"/>
      <c r="BN879" s="109"/>
    </row>
    <row r="880" ht="30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45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  <c r="BL880" s="109"/>
      <c r="BM880" s="109"/>
      <c r="BN880" s="109"/>
    </row>
    <row r="881" ht="30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45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  <c r="BL881" s="109"/>
      <c r="BM881" s="109"/>
      <c r="BN881" s="109"/>
    </row>
    <row r="882" ht="30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45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  <c r="BL882" s="109"/>
      <c r="BM882" s="109"/>
      <c r="BN882" s="109"/>
    </row>
    <row r="883" ht="30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45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  <c r="BL883" s="109"/>
      <c r="BM883" s="109"/>
      <c r="BN883" s="109"/>
    </row>
    <row r="884" ht="30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45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  <c r="BL884" s="109"/>
      <c r="BM884" s="109"/>
      <c r="BN884" s="109"/>
    </row>
    <row r="885" ht="30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45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  <c r="BL885" s="109"/>
      <c r="BM885" s="109"/>
      <c r="BN885" s="109"/>
    </row>
    <row r="886" ht="30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45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  <c r="BL886" s="109"/>
      <c r="BM886" s="109"/>
      <c r="BN886" s="109"/>
    </row>
    <row r="887" ht="30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45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  <c r="BL887" s="109"/>
      <c r="BM887" s="109"/>
      <c r="BN887" s="109"/>
    </row>
    <row r="888" ht="30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45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  <c r="BL888" s="109"/>
      <c r="BM888" s="109"/>
      <c r="BN888" s="109"/>
    </row>
    <row r="889" ht="30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45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  <c r="BL889" s="109"/>
      <c r="BM889" s="109"/>
      <c r="BN889" s="109"/>
    </row>
    <row r="890" ht="30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45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  <c r="BL890" s="109"/>
      <c r="BM890" s="109"/>
      <c r="BN890" s="109"/>
    </row>
    <row r="891" ht="30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45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  <c r="BL891" s="109"/>
      <c r="BM891" s="109"/>
      <c r="BN891" s="109"/>
    </row>
    <row r="892" ht="30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45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  <c r="BL892" s="109"/>
      <c r="BM892" s="109"/>
      <c r="BN892" s="109"/>
    </row>
    <row r="893" ht="30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45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  <c r="BL893" s="109"/>
      <c r="BM893" s="109"/>
      <c r="BN893" s="109"/>
    </row>
    <row r="894" ht="30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45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  <c r="BL894" s="109"/>
      <c r="BM894" s="109"/>
      <c r="BN894" s="109"/>
    </row>
    <row r="895" ht="30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45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  <c r="BL895" s="109"/>
      <c r="BM895" s="109"/>
      <c r="BN895" s="109"/>
    </row>
    <row r="896" ht="30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45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  <c r="BL896" s="109"/>
      <c r="BM896" s="109"/>
      <c r="BN896" s="109"/>
    </row>
    <row r="897" ht="30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45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  <c r="BL897" s="109"/>
      <c r="BM897" s="109"/>
      <c r="BN897" s="109"/>
    </row>
    <row r="898" ht="30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45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  <c r="BL898" s="109"/>
      <c r="BM898" s="109"/>
      <c r="BN898" s="109"/>
    </row>
    <row r="899" ht="30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45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  <c r="BL899" s="109"/>
      <c r="BM899" s="109"/>
      <c r="BN899" s="109"/>
    </row>
    <row r="900" ht="30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45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  <c r="BL900" s="109"/>
      <c r="BM900" s="109"/>
      <c r="BN900" s="109"/>
    </row>
    <row r="901" ht="30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45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  <c r="BL901" s="109"/>
      <c r="BM901" s="109"/>
      <c r="BN901" s="109"/>
    </row>
    <row r="902" ht="30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45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  <c r="BL902" s="109"/>
      <c r="BM902" s="109"/>
      <c r="BN902" s="109"/>
    </row>
    <row r="903" ht="30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45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  <c r="BL903" s="109"/>
      <c r="BM903" s="109"/>
      <c r="BN903" s="109"/>
    </row>
    <row r="904" ht="30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45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  <c r="BL904" s="109"/>
      <c r="BM904" s="109"/>
      <c r="BN904" s="109"/>
    </row>
    <row r="905" ht="30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45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  <c r="BL905" s="109"/>
      <c r="BM905" s="109"/>
      <c r="BN905" s="109"/>
    </row>
    <row r="906" ht="30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45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  <c r="BL906" s="109"/>
      <c r="BM906" s="109"/>
      <c r="BN906" s="109"/>
    </row>
    <row r="907" ht="30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45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  <c r="BL907" s="109"/>
      <c r="BM907" s="109"/>
      <c r="BN907" s="109"/>
    </row>
    <row r="908" ht="30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45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  <c r="BL908" s="109"/>
      <c r="BM908" s="109"/>
      <c r="BN908" s="109"/>
    </row>
    <row r="909" ht="30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45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  <c r="BL909" s="109"/>
      <c r="BM909" s="109"/>
      <c r="BN909" s="109"/>
    </row>
    <row r="910" ht="30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45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  <c r="BL910" s="109"/>
      <c r="BM910" s="109"/>
      <c r="BN910" s="109"/>
    </row>
    <row r="911" ht="30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45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  <c r="BL911" s="109"/>
      <c r="BM911" s="109"/>
      <c r="BN911" s="109"/>
    </row>
    <row r="912" ht="30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45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  <c r="BL912" s="109"/>
      <c r="BM912" s="109"/>
      <c r="BN912" s="109"/>
    </row>
    <row r="913" ht="30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45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  <c r="BL913" s="109"/>
      <c r="BM913" s="109"/>
      <c r="BN913" s="109"/>
    </row>
    <row r="914" ht="30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45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  <c r="BL914" s="109"/>
      <c r="BM914" s="109"/>
      <c r="BN914" s="109"/>
    </row>
    <row r="915" ht="30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45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  <c r="BL915" s="109"/>
      <c r="BM915" s="109"/>
      <c r="BN915" s="109"/>
    </row>
    <row r="916" ht="30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45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  <c r="BL916" s="109"/>
      <c r="BM916" s="109"/>
      <c r="BN916" s="109"/>
    </row>
    <row r="917" ht="30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45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  <c r="BL917" s="109"/>
      <c r="BM917" s="109"/>
      <c r="BN917" s="109"/>
    </row>
    <row r="918" ht="30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45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  <c r="BL918" s="109"/>
      <c r="BM918" s="109"/>
      <c r="BN918" s="109"/>
    </row>
    <row r="919" ht="30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45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  <c r="BL919" s="109"/>
      <c r="BM919" s="109"/>
      <c r="BN919" s="109"/>
    </row>
    <row r="920" ht="30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45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  <c r="BL920" s="109"/>
      <c r="BM920" s="109"/>
      <c r="BN920" s="109"/>
    </row>
    <row r="921" ht="30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45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  <c r="BL921" s="109"/>
      <c r="BM921" s="109"/>
      <c r="BN921" s="109"/>
    </row>
    <row r="922" ht="30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45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  <c r="BL922" s="109"/>
      <c r="BM922" s="109"/>
      <c r="BN922" s="109"/>
    </row>
    <row r="923" ht="30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45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  <c r="BL923" s="109"/>
      <c r="BM923" s="109"/>
      <c r="BN923" s="109"/>
    </row>
    <row r="924" ht="30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45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  <c r="BL924" s="109"/>
      <c r="BM924" s="109"/>
      <c r="BN924" s="109"/>
    </row>
    <row r="925" ht="30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45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  <c r="BL925" s="109"/>
      <c r="BM925" s="109"/>
      <c r="BN925" s="109"/>
    </row>
    <row r="926" ht="30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45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  <c r="BL926" s="109"/>
      <c r="BM926" s="109"/>
      <c r="BN926" s="109"/>
    </row>
    <row r="927" ht="30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45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  <c r="BL927" s="109"/>
      <c r="BM927" s="109"/>
      <c r="BN927" s="109"/>
    </row>
    <row r="928" ht="30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45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  <c r="BL928" s="109"/>
      <c r="BM928" s="109"/>
      <c r="BN928" s="109"/>
    </row>
    <row r="929" ht="30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45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  <c r="BL929" s="109"/>
      <c r="BM929" s="109"/>
      <c r="BN929" s="109"/>
    </row>
    <row r="930" ht="30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45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  <c r="BL930" s="109"/>
      <c r="BM930" s="109"/>
      <c r="BN930" s="109"/>
    </row>
    <row r="931" ht="30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45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  <c r="BL931" s="109"/>
      <c r="BM931" s="109"/>
      <c r="BN931" s="109"/>
    </row>
    <row r="932" ht="30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45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  <c r="BL932" s="109"/>
      <c r="BM932" s="109"/>
      <c r="BN932" s="109"/>
    </row>
    <row r="933" ht="30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45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  <c r="BL933" s="109"/>
      <c r="BM933" s="109"/>
      <c r="BN933" s="109"/>
    </row>
    <row r="934" ht="30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45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  <c r="BL934" s="109"/>
      <c r="BM934" s="109"/>
      <c r="BN934" s="109"/>
    </row>
    <row r="935" ht="30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45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  <c r="BL935" s="109"/>
      <c r="BM935" s="109"/>
      <c r="BN935" s="109"/>
    </row>
    <row r="936" ht="30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45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  <c r="BL936" s="109"/>
      <c r="BM936" s="109"/>
      <c r="BN936" s="109"/>
    </row>
    <row r="937" ht="30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45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  <c r="BL937" s="109"/>
      <c r="BM937" s="109"/>
      <c r="BN937" s="109"/>
    </row>
    <row r="938" ht="30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45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  <c r="BL938" s="109"/>
      <c r="BM938" s="109"/>
      <c r="BN938" s="109"/>
    </row>
    <row r="939" ht="30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45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  <c r="BL939" s="109"/>
      <c r="BM939" s="109"/>
      <c r="BN939" s="109"/>
    </row>
    <row r="940" ht="30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45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  <c r="BL940" s="109"/>
      <c r="BM940" s="109"/>
      <c r="BN940" s="109"/>
    </row>
    <row r="941" ht="30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45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  <c r="BL941" s="109"/>
      <c r="BM941" s="109"/>
      <c r="BN941" s="109"/>
    </row>
    <row r="942" ht="30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45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  <c r="BL942" s="109"/>
      <c r="BM942" s="109"/>
      <c r="BN942" s="109"/>
    </row>
    <row r="943" ht="30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45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  <c r="BL943" s="109"/>
      <c r="BM943" s="109"/>
      <c r="BN943" s="109"/>
    </row>
    <row r="944" ht="30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45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  <c r="BL944" s="109"/>
      <c r="BM944" s="109"/>
      <c r="BN944" s="109"/>
    </row>
    <row r="945" ht="30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45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  <c r="BL945" s="109"/>
      <c r="BM945" s="109"/>
      <c r="BN945" s="109"/>
    </row>
    <row r="946" ht="30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45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  <c r="BL946" s="109"/>
      <c r="BM946" s="109"/>
      <c r="BN946" s="109"/>
    </row>
    <row r="947" ht="30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45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  <c r="BL947" s="109"/>
      <c r="BM947" s="109"/>
      <c r="BN947" s="109"/>
    </row>
    <row r="948" ht="30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45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  <c r="BL948" s="109"/>
      <c r="BM948" s="109"/>
      <c r="BN948" s="109"/>
    </row>
    <row r="949" ht="30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45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  <c r="BL949" s="109"/>
      <c r="BM949" s="109"/>
      <c r="BN949" s="109"/>
    </row>
    <row r="950" ht="30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45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  <c r="BL950" s="109"/>
      <c r="BM950" s="109"/>
      <c r="BN950" s="109"/>
    </row>
    <row r="951" ht="30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45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  <c r="BL951" s="109"/>
      <c r="BM951" s="109"/>
      <c r="BN951" s="109"/>
    </row>
    <row r="952" ht="30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45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  <c r="BL952" s="109"/>
      <c r="BM952" s="109"/>
      <c r="BN952" s="109"/>
    </row>
    <row r="953" ht="30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45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  <c r="BL953" s="109"/>
      <c r="BM953" s="109"/>
      <c r="BN953" s="109"/>
    </row>
    <row r="954" ht="30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45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  <c r="BL954" s="109"/>
      <c r="BM954" s="109"/>
      <c r="BN954" s="109"/>
    </row>
    <row r="955" ht="30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45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  <c r="BL955" s="109"/>
      <c r="BM955" s="109"/>
      <c r="BN955" s="109"/>
    </row>
    <row r="956" ht="30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45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  <c r="BL956" s="109"/>
      <c r="BM956" s="109"/>
      <c r="BN956" s="109"/>
    </row>
    <row r="957" ht="30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45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  <c r="BL957" s="109"/>
      <c r="BM957" s="109"/>
      <c r="BN957" s="109"/>
    </row>
    <row r="958" ht="30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45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  <c r="BL958" s="109"/>
      <c r="BM958" s="109"/>
      <c r="BN958" s="109"/>
    </row>
    <row r="959" ht="30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45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  <c r="BL959" s="109"/>
      <c r="BM959" s="109"/>
      <c r="BN959" s="109"/>
    </row>
    <row r="960" ht="30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45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  <c r="BL960" s="109"/>
      <c r="BM960" s="109"/>
      <c r="BN960" s="109"/>
    </row>
    <row r="961" ht="30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45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  <c r="BL961" s="109"/>
      <c r="BM961" s="109"/>
      <c r="BN961" s="109"/>
    </row>
    <row r="962" ht="30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45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  <c r="BL962" s="109"/>
      <c r="BM962" s="109"/>
      <c r="BN962" s="109"/>
    </row>
    <row r="963" ht="30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45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  <c r="BL963" s="109"/>
      <c r="BM963" s="109"/>
      <c r="BN963" s="109"/>
    </row>
    <row r="964" ht="30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45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  <c r="BL964" s="109"/>
      <c r="BM964" s="109"/>
      <c r="BN964" s="109"/>
    </row>
    <row r="965" ht="30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45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  <c r="BL965" s="109"/>
      <c r="BM965" s="109"/>
      <c r="BN965" s="109"/>
    </row>
    <row r="966" ht="30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45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  <c r="BL966" s="109"/>
      <c r="BM966" s="109"/>
      <c r="BN966" s="109"/>
    </row>
    <row r="967" ht="30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45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  <c r="BL967" s="109"/>
      <c r="BM967" s="109"/>
      <c r="BN967" s="109"/>
    </row>
    <row r="968" ht="30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45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  <c r="BL968" s="109"/>
      <c r="BM968" s="109"/>
      <c r="BN968" s="109"/>
    </row>
    <row r="969" ht="30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45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  <c r="BL969" s="109"/>
      <c r="BM969" s="109"/>
      <c r="BN969" s="109"/>
    </row>
    <row r="970" ht="30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45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  <c r="BL970" s="109"/>
      <c r="BM970" s="109"/>
      <c r="BN970" s="109"/>
    </row>
    <row r="971" ht="30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45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  <c r="BL971" s="109"/>
      <c r="BM971" s="109"/>
      <c r="BN971" s="109"/>
    </row>
    <row r="972" ht="30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45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  <c r="BL972" s="109"/>
      <c r="BM972" s="109"/>
      <c r="BN972" s="109"/>
    </row>
    <row r="973" ht="30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45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  <c r="BL973" s="109"/>
      <c r="BM973" s="109"/>
      <c r="BN973" s="109"/>
    </row>
    <row r="974" ht="30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45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  <c r="BL974" s="109"/>
      <c r="BM974" s="109"/>
      <c r="BN974" s="109"/>
    </row>
    <row r="975" ht="30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45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  <c r="BL975" s="109"/>
      <c r="BM975" s="109"/>
      <c r="BN975" s="109"/>
    </row>
    <row r="976" ht="30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45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  <c r="BL976" s="109"/>
      <c r="BM976" s="109"/>
      <c r="BN976" s="109"/>
    </row>
    <row r="977" ht="30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45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  <c r="BL977" s="109"/>
      <c r="BM977" s="109"/>
      <c r="BN977" s="109"/>
    </row>
    <row r="978" ht="30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45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  <c r="BL978" s="109"/>
      <c r="BM978" s="109"/>
      <c r="BN978" s="109"/>
    </row>
    <row r="979" ht="30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45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  <c r="BL979" s="109"/>
      <c r="BM979" s="109"/>
      <c r="BN979" s="109"/>
    </row>
    <row r="980" ht="30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45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  <c r="BL980" s="109"/>
      <c r="BM980" s="109"/>
      <c r="BN980" s="109"/>
    </row>
    <row r="981" ht="30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45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  <c r="AO981" s="109"/>
      <c r="AP981" s="109"/>
      <c r="AQ981" s="109"/>
      <c r="AR981" s="109"/>
      <c r="AS981" s="109"/>
      <c r="AT981" s="109"/>
      <c r="AU981" s="109"/>
      <c r="AV981" s="109"/>
      <c r="AW981" s="109"/>
      <c r="AX981" s="109"/>
      <c r="AY981" s="109"/>
      <c r="AZ981" s="109"/>
      <c r="BA981" s="109"/>
      <c r="BB981" s="109"/>
      <c r="BC981" s="109"/>
      <c r="BD981" s="109"/>
      <c r="BE981" s="109"/>
      <c r="BF981" s="109"/>
      <c r="BG981" s="109"/>
      <c r="BH981" s="109"/>
      <c r="BI981" s="109"/>
      <c r="BJ981" s="109"/>
      <c r="BK981" s="109"/>
      <c r="BL981" s="109"/>
      <c r="BM981" s="109"/>
      <c r="BN981" s="109"/>
    </row>
    <row r="982" ht="30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45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  <c r="AO982" s="109"/>
      <c r="AP982" s="109"/>
      <c r="AQ982" s="109"/>
      <c r="AR982" s="109"/>
      <c r="AS982" s="109"/>
      <c r="AT982" s="109"/>
      <c r="AU982" s="109"/>
      <c r="AV982" s="109"/>
      <c r="AW982" s="109"/>
      <c r="AX982" s="109"/>
      <c r="AY982" s="109"/>
      <c r="AZ982" s="109"/>
      <c r="BA982" s="109"/>
      <c r="BB982" s="109"/>
      <c r="BC982" s="109"/>
      <c r="BD982" s="109"/>
      <c r="BE982" s="109"/>
      <c r="BF982" s="109"/>
      <c r="BG982" s="109"/>
      <c r="BH982" s="109"/>
      <c r="BI982" s="109"/>
      <c r="BJ982" s="109"/>
      <c r="BK982" s="109"/>
      <c r="BL982" s="109"/>
      <c r="BM982" s="109"/>
      <c r="BN982" s="109"/>
    </row>
    <row r="983" ht="30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45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  <c r="AO983" s="109"/>
      <c r="AP983" s="109"/>
      <c r="AQ983" s="109"/>
      <c r="AR983" s="109"/>
      <c r="AS983" s="109"/>
      <c r="AT983" s="109"/>
      <c r="AU983" s="109"/>
      <c r="AV983" s="109"/>
      <c r="AW983" s="109"/>
      <c r="AX983" s="109"/>
      <c r="AY983" s="109"/>
      <c r="AZ983" s="109"/>
      <c r="BA983" s="109"/>
      <c r="BB983" s="109"/>
      <c r="BC983" s="109"/>
      <c r="BD983" s="109"/>
      <c r="BE983" s="109"/>
      <c r="BF983" s="109"/>
      <c r="BG983" s="109"/>
      <c r="BH983" s="109"/>
      <c r="BI983" s="109"/>
      <c r="BJ983" s="109"/>
      <c r="BK983" s="109"/>
      <c r="BL983" s="109"/>
      <c r="BM983" s="109"/>
      <c r="BN983" s="109"/>
    </row>
    <row r="984" ht="30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45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  <c r="AO984" s="109"/>
      <c r="AP984" s="109"/>
      <c r="AQ984" s="109"/>
      <c r="AR984" s="109"/>
      <c r="AS984" s="109"/>
      <c r="AT984" s="109"/>
      <c r="AU984" s="109"/>
      <c r="AV984" s="109"/>
      <c r="AW984" s="109"/>
      <c r="AX984" s="109"/>
      <c r="AY984" s="109"/>
      <c r="AZ984" s="109"/>
      <c r="BA984" s="109"/>
      <c r="BB984" s="109"/>
      <c r="BC984" s="109"/>
      <c r="BD984" s="109"/>
      <c r="BE984" s="109"/>
      <c r="BF984" s="109"/>
      <c r="BG984" s="109"/>
      <c r="BH984" s="109"/>
      <c r="BI984" s="109"/>
      <c r="BJ984" s="109"/>
      <c r="BK984" s="109"/>
      <c r="BL984" s="109"/>
      <c r="BM984" s="109"/>
      <c r="BN984" s="109"/>
    </row>
    <row r="985" ht="30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45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  <c r="AO985" s="109"/>
      <c r="AP985" s="109"/>
      <c r="AQ985" s="109"/>
      <c r="AR985" s="109"/>
      <c r="AS985" s="109"/>
      <c r="AT985" s="109"/>
      <c r="AU985" s="109"/>
      <c r="AV985" s="109"/>
      <c r="AW985" s="109"/>
      <c r="AX985" s="109"/>
      <c r="AY985" s="109"/>
      <c r="AZ985" s="109"/>
      <c r="BA985" s="109"/>
      <c r="BB985" s="109"/>
      <c r="BC985" s="109"/>
      <c r="BD985" s="109"/>
      <c r="BE985" s="109"/>
      <c r="BF985" s="109"/>
      <c r="BG985" s="109"/>
      <c r="BH985" s="109"/>
      <c r="BI985" s="109"/>
      <c r="BJ985" s="109"/>
      <c r="BK985" s="109"/>
      <c r="BL985" s="109"/>
      <c r="BM985" s="109"/>
      <c r="BN985" s="109"/>
    </row>
    <row r="986" ht="30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45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  <c r="AO986" s="109"/>
      <c r="AP986" s="109"/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/>
      <c r="BH986" s="109"/>
      <c r="BI986" s="109"/>
      <c r="BJ986" s="109"/>
      <c r="BK986" s="109"/>
      <c r="BL986" s="109"/>
      <c r="BM986" s="109"/>
      <c r="BN986" s="109"/>
    </row>
    <row r="987" ht="30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45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  <c r="AO987" s="109"/>
      <c r="AP987" s="109"/>
      <c r="AQ987" s="109"/>
      <c r="AR987" s="109"/>
      <c r="AS987" s="109"/>
      <c r="AT987" s="109"/>
      <c r="AU987" s="109"/>
      <c r="AV987" s="109"/>
      <c r="AW987" s="109"/>
      <c r="AX987" s="109"/>
      <c r="AY987" s="109"/>
      <c r="AZ987" s="109"/>
      <c r="BA987" s="109"/>
      <c r="BB987" s="109"/>
      <c r="BC987" s="109"/>
      <c r="BD987" s="109"/>
      <c r="BE987" s="109"/>
      <c r="BF987" s="109"/>
      <c r="BG987" s="109"/>
      <c r="BH987" s="109"/>
      <c r="BI987" s="109"/>
      <c r="BJ987" s="109"/>
      <c r="BK987" s="109"/>
      <c r="BL987" s="109"/>
      <c r="BM987" s="109"/>
      <c r="BN987" s="109"/>
    </row>
    <row r="988" ht="30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45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  <c r="AO988" s="109"/>
      <c r="AP988" s="109"/>
      <c r="AQ988" s="109"/>
      <c r="AR988" s="109"/>
      <c r="AS988" s="109"/>
      <c r="AT988" s="109"/>
      <c r="AU988" s="109"/>
      <c r="AV988" s="109"/>
      <c r="AW988" s="109"/>
      <c r="AX988" s="109"/>
      <c r="AY988" s="109"/>
      <c r="AZ988" s="109"/>
      <c r="BA988" s="109"/>
      <c r="BB988" s="109"/>
      <c r="BC988" s="109"/>
      <c r="BD988" s="109"/>
      <c r="BE988" s="109"/>
      <c r="BF988" s="109"/>
      <c r="BG988" s="109"/>
      <c r="BH988" s="109"/>
      <c r="BI988" s="109"/>
      <c r="BJ988" s="109"/>
      <c r="BK988" s="109"/>
      <c r="BL988" s="109"/>
      <c r="BM988" s="109"/>
      <c r="BN988" s="109"/>
    </row>
    <row r="989" ht="30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45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  <c r="AO989" s="109"/>
      <c r="AP989" s="109"/>
      <c r="AQ989" s="109"/>
      <c r="AR989" s="109"/>
      <c r="AS989" s="109"/>
      <c r="AT989" s="109"/>
      <c r="AU989" s="109"/>
      <c r="AV989" s="109"/>
      <c r="AW989" s="109"/>
      <c r="AX989" s="109"/>
      <c r="AY989" s="109"/>
      <c r="AZ989" s="109"/>
      <c r="BA989" s="109"/>
      <c r="BB989" s="109"/>
      <c r="BC989" s="109"/>
      <c r="BD989" s="109"/>
      <c r="BE989" s="109"/>
      <c r="BF989" s="109"/>
      <c r="BG989" s="109"/>
      <c r="BH989" s="109"/>
      <c r="BI989" s="109"/>
      <c r="BJ989" s="109"/>
      <c r="BK989" s="109"/>
      <c r="BL989" s="109"/>
      <c r="BM989" s="109"/>
      <c r="BN989" s="109"/>
    </row>
    <row r="990" ht="30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45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  <c r="AO990" s="109"/>
      <c r="AP990" s="109"/>
      <c r="AQ990" s="109"/>
      <c r="AR990" s="109"/>
      <c r="AS990" s="109"/>
      <c r="AT990" s="109"/>
      <c r="AU990" s="109"/>
      <c r="AV990" s="109"/>
      <c r="AW990" s="109"/>
      <c r="AX990" s="109"/>
      <c r="AY990" s="109"/>
      <c r="AZ990" s="109"/>
      <c r="BA990" s="109"/>
      <c r="BB990" s="109"/>
      <c r="BC990" s="109"/>
      <c r="BD990" s="109"/>
      <c r="BE990" s="109"/>
      <c r="BF990" s="109"/>
      <c r="BG990" s="109"/>
      <c r="BH990" s="109"/>
      <c r="BI990" s="109"/>
      <c r="BJ990" s="109"/>
      <c r="BK990" s="109"/>
      <c r="BL990" s="109"/>
      <c r="BM990" s="109"/>
      <c r="BN990" s="109"/>
    </row>
    <row r="991" ht="30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45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  <c r="AO991" s="109"/>
      <c r="AP991" s="109"/>
      <c r="AQ991" s="109"/>
      <c r="AR991" s="109"/>
      <c r="AS991" s="109"/>
      <c r="AT991" s="109"/>
      <c r="AU991" s="109"/>
      <c r="AV991" s="109"/>
      <c r="AW991" s="109"/>
      <c r="AX991" s="109"/>
      <c r="AY991" s="109"/>
      <c r="AZ991" s="109"/>
      <c r="BA991" s="109"/>
      <c r="BB991" s="109"/>
      <c r="BC991" s="109"/>
      <c r="BD991" s="109"/>
      <c r="BE991" s="109"/>
      <c r="BF991" s="109"/>
      <c r="BG991" s="109"/>
      <c r="BH991" s="109"/>
      <c r="BI991" s="109"/>
      <c r="BJ991" s="109"/>
      <c r="BK991" s="109"/>
      <c r="BL991" s="109"/>
      <c r="BM991" s="109"/>
      <c r="BN991" s="109"/>
    </row>
    <row r="992" ht="30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45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  <c r="AP992" s="109"/>
      <c r="AQ992" s="109"/>
      <c r="AR992" s="109"/>
      <c r="AS992" s="109"/>
      <c r="AT992" s="109"/>
      <c r="AU992" s="109"/>
      <c r="AV992" s="109"/>
      <c r="AW992" s="109"/>
      <c r="AX992" s="109"/>
      <c r="AY992" s="109"/>
      <c r="AZ992" s="109"/>
      <c r="BA992" s="109"/>
      <c r="BB992" s="109"/>
      <c r="BC992" s="109"/>
      <c r="BD992" s="109"/>
      <c r="BE992" s="109"/>
      <c r="BF992" s="109"/>
      <c r="BG992" s="109"/>
      <c r="BH992" s="109"/>
      <c r="BI992" s="109"/>
      <c r="BJ992" s="109"/>
      <c r="BK992" s="109"/>
      <c r="BL992" s="109"/>
      <c r="BM992" s="109"/>
      <c r="BN992" s="109"/>
    </row>
    <row r="993" ht="30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45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  <c r="AP993" s="109"/>
      <c r="AQ993" s="109"/>
      <c r="AR993" s="109"/>
      <c r="AS993" s="109"/>
      <c r="AT993" s="109"/>
      <c r="AU993" s="109"/>
      <c r="AV993" s="109"/>
      <c r="AW993" s="109"/>
      <c r="AX993" s="109"/>
      <c r="AY993" s="109"/>
      <c r="AZ993" s="109"/>
      <c r="BA993" s="109"/>
      <c r="BB993" s="109"/>
      <c r="BC993" s="109"/>
      <c r="BD993" s="109"/>
      <c r="BE993" s="109"/>
      <c r="BF993" s="109"/>
      <c r="BG993" s="109"/>
      <c r="BH993" s="109"/>
      <c r="BI993" s="109"/>
      <c r="BJ993" s="109"/>
      <c r="BK993" s="109"/>
      <c r="BL993" s="109"/>
      <c r="BM993" s="109"/>
      <c r="BN993" s="109"/>
    </row>
    <row r="994" ht="30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45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  <c r="AP994" s="109"/>
      <c r="AQ994" s="109"/>
      <c r="AR994" s="109"/>
      <c r="AS994" s="109"/>
      <c r="AT994" s="109"/>
      <c r="AU994" s="109"/>
      <c r="AV994" s="109"/>
      <c r="AW994" s="109"/>
      <c r="AX994" s="109"/>
      <c r="AY994" s="109"/>
      <c r="AZ994" s="109"/>
      <c r="BA994" s="109"/>
      <c r="BB994" s="109"/>
      <c r="BC994" s="109"/>
      <c r="BD994" s="109"/>
      <c r="BE994" s="109"/>
      <c r="BF994" s="109"/>
      <c r="BG994" s="109"/>
      <c r="BH994" s="109"/>
      <c r="BI994" s="109"/>
      <c r="BJ994" s="109"/>
      <c r="BK994" s="109"/>
      <c r="BL994" s="109"/>
      <c r="BM994" s="109"/>
      <c r="BN994" s="109"/>
    </row>
    <row r="995" ht="30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45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  <c r="AP995" s="109"/>
      <c r="AQ995" s="109"/>
      <c r="AR995" s="109"/>
      <c r="AS995" s="109"/>
      <c r="AT995" s="109"/>
      <c r="AU995" s="109"/>
      <c r="AV995" s="109"/>
      <c r="AW995" s="109"/>
      <c r="AX995" s="109"/>
      <c r="AY995" s="109"/>
      <c r="AZ995" s="109"/>
      <c r="BA995" s="109"/>
      <c r="BB995" s="109"/>
      <c r="BC995" s="109"/>
      <c r="BD995" s="109"/>
      <c r="BE995" s="109"/>
      <c r="BF995" s="109"/>
      <c r="BG995" s="109"/>
      <c r="BH995" s="109"/>
      <c r="BI995" s="109"/>
      <c r="BJ995" s="109"/>
      <c r="BK995" s="109"/>
      <c r="BL995" s="109"/>
      <c r="BM995" s="109"/>
      <c r="BN995" s="109"/>
    </row>
    <row r="996" ht="30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45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  <c r="AP996" s="109"/>
      <c r="AQ996" s="109"/>
      <c r="AR996" s="109"/>
      <c r="AS996" s="109"/>
      <c r="AT996" s="109"/>
      <c r="AU996" s="109"/>
      <c r="AV996" s="109"/>
      <c r="AW996" s="109"/>
      <c r="AX996" s="109"/>
      <c r="AY996" s="109"/>
      <c r="AZ996" s="109"/>
      <c r="BA996" s="109"/>
      <c r="BB996" s="109"/>
      <c r="BC996" s="109"/>
      <c r="BD996" s="109"/>
      <c r="BE996" s="109"/>
      <c r="BF996" s="109"/>
      <c r="BG996" s="109"/>
      <c r="BH996" s="109"/>
      <c r="BI996" s="109"/>
      <c r="BJ996" s="109"/>
      <c r="BK996" s="109"/>
      <c r="BL996" s="109"/>
      <c r="BM996" s="109"/>
      <c r="BN996" s="109"/>
    </row>
    <row r="997" ht="30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45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  <c r="AP997" s="109"/>
      <c r="AQ997" s="109"/>
      <c r="AR997" s="109"/>
      <c r="AS997" s="109"/>
      <c r="AT997" s="109"/>
      <c r="AU997" s="109"/>
      <c r="AV997" s="109"/>
      <c r="AW997" s="109"/>
      <c r="AX997" s="109"/>
      <c r="AY997" s="109"/>
      <c r="AZ997" s="109"/>
      <c r="BA997" s="109"/>
      <c r="BB997" s="109"/>
      <c r="BC997" s="109"/>
      <c r="BD997" s="109"/>
      <c r="BE997" s="109"/>
      <c r="BF997" s="109"/>
      <c r="BG997" s="109"/>
      <c r="BH997" s="109"/>
      <c r="BI997" s="109"/>
      <c r="BJ997" s="109"/>
      <c r="BK997" s="109"/>
      <c r="BL997" s="109"/>
      <c r="BM997" s="109"/>
      <c r="BN997" s="109"/>
    </row>
  </sheetData>
  <mergeCells count="55"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E2:AF2"/>
    <mergeCell ref="AG2:AH2"/>
    <mergeCell ref="AI2:AJ2"/>
    <mergeCell ref="AK2:AL2"/>
    <mergeCell ref="AM2:AN2"/>
    <mergeCell ref="AO2:AP2"/>
    <mergeCell ref="AB2:AB3"/>
    <mergeCell ref="AC2:AD2"/>
    <mergeCell ref="BK2:BK3"/>
    <mergeCell ref="BL2:BL3"/>
    <mergeCell ref="BM2:BM3"/>
    <mergeCell ref="BN2:BN3"/>
    <mergeCell ref="E1:U1"/>
    <mergeCell ref="AB1:BC1"/>
    <mergeCell ref="BD1:BL1"/>
    <mergeCell ref="B2:B3"/>
    <mergeCell ref="C2:C3"/>
    <mergeCell ref="D2:D3"/>
    <mergeCell ref="E2:E3"/>
    <mergeCell ref="AQ2:AR2"/>
    <mergeCell ref="AS2:AT2"/>
    <mergeCell ref="AU2:AV2"/>
    <mergeCell ref="AW2:AX2"/>
    <mergeCell ref="AY2:AZ2"/>
    <mergeCell ref="BA2:BB2"/>
    <mergeCell ref="BC2:BC3"/>
    <mergeCell ref="BD2:BD3"/>
    <mergeCell ref="BE2:BE3"/>
    <mergeCell ref="BF2:BF3"/>
    <mergeCell ref="BG2:BG3"/>
    <mergeCell ref="BH2:BH3"/>
    <mergeCell ref="BI2:BI3"/>
    <mergeCell ref="BJ2:BJ3"/>
  </mergeCells>
  <conditionalFormatting sqref="BF111:BF128 BF385:BF466">
    <cfRule type="cellIs" dxfId="4" priority="1" operator="lessThanOrEqual">
      <formula>$BK$4</formula>
    </cfRule>
  </conditionalFormatting>
  <dataValidations>
    <dataValidation type="list" allowBlank="1" showErrorMessage="1" sqref="C4:C5">
      <formula1>"ต้องการ,ไม่ต้องการ"</formula1>
    </dataValidation>
    <dataValidation type="list" allowBlank="1" showErrorMessage="1" sqref="B4:B466">
      <formula1>"มาใหม่,สูญหาย,ถูกต้องแล้ว,ย้าย"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86"/>
    <col customWidth="1" min="2" max="2" width="25.43"/>
    <col customWidth="1" min="3" max="3" width="20.57"/>
    <col customWidth="1" min="4" max="4" width="14.29"/>
    <col customWidth="1" min="5" max="5" width="5.86"/>
    <col customWidth="1" min="6" max="6" width="11.43"/>
    <col customWidth="1" min="7" max="7" width="22.29"/>
    <col customWidth="1" min="8" max="8" width="10.86"/>
    <col customWidth="1" min="9" max="9" width="15.29"/>
    <col customWidth="1" hidden="1" min="10" max="10" width="14.0"/>
    <col customWidth="1" min="11" max="11" width="82.71"/>
    <col customWidth="1" min="12" max="12" width="15.14"/>
    <col customWidth="1" min="13" max="13" width="12.57"/>
    <col customWidth="1" min="14" max="14" width="22.71"/>
    <col customWidth="1" min="15" max="15" width="31.71"/>
    <col customWidth="1" min="16" max="16" width="18.14"/>
    <col customWidth="1" min="17" max="17" width="20.0"/>
    <col customWidth="1" min="18" max="18" width="19.14"/>
    <col customWidth="1" min="19" max="19" width="21.57"/>
    <col customWidth="1" min="20" max="20" width="10.29"/>
    <col customWidth="1" min="21" max="21" width="23.71"/>
    <col customWidth="1" min="22" max="22" width="35.71"/>
    <col customWidth="1" min="23" max="23" width="46.57"/>
    <col customWidth="1" min="24" max="24" width="58.71"/>
    <col customWidth="1" min="25" max="25" width="42.57"/>
    <col customWidth="1" min="26" max="26" width="58.29"/>
    <col customWidth="1" min="27" max="27" width="101.14"/>
    <col customWidth="1" min="28" max="28" width="50.14"/>
    <col customWidth="1" min="29" max="29" width="8.43"/>
    <col customWidth="1" min="30" max="30" width="11.57"/>
    <col customWidth="1" min="31" max="31" width="5.43"/>
    <col customWidth="1" min="32" max="32" width="6.29"/>
    <col customWidth="1" min="33" max="33" width="5.43"/>
    <col customWidth="1" min="34" max="34" width="6.29"/>
    <col customWidth="1" min="35" max="35" width="5.43"/>
    <col customWidth="1" min="36" max="36" width="6.29"/>
    <col customWidth="1" min="37" max="37" width="5.43"/>
    <col customWidth="1" min="38" max="38" width="6.29"/>
    <col customWidth="1" min="39" max="39" width="5.43"/>
    <col customWidth="1" min="40" max="40" width="6.29"/>
    <col customWidth="1" min="41" max="41" width="5.43"/>
    <col customWidth="1" min="42" max="42" width="6.29"/>
    <col customWidth="1" min="43" max="43" width="5.43"/>
    <col customWidth="1" min="44" max="44" width="6.29"/>
    <col customWidth="1" min="45" max="45" width="5.43"/>
    <col customWidth="1" min="46" max="46" width="6.29"/>
    <col customWidth="1" min="47" max="47" width="5.43"/>
    <col customWidth="1" min="48" max="48" width="6.29"/>
    <col customWidth="1" min="49" max="49" width="5.43"/>
    <col customWidth="1" min="50" max="50" width="6.29"/>
    <col customWidth="1" min="51" max="51" width="5.43"/>
    <col customWidth="1" min="52" max="52" width="6.29"/>
    <col customWidth="1" min="53" max="53" width="5.43"/>
    <col customWidth="1" min="54" max="54" width="6.29"/>
    <col customWidth="1" min="55" max="55" width="17.71"/>
    <col customWidth="1" min="56" max="58" width="14.71"/>
    <col customWidth="1" min="59" max="59" width="19.57"/>
    <col customWidth="1" min="60" max="60" width="58.29"/>
    <col customWidth="1" min="61" max="61" width="23.43"/>
    <col customWidth="1" min="62" max="62" width="39.0"/>
    <col customWidth="1" min="63" max="63" width="16.86"/>
    <col customWidth="1" min="64" max="64" width="17.43"/>
    <col customWidth="1" min="65" max="66" width="14.14"/>
  </cols>
  <sheetData>
    <row r="1" ht="30.75" customHeight="1">
      <c r="A1" s="90"/>
      <c r="B1" s="90"/>
      <c r="C1" s="91"/>
      <c r="D1" s="91"/>
      <c r="E1" s="91" t="s">
        <v>47</v>
      </c>
      <c r="V1" s="90"/>
      <c r="W1" s="90"/>
      <c r="X1" s="92"/>
      <c r="Y1" s="92"/>
      <c r="Z1" s="92"/>
      <c r="AA1" s="92"/>
      <c r="AB1" s="93" t="s">
        <v>48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3" t="s">
        <v>49</v>
      </c>
      <c r="BE1" s="94"/>
      <c r="BF1" s="94"/>
      <c r="BG1" s="94"/>
      <c r="BH1" s="94"/>
      <c r="BI1" s="94"/>
      <c r="BJ1" s="94"/>
      <c r="BK1" s="94"/>
      <c r="BL1" s="94"/>
      <c r="BM1" s="95"/>
      <c r="BN1" s="95"/>
    </row>
    <row r="2" ht="30.75" customHeight="1">
      <c r="A2" s="96"/>
      <c r="B2" s="97" t="s">
        <v>50</v>
      </c>
      <c r="C2" s="98" t="s">
        <v>51</v>
      </c>
      <c r="D2" s="99" t="s">
        <v>52</v>
      </c>
      <c r="E2" s="100" t="s">
        <v>53</v>
      </c>
      <c r="F2" s="101" t="s">
        <v>54</v>
      </c>
      <c r="G2" s="101" t="s">
        <v>55</v>
      </c>
      <c r="H2" s="100" t="s">
        <v>56</v>
      </c>
      <c r="I2" s="100" t="s">
        <v>57</v>
      </c>
      <c r="J2" s="102" t="s">
        <v>58</v>
      </c>
      <c r="K2" s="100" t="s">
        <v>59</v>
      </c>
      <c r="L2" s="101" t="s">
        <v>60</v>
      </c>
      <c r="M2" s="101" t="s">
        <v>61</v>
      </c>
      <c r="N2" s="101" t="s">
        <v>62</v>
      </c>
      <c r="O2" s="101" t="s">
        <v>63</v>
      </c>
      <c r="P2" s="101" t="s">
        <v>64</v>
      </c>
      <c r="Q2" s="102" t="s">
        <v>65</v>
      </c>
      <c r="R2" s="102" t="s">
        <v>66</v>
      </c>
      <c r="S2" s="104" t="s">
        <v>67</v>
      </c>
      <c r="T2" s="101" t="s">
        <v>50</v>
      </c>
      <c r="U2" s="100" t="s">
        <v>68</v>
      </c>
      <c r="V2" s="100"/>
      <c r="W2" s="100" t="s">
        <v>69</v>
      </c>
      <c r="X2" s="100" t="s">
        <v>70</v>
      </c>
      <c r="Y2" s="100" t="s">
        <v>71</v>
      </c>
      <c r="Z2" s="100" t="s">
        <v>72</v>
      </c>
      <c r="AA2" s="100" t="s">
        <v>73</v>
      </c>
      <c r="AB2" s="100" t="s">
        <v>74</v>
      </c>
      <c r="AC2" s="105" t="s">
        <v>75</v>
      </c>
      <c r="AD2" s="106"/>
      <c r="AE2" s="105" t="s">
        <v>76</v>
      </c>
      <c r="AF2" s="106"/>
      <c r="AG2" s="105" t="s">
        <v>77</v>
      </c>
      <c r="AH2" s="106"/>
      <c r="AI2" s="105" t="s">
        <v>78</v>
      </c>
      <c r="AJ2" s="106"/>
      <c r="AK2" s="105" t="s">
        <v>79</v>
      </c>
      <c r="AL2" s="106"/>
      <c r="AM2" s="105" t="s">
        <v>80</v>
      </c>
      <c r="AN2" s="106"/>
      <c r="AO2" s="105" t="s">
        <v>81</v>
      </c>
      <c r="AP2" s="106"/>
      <c r="AQ2" s="105" t="s">
        <v>82</v>
      </c>
      <c r="AR2" s="106"/>
      <c r="AS2" s="105" t="s">
        <v>83</v>
      </c>
      <c r="AT2" s="106"/>
      <c r="AU2" s="105" t="s">
        <v>84</v>
      </c>
      <c r="AV2" s="106"/>
      <c r="AW2" s="105" t="s">
        <v>85</v>
      </c>
      <c r="AX2" s="106"/>
      <c r="AY2" s="105" t="s">
        <v>86</v>
      </c>
      <c r="AZ2" s="106"/>
      <c r="BA2" s="105" t="s">
        <v>87</v>
      </c>
      <c r="BB2" s="106"/>
      <c r="BC2" s="100" t="s">
        <v>68</v>
      </c>
      <c r="BD2" s="100" t="s">
        <v>88</v>
      </c>
      <c r="BE2" s="100" t="s">
        <v>89</v>
      </c>
      <c r="BF2" s="100" t="s">
        <v>90</v>
      </c>
      <c r="BG2" s="100" t="s">
        <v>91</v>
      </c>
      <c r="BH2" s="100" t="s">
        <v>92</v>
      </c>
      <c r="BI2" s="100" t="s">
        <v>93</v>
      </c>
      <c r="BJ2" s="100" t="s">
        <v>94</v>
      </c>
      <c r="BK2" s="100" t="s">
        <v>95</v>
      </c>
      <c r="BL2" s="100" t="s">
        <v>68</v>
      </c>
      <c r="BM2" s="107" t="s">
        <v>96</v>
      </c>
      <c r="BN2" s="107" t="s">
        <v>97</v>
      </c>
    </row>
    <row r="3" ht="30.75" customHeight="1">
      <c r="A3" s="96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0" t="s">
        <v>6</v>
      </c>
      <c r="AD3" s="100" t="s">
        <v>98</v>
      </c>
      <c r="AE3" s="100" t="s">
        <v>6</v>
      </c>
      <c r="AF3" s="100" t="s">
        <v>98</v>
      </c>
      <c r="AG3" s="100" t="s">
        <v>6</v>
      </c>
      <c r="AH3" s="100" t="s">
        <v>98</v>
      </c>
      <c r="AI3" s="100" t="s">
        <v>6</v>
      </c>
      <c r="AJ3" s="100" t="s">
        <v>98</v>
      </c>
      <c r="AK3" s="100" t="s">
        <v>6</v>
      </c>
      <c r="AL3" s="100" t="s">
        <v>98</v>
      </c>
      <c r="AM3" s="100" t="s">
        <v>6</v>
      </c>
      <c r="AN3" s="100" t="s">
        <v>98</v>
      </c>
      <c r="AO3" s="100" t="s">
        <v>6</v>
      </c>
      <c r="AP3" s="100" t="s">
        <v>98</v>
      </c>
      <c r="AQ3" s="100" t="s">
        <v>6</v>
      </c>
      <c r="AR3" s="100" t="s">
        <v>98</v>
      </c>
      <c r="AS3" s="100" t="s">
        <v>6</v>
      </c>
      <c r="AT3" s="100" t="s">
        <v>98</v>
      </c>
      <c r="AU3" s="100" t="s">
        <v>6</v>
      </c>
      <c r="AV3" s="100" t="s">
        <v>98</v>
      </c>
      <c r="AW3" s="100" t="s">
        <v>6</v>
      </c>
      <c r="AX3" s="100" t="s">
        <v>98</v>
      </c>
      <c r="AY3" s="100" t="s">
        <v>6</v>
      </c>
      <c r="AZ3" s="100" t="s">
        <v>98</v>
      </c>
      <c r="BA3" s="100" t="s">
        <v>6</v>
      </c>
      <c r="BB3" s="100" t="s">
        <v>98</v>
      </c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</row>
    <row r="4" ht="30.75" customHeight="1">
      <c r="A4" s="109"/>
      <c r="B4" s="110" t="s">
        <v>99</v>
      </c>
      <c r="C4" s="111" t="s">
        <v>100</v>
      </c>
      <c r="D4" s="110" t="s">
        <v>302</v>
      </c>
      <c r="E4" s="112">
        <v>1.0</v>
      </c>
      <c r="F4" s="112" t="s">
        <v>1406</v>
      </c>
      <c r="G4" s="112" t="s">
        <v>7</v>
      </c>
      <c r="H4" s="112" t="s">
        <v>104</v>
      </c>
      <c r="I4" s="112" t="s">
        <v>7</v>
      </c>
      <c r="J4" s="112" t="s">
        <v>1407</v>
      </c>
      <c r="K4" s="112" t="s">
        <v>1408</v>
      </c>
      <c r="L4" s="112" t="s">
        <v>1409</v>
      </c>
      <c r="M4" s="112" t="s">
        <v>1410</v>
      </c>
      <c r="N4" s="112" t="s">
        <v>1411</v>
      </c>
      <c r="O4" s="112" t="s">
        <v>298</v>
      </c>
      <c r="P4" s="112" t="s">
        <v>7</v>
      </c>
      <c r="Q4" s="112" t="s">
        <v>7</v>
      </c>
      <c r="R4" s="112" t="s">
        <v>7</v>
      </c>
      <c r="S4" s="112" t="s">
        <v>113</v>
      </c>
      <c r="T4" s="112"/>
      <c r="U4" s="112"/>
      <c r="V4" s="121"/>
      <c r="W4" s="112" t="s">
        <v>1412</v>
      </c>
      <c r="X4" s="112" t="s">
        <v>7</v>
      </c>
      <c r="Y4" s="112" t="s">
        <v>7</v>
      </c>
      <c r="Z4" s="112" t="s">
        <v>7</v>
      </c>
      <c r="AA4" s="112" t="s">
        <v>7</v>
      </c>
      <c r="AB4" s="112" t="s">
        <v>300</v>
      </c>
      <c r="AC4" s="112">
        <v>2.0</v>
      </c>
      <c r="AD4" s="112">
        <v>2.0</v>
      </c>
      <c r="AE4" s="112"/>
      <c r="AF4" s="112"/>
      <c r="AG4" s="112"/>
      <c r="AH4" s="112"/>
      <c r="AI4" s="112"/>
      <c r="AJ4" s="112"/>
      <c r="AK4" s="112"/>
      <c r="AL4" s="112"/>
      <c r="AM4" s="112">
        <v>1.0</v>
      </c>
      <c r="AN4" s="112">
        <v>1.0</v>
      </c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>
        <v>1.0</v>
      </c>
      <c r="BA4" s="112"/>
      <c r="BB4" s="112"/>
      <c r="BC4" s="112"/>
      <c r="BD4" s="112" t="s">
        <v>301</v>
      </c>
      <c r="BE4" s="112" t="s">
        <v>301</v>
      </c>
      <c r="BF4" s="116" t="str">
        <f>DATE(YEAR(BD4),MONTH(BD4)+AD4,DAY(BD4))</f>
        <v>#VALUE!</v>
      </c>
      <c r="BG4" s="112"/>
      <c r="BH4" s="121"/>
      <c r="BI4" s="112"/>
      <c r="BJ4" s="121"/>
      <c r="BK4" s="112"/>
      <c r="BL4" s="112" t="str">
        <f>T4</f>
        <v/>
      </c>
      <c r="BM4" s="116">
        <f>TODAY()</f>
        <v>46171</v>
      </c>
      <c r="BN4" s="112"/>
    </row>
    <row r="5" ht="30.75" customHeight="1">
      <c r="A5" s="109"/>
      <c r="B5" s="110"/>
      <c r="C5" s="111"/>
      <c r="D5" s="111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4"/>
      <c r="R5" s="112"/>
      <c r="S5" s="120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6"/>
      <c r="BE5" s="116"/>
      <c r="BF5" s="116"/>
      <c r="BG5" s="117"/>
      <c r="BH5" s="112"/>
      <c r="BI5" s="112"/>
      <c r="BJ5" s="112"/>
      <c r="BK5" s="116"/>
      <c r="BL5" s="112"/>
      <c r="BM5" s="116"/>
      <c r="BN5" s="116"/>
    </row>
    <row r="6" ht="30.75" customHeight="1">
      <c r="A6" s="109"/>
      <c r="B6" s="110"/>
      <c r="C6" s="111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4"/>
      <c r="R6" s="112"/>
      <c r="S6" s="115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6"/>
      <c r="BE6" s="116"/>
      <c r="BF6" s="116"/>
      <c r="BG6" s="117"/>
      <c r="BH6" s="112"/>
      <c r="BI6" s="112"/>
      <c r="BJ6" s="112"/>
      <c r="BK6" s="116"/>
      <c r="BL6" s="112"/>
      <c r="BM6" s="116"/>
      <c r="BN6" s="116"/>
    </row>
    <row r="7" ht="30.75" customHeight="1">
      <c r="A7" s="109"/>
      <c r="B7" s="110"/>
      <c r="C7" s="111"/>
      <c r="D7" s="111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33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6"/>
      <c r="BE7" s="116"/>
      <c r="BF7" s="116"/>
      <c r="BG7" s="112"/>
      <c r="BH7" s="112"/>
      <c r="BI7" s="112"/>
      <c r="BJ7" s="112"/>
      <c r="BK7" s="112"/>
      <c r="BL7" s="112"/>
      <c r="BM7" s="116"/>
      <c r="BN7" s="116"/>
    </row>
    <row r="8" ht="30.75" customHeight="1">
      <c r="A8" s="109"/>
      <c r="B8" s="110"/>
      <c r="C8" s="111"/>
      <c r="D8" s="111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4"/>
      <c r="R8" s="112"/>
      <c r="S8" s="120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6"/>
      <c r="BE8" s="116"/>
      <c r="BF8" s="116"/>
      <c r="BG8" s="117"/>
      <c r="BH8" s="112"/>
      <c r="BI8" s="112"/>
      <c r="BJ8" s="112"/>
      <c r="BK8" s="116"/>
      <c r="BL8" s="112"/>
      <c r="BM8" s="116"/>
      <c r="BN8" s="116"/>
    </row>
    <row r="9" ht="30.75" customHeight="1">
      <c r="A9" s="109"/>
      <c r="B9" s="110"/>
      <c r="C9" s="111"/>
      <c r="D9" s="111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4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6"/>
      <c r="BE9" s="116"/>
      <c r="BF9" s="116"/>
      <c r="BG9" s="112"/>
      <c r="BH9" s="112"/>
      <c r="BI9" s="112"/>
      <c r="BJ9" s="112"/>
      <c r="BK9" s="116"/>
      <c r="BL9" s="112"/>
      <c r="BM9" s="116"/>
      <c r="BN9" s="116"/>
    </row>
    <row r="10" ht="30.75" customHeight="1">
      <c r="A10" s="109"/>
      <c r="B10" s="110"/>
      <c r="C10" s="111"/>
      <c r="D10" s="111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4"/>
      <c r="R10" s="112"/>
      <c r="S10" s="137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6"/>
      <c r="BE10" s="116"/>
      <c r="BF10" s="116"/>
      <c r="BG10" s="116"/>
      <c r="BH10" s="116"/>
      <c r="BI10" s="116"/>
      <c r="BJ10" s="116"/>
      <c r="BK10" s="112"/>
      <c r="BL10" s="112"/>
      <c r="BM10" s="116"/>
      <c r="BN10" s="116"/>
    </row>
    <row r="11" ht="30.75" customHeight="1">
      <c r="A11" s="109"/>
      <c r="B11" s="110"/>
      <c r="C11" s="111"/>
      <c r="D11" s="111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4"/>
      <c r="R11" s="112"/>
      <c r="S11" s="112"/>
      <c r="T11" s="112"/>
      <c r="U11" s="112"/>
      <c r="V11" s="112"/>
      <c r="W11" s="112"/>
      <c r="X11" s="120"/>
      <c r="Y11" s="112"/>
      <c r="Z11" s="120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6"/>
      <c r="BG11" s="112"/>
      <c r="BH11" s="112"/>
      <c r="BI11" s="112"/>
      <c r="BJ11" s="112"/>
      <c r="BK11" s="112"/>
      <c r="BL11" s="112"/>
      <c r="BM11" s="116"/>
      <c r="BN11" s="116"/>
    </row>
    <row r="12" ht="30.75" customHeight="1">
      <c r="A12" s="109"/>
      <c r="B12" s="110"/>
      <c r="C12" s="111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4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6"/>
      <c r="BG12" s="112"/>
      <c r="BH12" s="112"/>
      <c r="BI12" s="112"/>
      <c r="BJ12" s="112"/>
      <c r="BK12" s="112"/>
      <c r="BL12" s="112"/>
      <c r="BM12" s="116"/>
      <c r="BN12" s="116"/>
    </row>
    <row r="13" ht="30.75" customHeight="1">
      <c r="A13" s="109"/>
      <c r="B13" s="110"/>
      <c r="C13" s="111"/>
      <c r="D13" s="111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4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6"/>
      <c r="BE13" s="116"/>
      <c r="BF13" s="116"/>
      <c r="BG13" s="112"/>
      <c r="BH13" s="112"/>
      <c r="BI13" s="112"/>
      <c r="BJ13" s="112"/>
      <c r="BK13" s="112"/>
      <c r="BL13" s="112"/>
      <c r="BM13" s="116"/>
      <c r="BN13" s="116"/>
    </row>
    <row r="14" ht="30.75" customHeight="1">
      <c r="A14" s="109"/>
      <c r="B14" s="110"/>
      <c r="C14" s="111"/>
      <c r="D14" s="111"/>
      <c r="E14" s="112"/>
      <c r="F14" s="112"/>
      <c r="G14" s="112"/>
      <c r="H14" s="112"/>
      <c r="I14" s="118"/>
      <c r="J14" s="112"/>
      <c r="K14" s="112"/>
      <c r="L14" s="112"/>
      <c r="M14" s="112"/>
      <c r="N14" s="112"/>
      <c r="O14" s="112"/>
      <c r="P14" s="112"/>
      <c r="Q14" s="114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6"/>
      <c r="BE14" s="116"/>
      <c r="BF14" s="116"/>
      <c r="BG14" s="116"/>
      <c r="BH14" s="116"/>
      <c r="BI14" s="116"/>
      <c r="BJ14" s="116"/>
      <c r="BK14" s="112"/>
      <c r="BL14" s="112"/>
      <c r="BM14" s="116"/>
      <c r="BN14" s="116"/>
    </row>
    <row r="15" ht="30.75" customHeight="1">
      <c r="A15" s="109"/>
      <c r="B15" s="110"/>
      <c r="C15" s="111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4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6"/>
      <c r="BE15" s="116"/>
      <c r="BF15" s="116"/>
      <c r="BG15" s="116"/>
      <c r="BH15" s="116"/>
      <c r="BI15" s="116"/>
      <c r="BJ15" s="116"/>
      <c r="BK15" s="112"/>
      <c r="BL15" s="112"/>
      <c r="BM15" s="116"/>
      <c r="BN15" s="116"/>
    </row>
    <row r="16" ht="30.75" customHeight="1">
      <c r="A16" s="109"/>
      <c r="B16" s="110"/>
      <c r="C16" s="111"/>
      <c r="D16" s="111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4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6"/>
      <c r="BE16" s="116"/>
      <c r="BF16" s="116"/>
      <c r="BG16" s="116"/>
      <c r="BH16" s="116"/>
      <c r="BI16" s="116"/>
      <c r="BJ16" s="116"/>
      <c r="BK16" s="112"/>
      <c r="BL16" s="112"/>
      <c r="BM16" s="116"/>
      <c r="BN16" s="116"/>
    </row>
    <row r="17" ht="30.75" customHeight="1">
      <c r="A17" s="109"/>
      <c r="B17" s="110"/>
      <c r="C17" s="111"/>
      <c r="D17" s="111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4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6"/>
      <c r="BG17" s="112"/>
      <c r="BH17" s="112"/>
      <c r="BI17" s="112"/>
      <c r="BJ17" s="112"/>
      <c r="BK17" s="112"/>
      <c r="BL17" s="112"/>
      <c r="BM17" s="116"/>
      <c r="BN17" s="116"/>
    </row>
    <row r="18" ht="30.75" customHeight="1">
      <c r="A18" s="109"/>
      <c r="B18" s="110"/>
      <c r="C18" s="111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4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6"/>
      <c r="BG18" s="112"/>
      <c r="BH18" s="112"/>
      <c r="BI18" s="112"/>
      <c r="BJ18" s="112"/>
      <c r="BK18" s="112"/>
      <c r="BL18" s="112"/>
      <c r="BM18" s="116"/>
      <c r="BN18" s="116"/>
    </row>
    <row r="19" ht="30.75" customHeight="1">
      <c r="A19" s="109"/>
      <c r="B19" s="110"/>
      <c r="C19" s="111"/>
      <c r="D19" s="111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4"/>
      <c r="R19" s="112"/>
      <c r="S19" s="137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6"/>
      <c r="BE19" s="116"/>
      <c r="BF19" s="116"/>
      <c r="BG19" s="112"/>
      <c r="BH19" s="112"/>
      <c r="BI19" s="112"/>
      <c r="BJ19" s="112"/>
      <c r="BK19" s="116"/>
      <c r="BL19" s="112"/>
      <c r="BM19" s="116"/>
      <c r="BN19" s="116"/>
    </row>
    <row r="20" ht="30.75" customHeight="1">
      <c r="A20" s="109"/>
      <c r="B20" s="110"/>
      <c r="C20" s="111"/>
      <c r="D20" s="111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4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6"/>
      <c r="BE20" s="116"/>
      <c r="BF20" s="116"/>
      <c r="BG20" s="116"/>
      <c r="BH20" s="116"/>
      <c r="BI20" s="116"/>
      <c r="BJ20" s="116"/>
      <c r="BK20" s="112"/>
      <c r="BL20" s="112"/>
      <c r="BM20" s="116"/>
      <c r="BN20" s="116"/>
    </row>
    <row r="21" ht="30.75" customHeight="1">
      <c r="A21" s="109"/>
      <c r="B21" s="110"/>
      <c r="C21" s="111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4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6"/>
      <c r="BE21" s="116"/>
      <c r="BF21" s="116"/>
      <c r="BG21" s="116"/>
      <c r="BH21" s="116"/>
      <c r="BI21" s="116"/>
      <c r="BJ21" s="116"/>
      <c r="BK21" s="112"/>
      <c r="BL21" s="112"/>
      <c r="BM21" s="116"/>
      <c r="BN21" s="116"/>
    </row>
    <row r="22" ht="30.75" customHeight="1">
      <c r="A22" s="109"/>
      <c r="B22" s="110"/>
      <c r="C22" s="111"/>
      <c r="D22" s="111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4"/>
      <c r="R22" s="112"/>
      <c r="S22" s="137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6"/>
      <c r="BE22" s="116"/>
      <c r="BF22" s="116"/>
      <c r="BG22" s="112"/>
      <c r="BH22" s="112"/>
      <c r="BI22" s="112"/>
      <c r="BJ22" s="112"/>
      <c r="BK22" s="116"/>
      <c r="BL22" s="112"/>
      <c r="BM22" s="116"/>
      <c r="BN22" s="116"/>
    </row>
    <row r="23" ht="30.75" customHeight="1">
      <c r="A23" s="109"/>
      <c r="B23" s="110"/>
      <c r="C23" s="110"/>
      <c r="D23" s="111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4"/>
      <c r="R23" s="112"/>
      <c r="S23" s="137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6"/>
      <c r="BE23" s="116"/>
      <c r="BF23" s="116"/>
      <c r="BG23" s="112"/>
      <c r="BH23" s="112"/>
      <c r="BI23" s="112"/>
      <c r="BJ23" s="112"/>
      <c r="BK23" s="116"/>
      <c r="BL23" s="112"/>
      <c r="BM23" s="116"/>
      <c r="BN23" s="116"/>
    </row>
    <row r="24" ht="30.75" customHeight="1">
      <c r="A24" s="109"/>
      <c r="B24" s="110"/>
      <c r="C24" s="110"/>
      <c r="D24" s="111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4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6"/>
      <c r="BE24" s="116"/>
      <c r="BF24" s="116"/>
      <c r="BG24" s="112"/>
      <c r="BH24" s="112"/>
      <c r="BI24" s="112"/>
      <c r="BJ24" s="112"/>
      <c r="BK24" s="112"/>
      <c r="BL24" s="112"/>
      <c r="BM24" s="116"/>
      <c r="BN24" s="116"/>
    </row>
    <row r="25" ht="30.75" customHeight="1">
      <c r="A25" s="109"/>
      <c r="B25" s="110"/>
      <c r="C25" s="110"/>
      <c r="D25" s="111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4"/>
      <c r="R25" s="112"/>
      <c r="S25" s="137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6"/>
      <c r="BE25" s="116"/>
      <c r="BF25" s="116"/>
      <c r="BG25" s="112"/>
      <c r="BH25" s="112"/>
      <c r="BI25" s="112"/>
      <c r="BJ25" s="112"/>
      <c r="BK25" s="112"/>
      <c r="BL25" s="112"/>
      <c r="BM25" s="116"/>
      <c r="BN25" s="116"/>
    </row>
    <row r="26" ht="30.75" customHeight="1">
      <c r="A26" s="109"/>
      <c r="B26" s="110"/>
      <c r="C26" s="110"/>
      <c r="D26" s="111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4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6"/>
      <c r="BE26" s="116"/>
      <c r="BF26" s="116"/>
      <c r="BG26" s="116"/>
      <c r="BH26" s="116"/>
      <c r="BI26" s="116"/>
      <c r="BJ26" s="116"/>
      <c r="BK26" s="112"/>
      <c r="BL26" s="112"/>
      <c r="BM26" s="116"/>
      <c r="BN26" s="116"/>
    </row>
    <row r="27" ht="30.75" customHeight="1">
      <c r="A27" s="109"/>
      <c r="B27" s="110"/>
      <c r="C27" s="110"/>
      <c r="D27" s="111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4"/>
      <c r="R27" s="112"/>
      <c r="S27" s="115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6"/>
      <c r="BG27" s="112"/>
      <c r="BH27" s="112"/>
      <c r="BI27" s="112"/>
      <c r="BJ27" s="112"/>
      <c r="BK27" s="112"/>
      <c r="BL27" s="112"/>
      <c r="BM27" s="116"/>
      <c r="BN27" s="116"/>
    </row>
    <row r="28" ht="30.75" customHeight="1">
      <c r="A28" s="109"/>
      <c r="B28" s="110"/>
      <c r="C28" s="110"/>
      <c r="D28" s="111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4"/>
      <c r="R28" s="112"/>
      <c r="S28" s="115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6"/>
      <c r="BG28" s="112"/>
      <c r="BH28" s="112"/>
      <c r="BI28" s="112"/>
      <c r="BJ28" s="112"/>
      <c r="BK28" s="112"/>
      <c r="BL28" s="112"/>
      <c r="BM28" s="116"/>
      <c r="BN28" s="116"/>
    </row>
    <row r="29" ht="30.75" customHeight="1">
      <c r="A29" s="109"/>
      <c r="B29" s="110"/>
      <c r="C29" s="110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4"/>
      <c r="R29" s="112"/>
      <c r="S29" s="115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6"/>
      <c r="BG29" s="112"/>
      <c r="BH29" s="112"/>
      <c r="BI29" s="112"/>
      <c r="BJ29" s="112"/>
      <c r="BK29" s="112"/>
      <c r="BL29" s="112"/>
      <c r="BM29" s="116"/>
      <c r="BN29" s="116"/>
    </row>
    <row r="30" ht="30.75" customHeight="1">
      <c r="A30" s="109"/>
      <c r="B30" s="110"/>
      <c r="C30" s="110"/>
      <c r="D30" s="111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4"/>
      <c r="R30" s="112"/>
      <c r="S30" s="115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  <c r="BF30" s="116"/>
      <c r="BG30" s="112"/>
      <c r="BH30" s="112"/>
      <c r="BI30" s="112"/>
      <c r="BJ30" s="112"/>
      <c r="BK30" s="112"/>
      <c r="BL30" s="112"/>
      <c r="BM30" s="116"/>
      <c r="BN30" s="116"/>
    </row>
    <row r="31" ht="30.75" customHeight="1">
      <c r="A31" s="109"/>
      <c r="B31" s="110"/>
      <c r="C31" s="110"/>
      <c r="D31" s="111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4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6"/>
      <c r="BE31" s="116"/>
      <c r="BF31" s="116"/>
      <c r="BG31" s="116"/>
      <c r="BH31" s="116"/>
      <c r="BI31" s="116"/>
      <c r="BJ31" s="116"/>
      <c r="BK31" s="112"/>
      <c r="BL31" s="112"/>
      <c r="BM31" s="116"/>
      <c r="BN31" s="116"/>
    </row>
    <row r="32" ht="30.75" customHeight="1">
      <c r="A32" s="109"/>
      <c r="B32" s="110"/>
      <c r="C32" s="110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4"/>
      <c r="R32" s="112"/>
      <c r="S32" s="115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6"/>
      <c r="BE32" s="116"/>
      <c r="BF32" s="116"/>
      <c r="BG32" s="116"/>
      <c r="BH32" s="116"/>
      <c r="BI32" s="116"/>
      <c r="BJ32" s="116"/>
      <c r="BK32" s="112"/>
      <c r="BL32" s="112"/>
      <c r="BM32" s="116"/>
      <c r="BN32" s="116"/>
    </row>
    <row r="33" ht="30.75" customHeight="1">
      <c r="A33" s="109"/>
      <c r="B33" s="110"/>
      <c r="C33" s="110"/>
      <c r="D33" s="111"/>
      <c r="E33" s="131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4"/>
      <c r="R33" s="112"/>
      <c r="S33" s="120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6"/>
      <c r="BE33" s="116"/>
      <c r="BF33" s="116"/>
      <c r="BG33" s="117"/>
      <c r="BH33" s="112"/>
      <c r="BI33" s="112"/>
      <c r="BJ33" s="112"/>
      <c r="BK33" s="116"/>
      <c r="BL33" s="112"/>
      <c r="BM33" s="116"/>
      <c r="BN33" s="116"/>
    </row>
    <row r="34" ht="30.75" customHeight="1">
      <c r="A34" s="109"/>
      <c r="B34" s="110"/>
      <c r="C34" s="110"/>
      <c r="D34" s="111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4"/>
      <c r="R34" s="112"/>
      <c r="S34" s="120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6"/>
      <c r="BE34" s="116"/>
      <c r="BF34" s="116"/>
      <c r="BG34" s="117"/>
      <c r="BH34" s="112"/>
      <c r="BI34" s="112"/>
      <c r="BJ34" s="112"/>
      <c r="BK34" s="116"/>
      <c r="BL34" s="112"/>
      <c r="BM34" s="116"/>
      <c r="BN34" s="116"/>
    </row>
    <row r="35" ht="30.75" customHeight="1">
      <c r="A35" s="109"/>
      <c r="B35" s="110"/>
      <c r="C35" s="110"/>
      <c r="D35" s="111"/>
      <c r="E35" s="112"/>
      <c r="F35" s="112"/>
      <c r="G35" s="112"/>
      <c r="H35" s="112"/>
      <c r="I35" s="118"/>
      <c r="J35" s="112"/>
      <c r="K35" s="112"/>
      <c r="L35" s="112"/>
      <c r="M35" s="112"/>
      <c r="N35" s="112"/>
      <c r="O35" s="112"/>
      <c r="P35" s="112"/>
      <c r="Q35" s="114"/>
      <c r="R35" s="112"/>
      <c r="S35" s="137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6"/>
      <c r="BE35" s="116"/>
      <c r="BF35" s="116"/>
      <c r="BG35" s="112"/>
      <c r="BH35" s="112"/>
      <c r="BI35" s="112"/>
      <c r="BJ35" s="112"/>
      <c r="BK35" s="112"/>
      <c r="BL35" s="112"/>
      <c r="BM35" s="116"/>
      <c r="BN35" s="116"/>
    </row>
    <row r="36" ht="30.75" customHeight="1">
      <c r="A36" s="109"/>
      <c r="B36" s="110"/>
      <c r="C36" s="110"/>
      <c r="D36" s="111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4"/>
      <c r="R36" s="112"/>
      <c r="S36" s="115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6"/>
      <c r="BE36" s="116"/>
      <c r="BF36" s="116"/>
      <c r="BG36" s="112"/>
      <c r="BH36" s="112"/>
      <c r="BI36" s="112"/>
      <c r="BJ36" s="112"/>
      <c r="BK36" s="116"/>
      <c r="BL36" s="112"/>
      <c r="BM36" s="116"/>
      <c r="BN36" s="116"/>
    </row>
    <row r="37" ht="30.75" customHeight="1">
      <c r="A37" s="109"/>
      <c r="B37" s="110"/>
      <c r="C37" s="110"/>
      <c r="D37" s="111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4"/>
      <c r="R37" s="112"/>
      <c r="S37" s="120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6"/>
      <c r="BE37" s="116"/>
      <c r="BF37" s="116"/>
      <c r="BG37" s="117"/>
      <c r="BH37" s="112"/>
      <c r="BI37" s="112"/>
      <c r="BJ37" s="112"/>
      <c r="BK37" s="116"/>
      <c r="BL37" s="112"/>
      <c r="BM37" s="116"/>
      <c r="BN37" s="116"/>
    </row>
    <row r="38" ht="30.75" customHeight="1">
      <c r="A38" s="109"/>
      <c r="B38" s="110"/>
      <c r="C38" s="110"/>
      <c r="D38" s="111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4"/>
      <c r="R38" s="112"/>
      <c r="S38" s="120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6"/>
      <c r="BE38" s="116"/>
      <c r="BF38" s="116"/>
      <c r="BG38" s="117"/>
      <c r="BH38" s="112"/>
      <c r="BI38" s="112"/>
      <c r="BJ38" s="112"/>
      <c r="BK38" s="116"/>
      <c r="BL38" s="112"/>
      <c r="BM38" s="116"/>
      <c r="BN38" s="116"/>
    </row>
    <row r="39" ht="30.75" customHeight="1">
      <c r="A39" s="109"/>
      <c r="B39" s="110"/>
      <c r="C39" s="110"/>
      <c r="D39" s="111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4"/>
      <c r="R39" s="112"/>
      <c r="S39" s="115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6"/>
      <c r="BE39" s="116"/>
      <c r="BF39" s="116"/>
      <c r="BG39" s="112"/>
      <c r="BH39" s="112"/>
      <c r="BI39" s="112"/>
      <c r="BJ39" s="112"/>
      <c r="BK39" s="116"/>
      <c r="BL39" s="112"/>
      <c r="BM39" s="116"/>
      <c r="BN39" s="116"/>
    </row>
    <row r="40" ht="30.75" customHeight="1">
      <c r="A40" s="109"/>
      <c r="B40" s="110"/>
      <c r="C40" s="110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4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6"/>
      <c r="BE40" s="116"/>
      <c r="BF40" s="116"/>
      <c r="BG40" s="117"/>
      <c r="BH40" s="112"/>
      <c r="BI40" s="112"/>
      <c r="BJ40" s="112"/>
      <c r="BK40" s="116"/>
      <c r="BL40" s="112"/>
      <c r="BM40" s="116"/>
      <c r="BN40" s="116"/>
    </row>
    <row r="41" ht="30.75" customHeight="1">
      <c r="A41" s="109"/>
      <c r="B41" s="110"/>
      <c r="C41" s="110"/>
      <c r="D41" s="111"/>
      <c r="E41" s="131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4"/>
      <c r="R41" s="112"/>
      <c r="S41" s="120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6"/>
      <c r="BE41" s="116"/>
      <c r="BF41" s="116"/>
      <c r="BG41" s="117"/>
      <c r="BH41" s="112"/>
      <c r="BI41" s="112"/>
      <c r="BJ41" s="112"/>
      <c r="BK41" s="116"/>
      <c r="BL41" s="112"/>
      <c r="BM41" s="116"/>
      <c r="BN41" s="116"/>
    </row>
    <row r="42" ht="30.75" customHeight="1">
      <c r="A42" s="109"/>
      <c r="B42" s="110"/>
      <c r="C42" s="111"/>
      <c r="D42" s="111"/>
      <c r="E42" s="131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4"/>
      <c r="R42" s="112"/>
      <c r="S42" s="120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6"/>
      <c r="BE42" s="116"/>
      <c r="BF42" s="116"/>
      <c r="BG42" s="117"/>
      <c r="BH42" s="112"/>
      <c r="BI42" s="112"/>
      <c r="BJ42" s="112"/>
      <c r="BK42" s="116"/>
      <c r="BL42" s="112"/>
      <c r="BM42" s="116"/>
      <c r="BN42" s="116"/>
    </row>
    <row r="43" ht="30.75" customHeight="1">
      <c r="A43" s="109"/>
      <c r="B43" s="110"/>
      <c r="C43" s="111"/>
      <c r="D43" s="111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4"/>
      <c r="R43" s="112"/>
      <c r="S43" s="115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6"/>
      <c r="BE43" s="116"/>
      <c r="BF43" s="116"/>
      <c r="BG43" s="112"/>
      <c r="BH43" s="112"/>
      <c r="BI43" s="112"/>
      <c r="BJ43" s="112"/>
      <c r="BK43" s="112"/>
      <c r="BL43" s="112"/>
      <c r="BM43" s="116"/>
      <c r="BN43" s="116"/>
    </row>
    <row r="44" ht="30.75" customHeight="1">
      <c r="A44" s="109"/>
      <c r="B44" s="110"/>
      <c r="C44" s="111"/>
      <c r="D44" s="111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4"/>
      <c r="R44" s="112"/>
      <c r="S44" s="115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6"/>
      <c r="BE44" s="116"/>
      <c r="BF44" s="116"/>
      <c r="BG44" s="116"/>
      <c r="BH44" s="116"/>
      <c r="BI44" s="116"/>
      <c r="BJ44" s="116"/>
      <c r="BK44" s="116"/>
      <c r="BL44" s="112"/>
      <c r="BM44" s="116"/>
      <c r="BN44" s="116"/>
    </row>
    <row r="45" ht="30.75" customHeight="1">
      <c r="A45" s="109"/>
      <c r="B45" s="110"/>
      <c r="C45" s="111"/>
      <c r="D45" s="111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4"/>
      <c r="R45" s="112"/>
      <c r="S45" s="115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6"/>
      <c r="BE45" s="116"/>
      <c r="BF45" s="116"/>
      <c r="BG45" s="112"/>
      <c r="BH45" s="112"/>
      <c r="BI45" s="112"/>
      <c r="BJ45" s="112"/>
      <c r="BK45" s="116"/>
      <c r="BL45" s="112"/>
      <c r="BM45" s="116"/>
      <c r="BN45" s="116"/>
    </row>
    <row r="46" ht="30.75" customHeight="1">
      <c r="A46" s="109"/>
      <c r="B46" s="110"/>
      <c r="C46" s="111"/>
      <c r="D46" s="111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4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6"/>
      <c r="BG46" s="112"/>
      <c r="BH46" s="112"/>
      <c r="BI46" s="112"/>
      <c r="BJ46" s="112"/>
      <c r="BK46" s="112"/>
      <c r="BL46" s="112"/>
      <c r="BM46" s="116"/>
      <c r="BN46" s="116"/>
    </row>
    <row r="47" ht="30.75" customHeight="1">
      <c r="A47" s="109"/>
      <c r="B47" s="110"/>
      <c r="C47" s="111"/>
      <c r="D47" s="111"/>
      <c r="E47" s="112"/>
      <c r="F47" s="112"/>
      <c r="G47" s="112"/>
      <c r="H47" s="112"/>
      <c r="I47" s="118"/>
      <c r="J47" s="112"/>
      <c r="K47" s="112"/>
      <c r="L47" s="112"/>
      <c r="M47" s="112"/>
      <c r="N47" s="112"/>
      <c r="O47" s="112"/>
      <c r="P47" s="112"/>
      <c r="Q47" s="114"/>
      <c r="R47" s="112"/>
      <c r="S47" s="115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6"/>
      <c r="BE47" s="116"/>
      <c r="BF47" s="116"/>
      <c r="BG47" s="112"/>
      <c r="BH47" s="112"/>
      <c r="BI47" s="112"/>
      <c r="BJ47" s="112"/>
      <c r="BK47" s="116"/>
      <c r="BL47" s="112"/>
      <c r="BM47" s="116"/>
      <c r="BN47" s="116"/>
    </row>
    <row r="48" ht="30.75" customHeight="1">
      <c r="A48" s="109"/>
      <c r="B48" s="110"/>
      <c r="C48" s="111"/>
      <c r="D48" s="111"/>
      <c r="E48" s="112"/>
      <c r="F48" s="112"/>
      <c r="G48" s="112"/>
      <c r="H48" s="112"/>
      <c r="I48" s="118"/>
      <c r="J48" s="112"/>
      <c r="K48" s="112"/>
      <c r="L48" s="112"/>
      <c r="M48" s="112"/>
      <c r="N48" s="112"/>
      <c r="O48" s="112"/>
      <c r="P48" s="112"/>
      <c r="Q48" s="114"/>
      <c r="R48" s="112"/>
      <c r="S48" s="115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6"/>
      <c r="BE48" s="116"/>
      <c r="BF48" s="116"/>
      <c r="BG48" s="112"/>
      <c r="BH48" s="112"/>
      <c r="BI48" s="112"/>
      <c r="BJ48" s="112"/>
      <c r="BK48" s="116"/>
      <c r="BL48" s="112"/>
      <c r="BM48" s="116"/>
      <c r="BN48" s="116"/>
    </row>
    <row r="49" ht="30.75" customHeight="1">
      <c r="A49" s="109"/>
      <c r="B49" s="110"/>
      <c r="C49" s="111"/>
      <c r="D49" s="111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4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6"/>
      <c r="BE49" s="116"/>
      <c r="BF49" s="116"/>
      <c r="BG49" s="117"/>
      <c r="BH49" s="116"/>
      <c r="BI49" s="116"/>
      <c r="BJ49" s="116"/>
      <c r="BK49" s="116"/>
      <c r="BL49" s="112"/>
      <c r="BM49" s="116"/>
      <c r="BN49" s="116"/>
    </row>
    <row r="50" ht="30.75" customHeight="1">
      <c r="A50" s="109"/>
      <c r="B50" s="110"/>
      <c r="C50" s="111"/>
      <c r="D50" s="111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4"/>
      <c r="R50" s="112"/>
      <c r="S50" s="13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6"/>
      <c r="BE50" s="116"/>
      <c r="BF50" s="116"/>
      <c r="BG50" s="116"/>
      <c r="BH50" s="116"/>
      <c r="BI50" s="116"/>
      <c r="BJ50" s="116"/>
      <c r="BK50" s="112"/>
      <c r="BL50" s="112"/>
      <c r="BM50" s="116"/>
      <c r="BN50" s="116"/>
    </row>
    <row r="51" ht="30.75" customHeight="1">
      <c r="A51" s="109"/>
      <c r="B51" s="110"/>
      <c r="C51" s="111"/>
      <c r="D51" s="111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33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6"/>
      <c r="BE51" s="116"/>
      <c r="BF51" s="116"/>
      <c r="BG51" s="134"/>
      <c r="BH51" s="112"/>
      <c r="BI51" s="112"/>
      <c r="BJ51" s="112"/>
      <c r="BK51" s="112"/>
      <c r="BL51" s="112"/>
      <c r="BM51" s="116"/>
      <c r="BN51" s="116"/>
    </row>
    <row r="52" ht="30.75" customHeight="1">
      <c r="A52" s="109"/>
      <c r="B52" s="110"/>
      <c r="C52" s="111"/>
      <c r="D52" s="111"/>
      <c r="E52" s="112"/>
      <c r="F52" s="112"/>
      <c r="G52" s="112"/>
      <c r="H52" s="112"/>
      <c r="I52" s="118"/>
      <c r="J52" s="112"/>
      <c r="K52" s="112"/>
      <c r="L52" s="112"/>
      <c r="M52" s="112"/>
      <c r="N52" s="112"/>
      <c r="O52" s="112"/>
      <c r="P52" s="112"/>
      <c r="Q52" s="114"/>
      <c r="R52" s="112"/>
      <c r="S52" s="115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6"/>
      <c r="BG52" s="112"/>
      <c r="BH52" s="112"/>
      <c r="BI52" s="112"/>
      <c r="BJ52" s="112"/>
      <c r="BK52" s="112"/>
      <c r="BL52" s="112"/>
      <c r="BM52" s="116"/>
      <c r="BN52" s="116"/>
    </row>
    <row r="53" ht="30.75" customHeight="1">
      <c r="A53" s="109"/>
      <c r="B53" s="110"/>
      <c r="C53" s="111"/>
      <c r="D53" s="111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4"/>
      <c r="R53" s="112"/>
      <c r="S53" s="115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6"/>
      <c r="BE53" s="116"/>
      <c r="BF53" s="116"/>
      <c r="BG53" s="112"/>
      <c r="BH53" s="112"/>
      <c r="BI53" s="112"/>
      <c r="BJ53" s="112"/>
      <c r="BK53" s="116"/>
      <c r="BL53" s="112"/>
      <c r="BM53" s="116"/>
      <c r="BN53" s="116"/>
    </row>
    <row r="54" ht="30.75" customHeight="1">
      <c r="A54" s="109"/>
      <c r="B54" s="110"/>
      <c r="C54" s="111"/>
      <c r="D54" s="111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4"/>
      <c r="R54" s="112"/>
      <c r="S54" s="115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6"/>
      <c r="BE54" s="116"/>
      <c r="BF54" s="116"/>
      <c r="BG54" s="112"/>
      <c r="BH54" s="112"/>
      <c r="BI54" s="112"/>
      <c r="BJ54" s="112"/>
      <c r="BK54" s="116"/>
      <c r="BL54" s="112"/>
      <c r="BM54" s="116"/>
      <c r="BN54" s="116"/>
    </row>
    <row r="55" ht="30.75" customHeight="1">
      <c r="A55" s="109"/>
      <c r="B55" s="110"/>
      <c r="C55" s="111"/>
      <c r="D55" s="111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4"/>
      <c r="R55" s="112"/>
      <c r="S55" s="115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6"/>
      <c r="BE55" s="116"/>
      <c r="BF55" s="116"/>
      <c r="BG55" s="112"/>
      <c r="BH55" s="112"/>
      <c r="BI55" s="112"/>
      <c r="BJ55" s="112"/>
      <c r="BK55" s="116"/>
      <c r="BL55" s="112"/>
      <c r="BM55" s="116"/>
      <c r="BN55" s="116"/>
    </row>
    <row r="56" ht="30.75" customHeight="1">
      <c r="A56" s="109"/>
      <c r="B56" s="110"/>
      <c r="C56" s="111"/>
      <c r="D56" s="111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4"/>
      <c r="R56" s="112"/>
      <c r="S56" s="120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6"/>
      <c r="BE56" s="116"/>
      <c r="BF56" s="116"/>
      <c r="BG56" s="112"/>
      <c r="BH56" s="112"/>
      <c r="BI56" s="112"/>
      <c r="BJ56" s="112"/>
      <c r="BK56" s="116"/>
      <c r="BL56" s="112"/>
      <c r="BM56" s="116"/>
      <c r="BN56" s="116"/>
    </row>
    <row r="57" ht="30.75" customHeight="1">
      <c r="A57" s="109"/>
      <c r="B57" s="110"/>
      <c r="C57" s="111"/>
      <c r="D57" s="111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4"/>
      <c r="R57" s="112"/>
      <c r="S57" s="115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6"/>
      <c r="BE57" s="116"/>
      <c r="BF57" s="116"/>
      <c r="BG57" s="112"/>
      <c r="BH57" s="112"/>
      <c r="BI57" s="112"/>
      <c r="BJ57" s="112"/>
      <c r="BK57" s="112"/>
      <c r="BL57" s="112"/>
      <c r="BM57" s="116"/>
      <c r="BN57" s="116"/>
    </row>
    <row r="58" ht="61.5" customHeight="1">
      <c r="A58" s="109"/>
      <c r="B58" s="110"/>
      <c r="C58" s="111"/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33"/>
      <c r="R58" s="112"/>
      <c r="S58" s="112"/>
      <c r="T58" s="112"/>
      <c r="U58" s="112"/>
      <c r="V58" s="112"/>
      <c r="W58" s="112"/>
      <c r="X58" s="135"/>
      <c r="Y58" s="112"/>
      <c r="Z58" s="135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6"/>
      <c r="BE58" s="116"/>
      <c r="BF58" s="116"/>
      <c r="BG58" s="112"/>
      <c r="BH58" s="112"/>
      <c r="BI58" s="112"/>
      <c r="BJ58" s="112"/>
      <c r="BK58" s="112"/>
      <c r="BL58" s="112"/>
      <c r="BM58" s="116"/>
      <c r="BN58" s="116"/>
    </row>
    <row r="59" ht="30.75" customHeight="1">
      <c r="A59" s="109"/>
      <c r="B59" s="110"/>
      <c r="C59" s="111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7"/>
      <c r="O59" s="112"/>
      <c r="P59" s="112"/>
      <c r="Q59" s="114"/>
      <c r="R59" s="112"/>
      <c r="S59" s="13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6"/>
      <c r="BE59" s="116"/>
      <c r="BF59" s="116"/>
      <c r="BG59" s="116"/>
      <c r="BH59" s="116"/>
      <c r="BI59" s="116"/>
      <c r="BJ59" s="116"/>
      <c r="BK59" s="112"/>
      <c r="BL59" s="112"/>
      <c r="BM59" s="116"/>
      <c r="BN59" s="116"/>
    </row>
    <row r="60" ht="30.75" customHeight="1">
      <c r="A60" s="109"/>
      <c r="B60" s="110"/>
      <c r="C60" s="111"/>
      <c r="D60" s="111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4"/>
      <c r="R60" s="112"/>
      <c r="S60" s="115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6"/>
      <c r="BE60" s="116"/>
      <c r="BF60" s="116"/>
      <c r="BG60" s="112"/>
      <c r="BH60" s="112"/>
      <c r="BI60" s="112"/>
      <c r="BJ60" s="112"/>
      <c r="BK60" s="116"/>
      <c r="BL60" s="112"/>
      <c r="BM60" s="116"/>
      <c r="BN60" s="116"/>
    </row>
    <row r="61" ht="30.75" customHeight="1">
      <c r="A61" s="109"/>
      <c r="B61" s="110"/>
      <c r="C61" s="111"/>
      <c r="D61" s="111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4"/>
      <c r="R61" s="112"/>
      <c r="S61" s="120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6"/>
      <c r="BE61" s="116"/>
      <c r="BF61" s="116"/>
      <c r="BG61" s="112"/>
      <c r="BH61" s="112"/>
      <c r="BI61" s="112"/>
      <c r="BJ61" s="112"/>
      <c r="BK61" s="116"/>
      <c r="BL61" s="112"/>
      <c r="BM61" s="116"/>
      <c r="BN61" s="116"/>
    </row>
    <row r="62" ht="30.75" customHeight="1">
      <c r="A62" s="109"/>
      <c r="B62" s="110"/>
      <c r="C62" s="111"/>
      <c r="D62" s="111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4"/>
      <c r="R62" s="112"/>
      <c r="S62" s="115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6"/>
      <c r="BE62" s="116"/>
      <c r="BF62" s="116"/>
      <c r="BG62" s="112"/>
      <c r="BH62" s="112"/>
      <c r="BI62" s="112"/>
      <c r="BJ62" s="112"/>
      <c r="BK62" s="116"/>
      <c r="BL62" s="112"/>
      <c r="BM62" s="116"/>
      <c r="BN62" s="116"/>
    </row>
    <row r="63" ht="30.75" customHeight="1">
      <c r="A63" s="109"/>
      <c r="B63" s="110"/>
      <c r="C63" s="111"/>
      <c r="D63" s="111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4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6"/>
      <c r="BE63" s="116"/>
      <c r="BF63" s="116"/>
      <c r="BG63" s="112"/>
      <c r="BH63" s="112"/>
      <c r="BI63" s="112"/>
      <c r="BJ63" s="112"/>
      <c r="BK63" s="116"/>
      <c r="BL63" s="112"/>
      <c r="BM63" s="116"/>
      <c r="BN63" s="116"/>
    </row>
    <row r="64" ht="30.75" customHeight="1">
      <c r="A64" s="109"/>
      <c r="B64" s="110"/>
      <c r="C64" s="111"/>
      <c r="D64" s="111"/>
      <c r="E64" s="112"/>
      <c r="F64" s="112"/>
      <c r="G64" s="112"/>
      <c r="H64" s="112"/>
      <c r="I64" s="112"/>
      <c r="J64" s="112"/>
      <c r="K64" s="112"/>
      <c r="L64" s="112"/>
      <c r="M64" s="112"/>
      <c r="N64" s="117"/>
      <c r="O64" s="112"/>
      <c r="P64" s="112"/>
      <c r="Q64" s="114"/>
      <c r="R64" s="112"/>
      <c r="S64" s="13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6"/>
      <c r="BE64" s="116"/>
      <c r="BF64" s="116"/>
      <c r="BG64" s="116"/>
      <c r="BH64" s="116"/>
      <c r="BI64" s="116"/>
      <c r="BJ64" s="116"/>
      <c r="BK64" s="112"/>
      <c r="BL64" s="112"/>
      <c r="BM64" s="116"/>
      <c r="BN64" s="116"/>
    </row>
    <row r="65" ht="30.75" customHeight="1">
      <c r="A65" s="109"/>
      <c r="B65" s="110"/>
      <c r="C65" s="111"/>
      <c r="D65" s="111"/>
      <c r="E65" s="131"/>
      <c r="F65" s="112"/>
      <c r="G65" s="112"/>
      <c r="H65" s="112"/>
      <c r="I65" s="112"/>
      <c r="J65" s="112"/>
      <c r="K65" s="112"/>
      <c r="L65" s="112"/>
      <c r="M65" s="112"/>
      <c r="N65" s="117"/>
      <c r="O65" s="112"/>
      <c r="P65" s="112"/>
      <c r="Q65" s="114"/>
      <c r="R65" s="112"/>
      <c r="S65" s="120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6"/>
      <c r="BE65" s="116"/>
      <c r="BF65" s="116"/>
      <c r="BG65" s="116"/>
      <c r="BH65" s="116"/>
      <c r="BI65" s="116"/>
      <c r="BJ65" s="116"/>
      <c r="BK65" s="112"/>
      <c r="BL65" s="112"/>
      <c r="BM65" s="116"/>
      <c r="BN65" s="116"/>
    </row>
    <row r="66" ht="30.75" customHeight="1">
      <c r="A66" s="109"/>
      <c r="B66" s="110"/>
      <c r="C66" s="111"/>
      <c r="D66" s="111"/>
      <c r="E66" s="112"/>
      <c r="F66" s="112"/>
      <c r="G66" s="112"/>
      <c r="H66" s="112"/>
      <c r="I66" s="112"/>
      <c r="J66" s="112"/>
      <c r="K66" s="112"/>
      <c r="L66" s="112"/>
      <c r="M66" s="112"/>
      <c r="N66" s="117"/>
      <c r="O66" s="112"/>
      <c r="P66" s="112"/>
      <c r="Q66" s="114"/>
      <c r="R66" s="112"/>
      <c r="S66" s="13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6"/>
      <c r="BE66" s="116"/>
      <c r="BF66" s="116"/>
      <c r="BG66" s="116"/>
      <c r="BH66" s="116"/>
      <c r="BI66" s="116"/>
      <c r="BJ66" s="116"/>
      <c r="BK66" s="112"/>
      <c r="BL66" s="112"/>
      <c r="BM66" s="116"/>
      <c r="BN66" s="116"/>
    </row>
    <row r="67" ht="30.75" customHeight="1">
      <c r="A67" s="109"/>
      <c r="B67" s="110"/>
      <c r="C67" s="111"/>
      <c r="D67" s="111"/>
      <c r="E67" s="131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4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6"/>
      <c r="BE67" s="116"/>
      <c r="BF67" s="116"/>
      <c r="BG67" s="116"/>
      <c r="BH67" s="116"/>
      <c r="BI67" s="116"/>
      <c r="BJ67" s="116"/>
      <c r="BK67" s="112"/>
      <c r="BL67" s="112"/>
      <c r="BM67" s="116"/>
      <c r="BN67" s="116"/>
    </row>
    <row r="68" ht="30.75" customHeight="1">
      <c r="A68" s="109"/>
      <c r="B68" s="110"/>
      <c r="C68" s="111"/>
      <c r="D68" s="111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4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6"/>
      <c r="BE68" s="116"/>
      <c r="BF68" s="116"/>
      <c r="BG68" s="117"/>
      <c r="BH68" s="116"/>
      <c r="BI68" s="116"/>
      <c r="BJ68" s="116"/>
      <c r="BK68" s="116"/>
      <c r="BL68" s="112"/>
      <c r="BM68" s="116"/>
      <c r="BN68" s="116"/>
    </row>
    <row r="69" ht="30.75" customHeight="1">
      <c r="A69" s="109"/>
      <c r="B69" s="110"/>
      <c r="C69" s="111"/>
      <c r="D69" s="111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4"/>
      <c r="R69" s="112"/>
      <c r="S69" s="120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6"/>
      <c r="BE69" s="116"/>
      <c r="BF69" s="116"/>
      <c r="BG69" s="116"/>
      <c r="BH69" s="116"/>
      <c r="BI69" s="116"/>
      <c r="BJ69" s="116"/>
      <c r="BK69" s="112"/>
      <c r="BL69" s="112"/>
      <c r="BM69" s="116"/>
      <c r="BN69" s="116"/>
    </row>
    <row r="70" ht="30.75" customHeight="1">
      <c r="A70" s="109"/>
      <c r="B70" s="110"/>
      <c r="C70" s="111"/>
      <c r="D70" s="111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4"/>
      <c r="R70" s="112"/>
      <c r="S70" s="115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6"/>
      <c r="BE70" s="116"/>
      <c r="BF70" s="116"/>
      <c r="BG70" s="116"/>
      <c r="BH70" s="116"/>
      <c r="BI70" s="116"/>
      <c r="BJ70" s="116"/>
      <c r="BK70" s="112"/>
      <c r="BL70" s="112"/>
      <c r="BM70" s="116"/>
      <c r="BN70" s="116"/>
    </row>
    <row r="71" ht="30.75" customHeight="1">
      <c r="A71" s="109"/>
      <c r="B71" s="110"/>
      <c r="C71" s="111"/>
      <c r="D71" s="111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4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6"/>
      <c r="BE71" s="116"/>
      <c r="BF71" s="116"/>
      <c r="BG71" s="112"/>
      <c r="BH71" s="112"/>
      <c r="BI71" s="112"/>
      <c r="BJ71" s="112"/>
      <c r="BK71" s="112"/>
      <c r="BL71" s="112"/>
      <c r="BM71" s="116"/>
      <c r="BN71" s="116"/>
    </row>
    <row r="72" ht="30.75" customHeight="1">
      <c r="A72" s="109"/>
      <c r="B72" s="110"/>
      <c r="C72" s="111"/>
      <c r="D72" s="111"/>
      <c r="E72" s="131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4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6"/>
      <c r="BE72" s="116"/>
      <c r="BF72" s="116"/>
      <c r="BG72" s="112"/>
      <c r="BH72" s="112"/>
      <c r="BI72" s="112"/>
      <c r="BJ72" s="112"/>
      <c r="BK72" s="116"/>
      <c r="BL72" s="112"/>
      <c r="BM72" s="116"/>
      <c r="BN72" s="116"/>
    </row>
    <row r="73" ht="30.75" customHeight="1">
      <c r="A73" s="109"/>
      <c r="B73" s="110"/>
      <c r="C73" s="111"/>
      <c r="D73" s="111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4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6"/>
      <c r="BE73" s="116"/>
      <c r="BF73" s="116"/>
      <c r="BG73" s="117"/>
      <c r="BH73" s="116"/>
      <c r="BI73" s="116"/>
      <c r="BJ73" s="116"/>
      <c r="BK73" s="116"/>
      <c r="BL73" s="112"/>
      <c r="BM73" s="116"/>
      <c r="BN73" s="116"/>
    </row>
    <row r="74" ht="30.75" customHeight="1">
      <c r="A74" s="109"/>
      <c r="B74" s="110"/>
      <c r="C74" s="111"/>
      <c r="D74" s="111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4"/>
      <c r="R74" s="112"/>
      <c r="S74" s="120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6"/>
      <c r="BE74" s="116"/>
      <c r="BF74" s="116"/>
      <c r="BG74" s="112"/>
      <c r="BH74" s="112"/>
      <c r="BI74" s="112"/>
      <c r="BJ74" s="112"/>
      <c r="BK74" s="116"/>
      <c r="BL74" s="112"/>
      <c r="BM74" s="116"/>
      <c r="BN74" s="116"/>
    </row>
    <row r="75" ht="30.75" customHeight="1">
      <c r="A75" s="109"/>
      <c r="B75" s="110"/>
      <c r="C75" s="111"/>
      <c r="D75" s="111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4"/>
      <c r="R75" s="112"/>
      <c r="S75" s="120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6"/>
      <c r="BE75" s="116"/>
      <c r="BF75" s="116"/>
      <c r="BG75" s="116"/>
      <c r="BH75" s="116"/>
      <c r="BI75" s="116"/>
      <c r="BJ75" s="116"/>
      <c r="BK75" s="112"/>
      <c r="BL75" s="112"/>
      <c r="BM75" s="116"/>
      <c r="BN75" s="116"/>
    </row>
    <row r="76" ht="30.75" customHeight="1">
      <c r="A76" s="109"/>
      <c r="B76" s="110"/>
      <c r="C76" s="111"/>
      <c r="D76" s="111"/>
      <c r="E76" s="131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4"/>
      <c r="R76" s="112"/>
      <c r="S76" s="120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6"/>
      <c r="BE76" s="116"/>
      <c r="BF76" s="116"/>
      <c r="BG76" s="116"/>
      <c r="BH76" s="116"/>
      <c r="BI76" s="116"/>
      <c r="BJ76" s="116"/>
      <c r="BK76" s="112"/>
      <c r="BL76" s="112"/>
      <c r="BM76" s="116"/>
      <c r="BN76" s="116"/>
    </row>
    <row r="77" ht="30.75" customHeight="1">
      <c r="A77" s="109"/>
      <c r="B77" s="110"/>
      <c r="C77" s="111"/>
      <c r="D77" s="111"/>
      <c r="E77" s="131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4"/>
      <c r="R77" s="112"/>
      <c r="S77" s="120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6"/>
      <c r="BE77" s="116"/>
      <c r="BF77" s="116"/>
      <c r="BG77" s="116"/>
      <c r="BH77" s="116"/>
      <c r="BI77" s="116"/>
      <c r="BJ77" s="116"/>
      <c r="BK77" s="112"/>
      <c r="BL77" s="112"/>
      <c r="BM77" s="116"/>
      <c r="BN77" s="116"/>
    </row>
    <row r="78" ht="30.75" customHeight="1">
      <c r="A78" s="109"/>
      <c r="B78" s="110"/>
      <c r="C78" s="111"/>
      <c r="D78" s="111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4"/>
      <c r="R78" s="112"/>
      <c r="S78" s="120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6"/>
      <c r="BE78" s="116"/>
      <c r="BF78" s="116"/>
      <c r="BG78" s="116"/>
      <c r="BH78" s="116"/>
      <c r="BI78" s="116"/>
      <c r="BJ78" s="116"/>
      <c r="BK78" s="112"/>
      <c r="BL78" s="112"/>
      <c r="BM78" s="116"/>
      <c r="BN78" s="116"/>
    </row>
    <row r="79" ht="30.75" customHeight="1">
      <c r="A79" s="109"/>
      <c r="B79" s="110"/>
      <c r="C79" s="111"/>
      <c r="D79" s="111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4"/>
      <c r="R79" s="112"/>
      <c r="S79" s="120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6"/>
      <c r="BE79" s="116"/>
      <c r="BF79" s="116"/>
      <c r="BG79" s="116"/>
      <c r="BH79" s="116"/>
      <c r="BI79" s="116"/>
      <c r="BJ79" s="116"/>
      <c r="BK79" s="112"/>
      <c r="BL79" s="112"/>
      <c r="BM79" s="116"/>
      <c r="BN79" s="116"/>
    </row>
    <row r="80" ht="30.75" customHeight="1">
      <c r="A80" s="109"/>
      <c r="B80" s="110"/>
      <c r="C80" s="111"/>
      <c r="D80" s="111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33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6"/>
      <c r="BE80" s="116"/>
      <c r="BF80" s="116"/>
      <c r="BG80" s="134"/>
      <c r="BH80" s="112"/>
      <c r="BI80" s="112"/>
      <c r="BJ80" s="112"/>
      <c r="BK80" s="112"/>
      <c r="BL80" s="112"/>
      <c r="BM80" s="116"/>
      <c r="BN80" s="116"/>
    </row>
    <row r="81" ht="30.75" customHeight="1">
      <c r="A81" s="109"/>
      <c r="B81" s="110"/>
      <c r="C81" s="111"/>
      <c r="D81" s="111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4"/>
      <c r="R81" s="112"/>
      <c r="S81" s="13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6"/>
      <c r="BE81" s="116"/>
      <c r="BF81" s="116"/>
      <c r="BG81" s="116"/>
      <c r="BH81" s="116"/>
      <c r="BI81" s="116"/>
      <c r="BJ81" s="116"/>
      <c r="BK81" s="112"/>
      <c r="BL81" s="112"/>
      <c r="BM81" s="116"/>
      <c r="BN81" s="116"/>
    </row>
    <row r="82" ht="30.75" customHeight="1">
      <c r="A82" s="109"/>
      <c r="B82" s="110"/>
      <c r="C82" s="111"/>
      <c r="D82" s="111"/>
      <c r="E82" s="131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4"/>
      <c r="R82" s="112"/>
      <c r="S82" s="120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6"/>
      <c r="BE82" s="116"/>
      <c r="BF82" s="116"/>
      <c r="BG82" s="112"/>
      <c r="BH82" s="112"/>
      <c r="BI82" s="112"/>
      <c r="BJ82" s="112"/>
      <c r="BK82" s="112"/>
      <c r="BL82" s="112"/>
      <c r="BM82" s="116"/>
      <c r="BN82" s="116"/>
    </row>
    <row r="83" ht="30.75" customHeight="1">
      <c r="A83" s="109"/>
      <c r="B83" s="110"/>
      <c r="C83" s="111"/>
      <c r="D83" s="111"/>
      <c r="E83" s="131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4"/>
      <c r="R83" s="112"/>
      <c r="S83" s="120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6"/>
      <c r="BE83" s="116"/>
      <c r="BF83" s="116"/>
      <c r="BG83" s="112"/>
      <c r="BH83" s="112"/>
      <c r="BI83" s="112"/>
      <c r="BJ83" s="112"/>
      <c r="BK83" s="112"/>
      <c r="BL83" s="112"/>
      <c r="BM83" s="116"/>
      <c r="BN83" s="116"/>
    </row>
    <row r="84" ht="30.75" customHeight="1">
      <c r="A84" s="109"/>
      <c r="B84" s="110"/>
      <c r="C84" s="111"/>
      <c r="D84" s="111"/>
      <c r="E84" s="131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4"/>
      <c r="R84" s="112"/>
      <c r="S84" s="120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6"/>
      <c r="BE84" s="116"/>
      <c r="BF84" s="116"/>
      <c r="BG84" s="116"/>
      <c r="BH84" s="116"/>
      <c r="BI84" s="116"/>
      <c r="BJ84" s="116"/>
      <c r="BK84" s="112"/>
      <c r="BL84" s="112"/>
      <c r="BM84" s="116"/>
      <c r="BN84" s="116"/>
    </row>
    <row r="85" ht="30.75" customHeight="1">
      <c r="A85" s="109"/>
      <c r="B85" s="110"/>
      <c r="C85" s="111"/>
      <c r="D85" s="111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4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6"/>
      <c r="BE85" s="116"/>
      <c r="BF85" s="116"/>
      <c r="BG85" s="117"/>
      <c r="BH85" s="112"/>
      <c r="BI85" s="112"/>
      <c r="BJ85" s="112"/>
      <c r="BK85" s="116"/>
      <c r="BL85" s="112"/>
      <c r="BM85" s="116"/>
      <c r="BN85" s="116"/>
    </row>
    <row r="86" ht="30.75" customHeight="1">
      <c r="A86" s="109"/>
      <c r="B86" s="110"/>
      <c r="C86" s="111"/>
      <c r="D86" s="111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4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6"/>
      <c r="BE86" s="116"/>
      <c r="BF86" s="116"/>
      <c r="BG86" s="117"/>
      <c r="BH86" s="112"/>
      <c r="BI86" s="112"/>
      <c r="BJ86" s="112"/>
      <c r="BK86" s="116"/>
      <c r="BL86" s="112"/>
      <c r="BM86" s="116"/>
      <c r="BN86" s="116"/>
    </row>
    <row r="87" ht="30.75" customHeight="1">
      <c r="A87" s="109"/>
      <c r="B87" s="110"/>
      <c r="C87" s="111"/>
      <c r="D87" s="111"/>
      <c r="E87" s="131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4"/>
      <c r="R87" s="112"/>
      <c r="S87" s="120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6"/>
      <c r="BE87" s="116"/>
      <c r="BF87" s="116"/>
      <c r="BG87" s="112"/>
      <c r="BH87" s="112"/>
      <c r="BI87" s="112"/>
      <c r="BJ87" s="112"/>
      <c r="BK87" s="112"/>
      <c r="BL87" s="112"/>
      <c r="BM87" s="116"/>
      <c r="BN87" s="116"/>
    </row>
    <row r="88" ht="30.75" customHeight="1">
      <c r="A88" s="109"/>
      <c r="B88" s="110"/>
      <c r="C88" s="111"/>
      <c r="D88" s="111"/>
      <c r="E88" s="131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4"/>
      <c r="R88" s="112"/>
      <c r="S88" s="120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6"/>
      <c r="BE88" s="116"/>
      <c r="BF88" s="116"/>
      <c r="BG88" s="112"/>
      <c r="BH88" s="112"/>
      <c r="BI88" s="112"/>
      <c r="BJ88" s="112"/>
      <c r="BK88" s="112"/>
      <c r="BL88" s="112"/>
      <c r="BM88" s="116"/>
      <c r="BN88" s="116"/>
    </row>
    <row r="89" ht="30.75" customHeight="1">
      <c r="A89" s="109"/>
      <c r="B89" s="110"/>
      <c r="C89" s="111"/>
      <c r="D89" s="111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4"/>
      <c r="R89" s="112"/>
      <c r="S89" s="120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6"/>
      <c r="BE89" s="116"/>
      <c r="BF89" s="116"/>
      <c r="BG89" s="117"/>
      <c r="BH89" s="112"/>
      <c r="BI89" s="112"/>
      <c r="BJ89" s="112"/>
      <c r="BK89" s="116"/>
      <c r="BL89" s="112"/>
      <c r="BM89" s="116"/>
      <c r="BN89" s="116"/>
    </row>
    <row r="90" ht="30.75" customHeight="1">
      <c r="A90" s="109"/>
      <c r="B90" s="110"/>
      <c r="C90" s="111"/>
      <c r="D90" s="111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4"/>
      <c r="R90" s="112"/>
      <c r="S90" s="120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6"/>
      <c r="BE90" s="116"/>
      <c r="BF90" s="116"/>
      <c r="BG90" s="117"/>
      <c r="BH90" s="112"/>
      <c r="BI90" s="112"/>
      <c r="BJ90" s="112"/>
      <c r="BK90" s="116"/>
      <c r="BL90" s="112"/>
      <c r="BM90" s="116"/>
      <c r="BN90" s="116"/>
    </row>
    <row r="91" ht="30.75" customHeight="1">
      <c r="A91" s="109"/>
      <c r="B91" s="110"/>
      <c r="C91" s="111"/>
      <c r="D91" s="111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4"/>
      <c r="R91" s="112"/>
      <c r="S91" s="120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6"/>
      <c r="BE91" s="116"/>
      <c r="BF91" s="116"/>
      <c r="BG91" s="117"/>
      <c r="BH91" s="112"/>
      <c r="BI91" s="112"/>
      <c r="BJ91" s="112"/>
      <c r="BK91" s="116"/>
      <c r="BL91" s="112"/>
      <c r="BM91" s="116"/>
      <c r="BN91" s="116"/>
    </row>
    <row r="92" ht="30.75" customHeight="1">
      <c r="A92" s="109"/>
      <c r="B92" s="110"/>
      <c r="C92" s="111"/>
      <c r="D92" s="111"/>
      <c r="E92" s="131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4"/>
      <c r="R92" s="112"/>
      <c r="S92" s="120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6"/>
      <c r="BE92" s="116"/>
      <c r="BF92" s="116"/>
      <c r="BG92" s="117"/>
      <c r="BH92" s="116"/>
      <c r="BI92" s="116"/>
      <c r="BJ92" s="116"/>
      <c r="BK92" s="112"/>
      <c r="BL92" s="112"/>
      <c r="BM92" s="116"/>
      <c r="BN92" s="116"/>
    </row>
    <row r="93" ht="30.75" customHeight="1">
      <c r="A93" s="109"/>
      <c r="B93" s="110"/>
      <c r="C93" s="111"/>
      <c r="D93" s="111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4"/>
      <c r="R93" s="112"/>
      <c r="S93" s="120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6"/>
      <c r="BE93" s="116"/>
      <c r="BF93" s="116"/>
      <c r="BG93" s="116"/>
      <c r="BH93" s="116"/>
      <c r="BI93" s="116"/>
      <c r="BJ93" s="116"/>
      <c r="BK93" s="112"/>
      <c r="BL93" s="112"/>
      <c r="BM93" s="116"/>
      <c r="BN93" s="116"/>
    </row>
    <row r="94" ht="30.75" customHeight="1">
      <c r="A94" s="109"/>
      <c r="B94" s="110"/>
      <c r="C94" s="111"/>
      <c r="D94" s="111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4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6"/>
      <c r="BE94" s="116"/>
      <c r="BF94" s="116"/>
      <c r="BG94" s="112"/>
      <c r="BH94" s="112"/>
      <c r="BI94" s="112"/>
      <c r="BJ94" s="112"/>
      <c r="BK94" s="116"/>
      <c r="BL94" s="112"/>
      <c r="BM94" s="116"/>
      <c r="BN94" s="116"/>
    </row>
    <row r="95" ht="30.75" customHeight="1">
      <c r="A95" s="109"/>
      <c r="B95" s="110"/>
      <c r="C95" s="111"/>
      <c r="D95" s="111"/>
      <c r="E95" s="131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4"/>
      <c r="R95" s="112"/>
      <c r="S95" s="120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6"/>
      <c r="BE95" s="116"/>
      <c r="BF95" s="116"/>
      <c r="BG95" s="116"/>
      <c r="BH95" s="116"/>
      <c r="BI95" s="116"/>
      <c r="BJ95" s="116"/>
      <c r="BK95" s="112"/>
      <c r="BL95" s="112"/>
      <c r="BM95" s="116"/>
      <c r="BN95" s="116"/>
    </row>
    <row r="96" ht="30.75" customHeight="1">
      <c r="A96" s="109"/>
      <c r="B96" s="110"/>
      <c r="C96" s="111"/>
      <c r="D96" s="111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4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6"/>
      <c r="BE96" s="116"/>
      <c r="BF96" s="116"/>
      <c r="BG96" s="112"/>
      <c r="BH96" s="112"/>
      <c r="BI96" s="112"/>
      <c r="BJ96" s="112"/>
      <c r="BK96" s="116"/>
      <c r="BL96" s="112"/>
      <c r="BM96" s="116"/>
      <c r="BN96" s="116"/>
    </row>
    <row r="97" ht="30.75" customHeight="1">
      <c r="A97" s="109"/>
      <c r="B97" s="110"/>
      <c r="C97" s="111"/>
      <c r="D97" s="111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4"/>
      <c r="R97" s="112"/>
      <c r="S97" s="137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6"/>
      <c r="BE97" s="116"/>
      <c r="BF97" s="116"/>
      <c r="BG97" s="112"/>
      <c r="BH97" s="116"/>
      <c r="BI97" s="116"/>
      <c r="BJ97" s="116"/>
      <c r="BK97" s="112"/>
      <c r="BL97" s="112"/>
      <c r="BM97" s="116"/>
      <c r="BN97" s="116"/>
    </row>
    <row r="98" ht="30.75" customHeight="1">
      <c r="A98" s="109"/>
      <c r="B98" s="110"/>
      <c r="C98" s="111"/>
      <c r="D98" s="111"/>
      <c r="E98" s="131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4"/>
      <c r="R98" s="112"/>
      <c r="S98" s="120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6"/>
      <c r="BG98" s="112"/>
      <c r="BH98" s="112"/>
      <c r="BI98" s="112"/>
      <c r="BJ98" s="112"/>
      <c r="BK98" s="112"/>
      <c r="BL98" s="112"/>
      <c r="BM98" s="116"/>
      <c r="BN98" s="116"/>
    </row>
    <row r="99" ht="30.75" customHeight="1">
      <c r="A99" s="109"/>
      <c r="B99" s="110"/>
      <c r="C99" s="111"/>
      <c r="D99" s="111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4"/>
      <c r="R99" s="112"/>
      <c r="S99" s="137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6"/>
      <c r="BE99" s="116"/>
      <c r="BF99" s="116"/>
      <c r="BG99" s="112"/>
      <c r="BH99" s="116"/>
      <c r="BI99" s="116"/>
      <c r="BJ99" s="116"/>
      <c r="BK99" s="112"/>
      <c r="BL99" s="112"/>
      <c r="BM99" s="116"/>
      <c r="BN99" s="116"/>
    </row>
    <row r="100" ht="30.75" customHeight="1">
      <c r="A100" s="109"/>
      <c r="B100" s="110"/>
      <c r="C100" s="111"/>
      <c r="D100" s="111"/>
      <c r="E100" s="131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4"/>
      <c r="R100" s="112"/>
      <c r="S100" s="120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6"/>
      <c r="BE100" s="116"/>
      <c r="BF100" s="116"/>
      <c r="BG100" s="116"/>
      <c r="BH100" s="116"/>
      <c r="BI100" s="116"/>
      <c r="BJ100" s="116"/>
      <c r="BK100" s="112"/>
      <c r="BL100" s="112"/>
      <c r="BM100" s="116"/>
      <c r="BN100" s="116"/>
    </row>
    <row r="101" ht="30.75" customHeight="1">
      <c r="A101" s="109"/>
      <c r="B101" s="110"/>
      <c r="C101" s="111"/>
      <c r="D101" s="111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4"/>
      <c r="R101" s="112"/>
      <c r="S101" s="120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6"/>
      <c r="BE101" s="116"/>
      <c r="BF101" s="116"/>
      <c r="BG101" s="116"/>
      <c r="BH101" s="116"/>
      <c r="BI101" s="116"/>
      <c r="BJ101" s="116"/>
      <c r="BK101" s="112"/>
      <c r="BL101" s="112"/>
      <c r="BM101" s="116"/>
      <c r="BN101" s="116"/>
    </row>
    <row r="102" ht="30.75" customHeight="1">
      <c r="A102" s="109"/>
      <c r="B102" s="110"/>
      <c r="C102" s="111"/>
      <c r="D102" s="111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4"/>
      <c r="R102" s="112"/>
      <c r="S102" s="120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6"/>
      <c r="BE102" s="116"/>
      <c r="BF102" s="116"/>
      <c r="BG102" s="116"/>
      <c r="BH102" s="116"/>
      <c r="BI102" s="116"/>
      <c r="BJ102" s="116"/>
      <c r="BK102" s="112"/>
      <c r="BL102" s="112"/>
      <c r="BM102" s="116"/>
      <c r="BN102" s="116"/>
    </row>
    <row r="103" ht="30.75" customHeight="1">
      <c r="A103" s="109"/>
      <c r="B103" s="110"/>
      <c r="C103" s="111"/>
      <c r="D103" s="111"/>
      <c r="E103" s="131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4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6"/>
      <c r="BE103" s="116"/>
      <c r="BF103" s="116"/>
      <c r="BG103" s="116"/>
      <c r="BH103" s="116"/>
      <c r="BI103" s="116"/>
      <c r="BJ103" s="116"/>
      <c r="BK103" s="112"/>
      <c r="BL103" s="112"/>
      <c r="BM103" s="116"/>
      <c r="BN103" s="116"/>
    </row>
    <row r="104" ht="30.75" customHeight="1">
      <c r="A104" s="109"/>
      <c r="B104" s="110"/>
      <c r="C104" s="111"/>
      <c r="D104" s="111"/>
      <c r="E104" s="131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4"/>
      <c r="R104" s="112"/>
      <c r="S104" s="120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6"/>
      <c r="BE104" s="116"/>
      <c r="BF104" s="116"/>
      <c r="BG104" s="116"/>
      <c r="BH104" s="116"/>
      <c r="BI104" s="116"/>
      <c r="BJ104" s="116"/>
      <c r="BK104" s="112"/>
      <c r="BL104" s="112"/>
      <c r="BM104" s="116"/>
      <c r="BN104" s="116"/>
    </row>
    <row r="105" ht="30.75" customHeight="1">
      <c r="A105" s="109"/>
      <c r="B105" s="110"/>
      <c r="C105" s="111"/>
      <c r="D105" s="111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4"/>
      <c r="R105" s="112"/>
      <c r="S105" s="137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6"/>
      <c r="BE105" s="116"/>
      <c r="BF105" s="116"/>
      <c r="BG105" s="112"/>
      <c r="BH105" s="116"/>
      <c r="BI105" s="116"/>
      <c r="BJ105" s="116"/>
      <c r="BK105" s="112"/>
      <c r="BL105" s="112"/>
      <c r="BM105" s="116"/>
      <c r="BN105" s="116"/>
    </row>
    <row r="106" ht="30.75" customHeight="1">
      <c r="A106" s="109"/>
      <c r="B106" s="110"/>
      <c r="C106" s="111"/>
      <c r="D106" s="111"/>
      <c r="E106" s="131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4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6"/>
      <c r="BE106" s="116"/>
      <c r="BF106" s="116"/>
      <c r="BG106" s="112"/>
      <c r="BH106" s="112"/>
      <c r="BI106" s="112"/>
      <c r="BJ106" s="112"/>
      <c r="BK106" s="116"/>
      <c r="BL106" s="112"/>
      <c r="BM106" s="116"/>
      <c r="BN106" s="116"/>
    </row>
    <row r="107" ht="30.75" customHeight="1">
      <c r="A107" s="109"/>
      <c r="B107" s="110"/>
      <c r="C107" s="111"/>
      <c r="D107" s="111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4"/>
      <c r="R107" s="112"/>
      <c r="S107" s="137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6"/>
      <c r="BE107" s="116"/>
      <c r="BF107" s="116"/>
      <c r="BG107" s="112"/>
      <c r="BH107" s="116"/>
      <c r="BI107" s="116"/>
      <c r="BJ107" s="116"/>
      <c r="BK107" s="112"/>
      <c r="BL107" s="112"/>
      <c r="BM107" s="116"/>
      <c r="BN107" s="116"/>
    </row>
    <row r="108" ht="30.75" customHeight="1">
      <c r="A108" s="109"/>
      <c r="B108" s="110"/>
      <c r="C108" s="111"/>
      <c r="D108" s="111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4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6"/>
      <c r="BE108" s="116"/>
      <c r="BF108" s="116"/>
      <c r="BG108" s="112"/>
      <c r="BH108" s="112"/>
      <c r="BI108" s="112"/>
      <c r="BJ108" s="112"/>
      <c r="BK108" s="116"/>
      <c r="BL108" s="112"/>
      <c r="BM108" s="116"/>
      <c r="BN108" s="116"/>
    </row>
    <row r="109" ht="30.75" customHeight="1">
      <c r="A109" s="109"/>
      <c r="B109" s="110"/>
      <c r="C109" s="111"/>
      <c r="D109" s="111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4"/>
      <c r="R109" s="112"/>
      <c r="S109" s="120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6"/>
      <c r="BG109" s="112"/>
      <c r="BH109" s="112"/>
      <c r="BI109" s="112"/>
      <c r="BJ109" s="112"/>
      <c r="BK109" s="112"/>
      <c r="BL109" s="112"/>
      <c r="BM109" s="116"/>
      <c r="BN109" s="116"/>
    </row>
    <row r="110" ht="30.75" customHeight="1">
      <c r="A110" s="109"/>
      <c r="B110" s="110"/>
      <c r="C110" s="111"/>
      <c r="D110" s="111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4"/>
      <c r="R110" s="112"/>
      <c r="S110" s="137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6"/>
      <c r="BE110" s="116"/>
      <c r="BF110" s="116"/>
      <c r="BG110" s="112"/>
      <c r="BH110" s="116"/>
      <c r="BI110" s="116"/>
      <c r="BJ110" s="116"/>
      <c r="BK110" s="112"/>
      <c r="BL110" s="112"/>
      <c r="BM110" s="116"/>
      <c r="BN110" s="116"/>
    </row>
    <row r="111" ht="30.75" customHeight="1">
      <c r="A111" s="109"/>
      <c r="B111" s="110"/>
      <c r="C111" s="111"/>
      <c r="D111" s="111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4"/>
      <c r="R111" s="112"/>
      <c r="S111" s="137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6"/>
      <c r="BE111" s="116"/>
      <c r="BF111" s="116"/>
      <c r="BG111" s="112"/>
      <c r="BH111" s="116"/>
      <c r="BI111" s="116"/>
      <c r="BJ111" s="116"/>
      <c r="BK111" s="112"/>
      <c r="BL111" s="112"/>
      <c r="BM111" s="116"/>
      <c r="BN111" s="116"/>
    </row>
    <row r="112" ht="30.75" customHeight="1">
      <c r="A112" s="109"/>
      <c r="B112" s="110"/>
      <c r="C112" s="111"/>
      <c r="D112" s="111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4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6"/>
      <c r="BG112" s="112"/>
      <c r="BH112" s="112"/>
      <c r="BI112" s="112"/>
      <c r="BJ112" s="112"/>
      <c r="BK112" s="112"/>
      <c r="BL112" s="112"/>
      <c r="BM112" s="116"/>
      <c r="BN112" s="116"/>
    </row>
    <row r="113" ht="30.75" customHeight="1">
      <c r="A113" s="109"/>
      <c r="B113" s="110"/>
      <c r="C113" s="111"/>
      <c r="D113" s="111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4"/>
      <c r="R113" s="112"/>
      <c r="S113" s="137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6"/>
      <c r="BE113" s="116"/>
      <c r="BF113" s="116"/>
      <c r="BG113" s="112"/>
      <c r="BH113" s="116"/>
      <c r="BI113" s="116"/>
      <c r="BJ113" s="116"/>
      <c r="BK113" s="112"/>
      <c r="BL113" s="112"/>
      <c r="BM113" s="116"/>
      <c r="BN113" s="116"/>
    </row>
    <row r="114" ht="30.75" customHeight="1">
      <c r="A114" s="109"/>
      <c r="B114" s="110"/>
      <c r="C114" s="111"/>
      <c r="D114" s="111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4"/>
      <c r="R114" s="112"/>
      <c r="S114" s="120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6"/>
      <c r="BE114" s="116"/>
      <c r="BF114" s="116"/>
      <c r="BG114" s="117"/>
      <c r="BH114" s="112"/>
      <c r="BI114" s="112"/>
      <c r="BJ114" s="112"/>
      <c r="BK114" s="116"/>
      <c r="BL114" s="112"/>
      <c r="BM114" s="116"/>
      <c r="BN114" s="116"/>
    </row>
    <row r="115" ht="30.75" customHeight="1">
      <c r="A115" s="109"/>
      <c r="B115" s="110"/>
      <c r="C115" s="111"/>
      <c r="D115" s="111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4"/>
      <c r="R115" s="112"/>
      <c r="S115" s="137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6"/>
      <c r="BE115" s="116"/>
      <c r="BF115" s="116"/>
      <c r="BG115" s="112"/>
      <c r="BH115" s="116"/>
      <c r="BI115" s="116"/>
      <c r="BJ115" s="116"/>
      <c r="BK115" s="112"/>
      <c r="BL115" s="112"/>
      <c r="BM115" s="116"/>
      <c r="BN115" s="116"/>
    </row>
    <row r="116" ht="30.75" customHeight="1">
      <c r="A116" s="109"/>
      <c r="B116" s="110"/>
      <c r="C116" s="111"/>
      <c r="D116" s="111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4"/>
      <c r="R116" s="112"/>
      <c r="S116" s="137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6"/>
      <c r="BE116" s="116"/>
      <c r="BF116" s="116"/>
      <c r="BG116" s="112"/>
      <c r="BH116" s="116"/>
      <c r="BI116" s="116"/>
      <c r="BJ116" s="116"/>
      <c r="BK116" s="112"/>
      <c r="BL116" s="112"/>
      <c r="BM116" s="116"/>
      <c r="BN116" s="116"/>
    </row>
    <row r="117" ht="30.75" customHeight="1">
      <c r="A117" s="109"/>
      <c r="B117" s="110"/>
      <c r="C117" s="111"/>
      <c r="D117" s="111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4"/>
      <c r="R117" s="112"/>
      <c r="S117" s="137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6"/>
      <c r="BE117" s="116"/>
      <c r="BF117" s="116"/>
      <c r="BG117" s="112"/>
      <c r="BH117" s="116"/>
      <c r="BI117" s="116"/>
      <c r="BJ117" s="116"/>
      <c r="BK117" s="112"/>
      <c r="BL117" s="112"/>
      <c r="BM117" s="116"/>
      <c r="BN117" s="116"/>
    </row>
    <row r="118" ht="30.75" customHeight="1">
      <c r="A118" s="109"/>
      <c r="B118" s="110"/>
      <c r="C118" s="111"/>
      <c r="D118" s="111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4"/>
      <c r="R118" s="112"/>
      <c r="S118" s="120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6"/>
      <c r="BE118" s="116"/>
      <c r="BF118" s="116"/>
      <c r="BG118" s="116"/>
      <c r="BH118" s="116"/>
      <c r="BI118" s="116"/>
      <c r="BJ118" s="116"/>
      <c r="BK118" s="112"/>
      <c r="BL118" s="112"/>
      <c r="BM118" s="116"/>
      <c r="BN118" s="116"/>
    </row>
    <row r="119" ht="30.75" customHeight="1">
      <c r="A119" s="109"/>
      <c r="B119" s="110"/>
      <c r="C119" s="111"/>
      <c r="D119" s="111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4"/>
      <c r="R119" s="120"/>
      <c r="S119" s="120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6"/>
      <c r="BE119" s="116"/>
      <c r="BF119" s="116"/>
      <c r="BG119" s="116"/>
      <c r="BH119" s="116"/>
      <c r="BI119" s="116"/>
      <c r="BJ119" s="116"/>
      <c r="BK119" s="112"/>
      <c r="BL119" s="112"/>
      <c r="BM119" s="116"/>
      <c r="BN119" s="116"/>
    </row>
    <row r="120" ht="30.75" customHeight="1">
      <c r="A120" s="109"/>
      <c r="B120" s="110"/>
      <c r="C120" s="111"/>
      <c r="D120" s="111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4"/>
      <c r="R120" s="112"/>
      <c r="S120" s="120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6"/>
      <c r="BE120" s="116"/>
      <c r="BF120" s="116"/>
      <c r="BG120" s="116"/>
      <c r="BH120" s="116"/>
      <c r="BI120" s="116"/>
      <c r="BJ120" s="116"/>
      <c r="BK120" s="112"/>
      <c r="BL120" s="112"/>
      <c r="BM120" s="116"/>
      <c r="BN120" s="116"/>
    </row>
    <row r="121" ht="30.75" customHeight="1">
      <c r="A121" s="109"/>
      <c r="B121" s="110"/>
      <c r="C121" s="111"/>
      <c r="D121" s="111"/>
      <c r="E121" s="131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4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6"/>
      <c r="BE121" s="116"/>
      <c r="BF121" s="116"/>
      <c r="BG121" s="116"/>
      <c r="BH121" s="116"/>
      <c r="BI121" s="116"/>
      <c r="BJ121" s="116"/>
      <c r="BK121" s="112"/>
      <c r="BL121" s="112"/>
      <c r="BM121" s="116"/>
      <c r="BN121" s="116"/>
    </row>
    <row r="122" ht="30.75" customHeight="1">
      <c r="A122" s="109"/>
      <c r="B122" s="110"/>
      <c r="C122" s="111"/>
      <c r="D122" s="111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4"/>
      <c r="R122" s="112"/>
      <c r="S122" s="137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6"/>
      <c r="BE122" s="116"/>
      <c r="BF122" s="116"/>
      <c r="BG122" s="112"/>
      <c r="BH122" s="116"/>
      <c r="BI122" s="116"/>
      <c r="BJ122" s="116"/>
      <c r="BK122" s="112"/>
      <c r="BL122" s="112"/>
      <c r="BM122" s="116"/>
      <c r="BN122" s="116"/>
    </row>
    <row r="123" ht="30.75" customHeight="1">
      <c r="A123" s="109"/>
      <c r="B123" s="110"/>
      <c r="C123" s="111"/>
      <c r="D123" s="111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4"/>
      <c r="R123" s="112"/>
      <c r="S123" s="137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6"/>
      <c r="BE123" s="116"/>
      <c r="BF123" s="116"/>
      <c r="BG123" s="112"/>
      <c r="BH123" s="116"/>
      <c r="BI123" s="116"/>
      <c r="BJ123" s="116"/>
      <c r="BK123" s="112"/>
      <c r="BL123" s="112"/>
      <c r="BM123" s="116"/>
      <c r="BN123" s="116"/>
    </row>
    <row r="124" ht="30.75" customHeight="1">
      <c r="A124" s="109"/>
      <c r="B124" s="110"/>
      <c r="C124" s="111"/>
      <c r="D124" s="111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4"/>
      <c r="R124" s="112"/>
      <c r="S124" s="137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6"/>
      <c r="BE124" s="116"/>
      <c r="BF124" s="116"/>
      <c r="BG124" s="112"/>
      <c r="BH124" s="116"/>
      <c r="BI124" s="116"/>
      <c r="BJ124" s="116"/>
      <c r="BK124" s="112"/>
      <c r="BL124" s="112"/>
      <c r="BM124" s="116"/>
      <c r="BN124" s="116"/>
    </row>
    <row r="125" ht="30.75" customHeight="1">
      <c r="A125" s="109"/>
      <c r="B125" s="110"/>
      <c r="C125" s="111"/>
      <c r="D125" s="111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4"/>
      <c r="R125" s="112"/>
      <c r="S125" s="137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6"/>
      <c r="BE125" s="116"/>
      <c r="BF125" s="116"/>
      <c r="BG125" s="112"/>
      <c r="BH125" s="116"/>
      <c r="BI125" s="116"/>
      <c r="BJ125" s="116"/>
      <c r="BK125" s="112"/>
      <c r="BL125" s="112"/>
      <c r="BM125" s="116"/>
      <c r="BN125" s="116"/>
    </row>
    <row r="126" ht="30.75" customHeight="1">
      <c r="A126" s="109"/>
      <c r="B126" s="110"/>
      <c r="C126" s="111"/>
      <c r="D126" s="111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4"/>
      <c r="R126" s="112"/>
      <c r="S126" s="137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6"/>
      <c r="BE126" s="116"/>
      <c r="BF126" s="116"/>
      <c r="BG126" s="112"/>
      <c r="BH126" s="116"/>
      <c r="BI126" s="116"/>
      <c r="BJ126" s="116"/>
      <c r="BK126" s="112"/>
      <c r="BL126" s="112"/>
      <c r="BM126" s="116"/>
      <c r="BN126" s="116"/>
    </row>
    <row r="127" ht="30.75" customHeight="1">
      <c r="A127" s="109"/>
      <c r="B127" s="110"/>
      <c r="C127" s="111"/>
      <c r="D127" s="111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4"/>
      <c r="R127" s="112"/>
      <c r="S127" s="137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6"/>
      <c r="BE127" s="116"/>
      <c r="BF127" s="116"/>
      <c r="BG127" s="112"/>
      <c r="BH127" s="116"/>
      <c r="BI127" s="116"/>
      <c r="BJ127" s="116"/>
      <c r="BK127" s="112"/>
      <c r="BL127" s="112"/>
      <c r="BM127" s="116"/>
      <c r="BN127" s="116"/>
    </row>
    <row r="128" ht="30.75" customHeight="1">
      <c r="A128" s="109"/>
      <c r="B128" s="110"/>
      <c r="C128" s="111"/>
      <c r="D128" s="111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4"/>
      <c r="R128" s="112"/>
      <c r="S128" s="137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6"/>
      <c r="BE128" s="116"/>
      <c r="BF128" s="116"/>
      <c r="BG128" s="112"/>
      <c r="BH128" s="116"/>
      <c r="BI128" s="116"/>
      <c r="BJ128" s="116"/>
      <c r="BK128" s="112"/>
      <c r="BL128" s="112"/>
      <c r="BM128" s="116"/>
      <c r="BN128" s="116"/>
    </row>
    <row r="129" ht="30.75" customHeight="1">
      <c r="A129" s="109"/>
      <c r="B129" s="110"/>
      <c r="C129" s="111"/>
      <c r="D129" s="111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4"/>
      <c r="R129" s="112"/>
      <c r="S129" s="137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6"/>
      <c r="BE129" s="116"/>
      <c r="BF129" s="116"/>
      <c r="BG129" s="112"/>
      <c r="BH129" s="116"/>
      <c r="BI129" s="116"/>
      <c r="BJ129" s="116"/>
      <c r="BK129" s="112"/>
      <c r="BL129" s="112"/>
      <c r="BM129" s="116"/>
      <c r="BN129" s="116"/>
    </row>
    <row r="130" ht="30.75" customHeight="1">
      <c r="A130" s="109"/>
      <c r="B130" s="110"/>
      <c r="C130" s="111"/>
      <c r="D130" s="111"/>
      <c r="E130" s="131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4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6"/>
      <c r="BE130" s="116"/>
      <c r="BF130" s="116"/>
      <c r="BG130" s="116"/>
      <c r="BH130" s="116"/>
      <c r="BI130" s="116"/>
      <c r="BJ130" s="116"/>
      <c r="BK130" s="112"/>
      <c r="BL130" s="112"/>
      <c r="BM130" s="116"/>
      <c r="BN130" s="116"/>
    </row>
    <row r="131" ht="30.75" customHeight="1">
      <c r="A131" s="109"/>
      <c r="B131" s="110"/>
      <c r="C131" s="111"/>
      <c r="D131" s="111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4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6"/>
      <c r="BE131" s="116"/>
      <c r="BF131" s="116"/>
      <c r="BG131" s="116"/>
      <c r="BH131" s="116"/>
      <c r="BI131" s="116"/>
      <c r="BJ131" s="116"/>
      <c r="BK131" s="112"/>
      <c r="BL131" s="112"/>
      <c r="BM131" s="116"/>
      <c r="BN131" s="116"/>
    </row>
    <row r="132" ht="30.75" customHeight="1">
      <c r="A132" s="109"/>
      <c r="B132" s="110"/>
      <c r="C132" s="111"/>
      <c r="D132" s="111"/>
      <c r="E132" s="131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4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6"/>
      <c r="BE132" s="116"/>
      <c r="BF132" s="116"/>
      <c r="BG132" s="116"/>
      <c r="BH132" s="116"/>
      <c r="BI132" s="116"/>
      <c r="BJ132" s="116"/>
      <c r="BK132" s="112"/>
      <c r="BL132" s="112"/>
      <c r="BM132" s="116"/>
      <c r="BN132" s="116"/>
    </row>
    <row r="133" ht="30.75" customHeight="1">
      <c r="A133" s="109"/>
      <c r="B133" s="110"/>
      <c r="C133" s="111"/>
      <c r="D133" s="111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4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6"/>
      <c r="BE133" s="116"/>
      <c r="BF133" s="116"/>
      <c r="BG133" s="116"/>
      <c r="BH133" s="116"/>
      <c r="BI133" s="116"/>
      <c r="BJ133" s="116"/>
      <c r="BK133" s="112"/>
      <c r="BL133" s="112"/>
      <c r="BM133" s="116"/>
      <c r="BN133" s="116"/>
    </row>
    <row r="134" ht="30.75" customHeight="1">
      <c r="A134" s="109"/>
      <c r="B134" s="110"/>
      <c r="C134" s="111"/>
      <c r="D134" s="111"/>
      <c r="E134" s="131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4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6"/>
      <c r="BE134" s="116"/>
      <c r="BF134" s="116"/>
      <c r="BG134" s="116"/>
      <c r="BH134" s="116"/>
      <c r="BI134" s="116"/>
      <c r="BJ134" s="116"/>
      <c r="BK134" s="112"/>
      <c r="BL134" s="112"/>
      <c r="BM134" s="116"/>
      <c r="BN134" s="116"/>
    </row>
    <row r="135" ht="30.75" customHeight="1">
      <c r="A135" s="109"/>
      <c r="B135" s="110"/>
      <c r="C135" s="111"/>
      <c r="D135" s="111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4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6"/>
      <c r="BE135" s="116"/>
      <c r="BF135" s="116"/>
      <c r="BG135" s="116"/>
      <c r="BH135" s="116"/>
      <c r="BI135" s="116"/>
      <c r="BJ135" s="116"/>
      <c r="BK135" s="112"/>
      <c r="BL135" s="112"/>
      <c r="BM135" s="116"/>
      <c r="BN135" s="116"/>
    </row>
    <row r="136" ht="30.75" customHeight="1">
      <c r="A136" s="109"/>
      <c r="B136" s="110"/>
      <c r="C136" s="111"/>
      <c r="D136" s="111"/>
      <c r="E136" s="131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4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6"/>
      <c r="BE136" s="116"/>
      <c r="BF136" s="116"/>
      <c r="BG136" s="116"/>
      <c r="BH136" s="116"/>
      <c r="BI136" s="116"/>
      <c r="BJ136" s="116"/>
      <c r="BK136" s="112"/>
      <c r="BL136" s="112"/>
      <c r="BM136" s="116"/>
      <c r="BN136" s="116"/>
    </row>
    <row r="137" ht="30.75" customHeight="1">
      <c r="A137" s="109"/>
      <c r="B137" s="110"/>
      <c r="C137" s="111"/>
      <c r="D137" s="111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4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6"/>
      <c r="BE137" s="116"/>
      <c r="BF137" s="116"/>
      <c r="BG137" s="116"/>
      <c r="BH137" s="116"/>
      <c r="BI137" s="116"/>
      <c r="BJ137" s="116"/>
      <c r="BK137" s="112"/>
      <c r="BL137" s="112"/>
      <c r="BM137" s="116"/>
      <c r="BN137" s="116"/>
    </row>
    <row r="138" ht="30.75" customHeight="1">
      <c r="A138" s="109"/>
      <c r="B138" s="110"/>
      <c r="C138" s="111"/>
      <c r="D138" s="111"/>
      <c r="E138" s="131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4"/>
      <c r="R138" s="112"/>
      <c r="S138" s="120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6"/>
      <c r="BE138" s="116"/>
      <c r="BF138" s="116"/>
      <c r="BG138" s="116"/>
      <c r="BH138" s="116"/>
      <c r="BI138" s="116"/>
      <c r="BJ138" s="116"/>
      <c r="BK138" s="112"/>
      <c r="BL138" s="112"/>
      <c r="BM138" s="116"/>
      <c r="BN138" s="116"/>
    </row>
    <row r="139" ht="30.75" customHeight="1">
      <c r="A139" s="109"/>
      <c r="B139" s="110"/>
      <c r="C139" s="111"/>
      <c r="D139" s="111"/>
      <c r="E139" s="131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4"/>
      <c r="R139" s="112"/>
      <c r="S139" s="137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6"/>
      <c r="BE139" s="116"/>
      <c r="BF139" s="116"/>
      <c r="BG139" s="116"/>
      <c r="BH139" s="116"/>
      <c r="BI139" s="116"/>
      <c r="BJ139" s="116"/>
      <c r="BK139" s="112"/>
      <c r="BL139" s="112"/>
      <c r="BM139" s="116"/>
      <c r="BN139" s="116"/>
    </row>
    <row r="140" ht="30.75" customHeight="1">
      <c r="A140" s="109"/>
      <c r="B140" s="110"/>
      <c r="C140" s="111"/>
      <c r="D140" s="111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4"/>
      <c r="R140" s="112"/>
      <c r="S140" s="137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6"/>
      <c r="BE140" s="116"/>
      <c r="BF140" s="116"/>
      <c r="BG140" s="116"/>
      <c r="BH140" s="116"/>
      <c r="BI140" s="116"/>
      <c r="BJ140" s="116"/>
      <c r="BK140" s="112"/>
      <c r="BL140" s="112"/>
      <c r="BM140" s="116"/>
      <c r="BN140" s="116"/>
    </row>
    <row r="141" ht="30.75" customHeight="1">
      <c r="A141" s="109"/>
      <c r="B141" s="110"/>
      <c r="C141" s="111"/>
      <c r="D141" s="111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4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6"/>
      <c r="BG141" s="112"/>
      <c r="BH141" s="112"/>
      <c r="BI141" s="112"/>
      <c r="BJ141" s="112"/>
      <c r="BK141" s="112"/>
      <c r="BL141" s="112"/>
      <c r="BM141" s="116"/>
      <c r="BN141" s="116"/>
    </row>
    <row r="142" ht="30.75" customHeight="1">
      <c r="A142" s="109"/>
      <c r="B142" s="110"/>
      <c r="C142" s="111"/>
      <c r="D142" s="111"/>
      <c r="E142" s="131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4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6"/>
      <c r="BG142" s="112"/>
      <c r="BH142" s="112"/>
      <c r="BI142" s="112"/>
      <c r="BJ142" s="112"/>
      <c r="BK142" s="112"/>
      <c r="BL142" s="112"/>
      <c r="BM142" s="116"/>
      <c r="BN142" s="116"/>
    </row>
    <row r="143" ht="30.75" customHeight="1">
      <c r="A143" s="109"/>
      <c r="B143" s="110"/>
      <c r="C143" s="111"/>
      <c r="D143" s="111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4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6"/>
      <c r="BG143" s="112"/>
      <c r="BH143" s="112"/>
      <c r="BI143" s="112"/>
      <c r="BJ143" s="112"/>
      <c r="BK143" s="112"/>
      <c r="BL143" s="112"/>
      <c r="BM143" s="116"/>
      <c r="BN143" s="116"/>
    </row>
    <row r="144" ht="30.75" customHeight="1">
      <c r="A144" s="109"/>
      <c r="B144" s="110"/>
      <c r="C144" s="111"/>
      <c r="D144" s="111"/>
      <c r="E144" s="131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4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6"/>
      <c r="BG144" s="112"/>
      <c r="BH144" s="112"/>
      <c r="BI144" s="112"/>
      <c r="BJ144" s="112"/>
      <c r="BK144" s="112"/>
      <c r="BL144" s="112"/>
      <c r="BM144" s="116"/>
      <c r="BN144" s="116"/>
    </row>
    <row r="145" ht="30.75" customHeight="1">
      <c r="A145" s="109"/>
      <c r="B145" s="110"/>
      <c r="C145" s="111"/>
      <c r="D145" s="111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4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6"/>
      <c r="BG145" s="112"/>
      <c r="BH145" s="112"/>
      <c r="BI145" s="112"/>
      <c r="BJ145" s="112"/>
      <c r="BK145" s="112"/>
      <c r="BL145" s="112"/>
      <c r="BM145" s="116"/>
      <c r="BN145" s="116"/>
    </row>
    <row r="146" ht="30.75" customHeight="1">
      <c r="A146" s="109"/>
      <c r="B146" s="110"/>
      <c r="C146" s="111"/>
      <c r="D146" s="111"/>
      <c r="E146" s="131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4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6"/>
      <c r="BE146" s="116"/>
      <c r="BF146" s="116"/>
      <c r="BG146" s="116"/>
      <c r="BH146" s="116"/>
      <c r="BI146" s="116"/>
      <c r="BJ146" s="116"/>
      <c r="BK146" s="112"/>
      <c r="BL146" s="112"/>
      <c r="BM146" s="116"/>
      <c r="BN146" s="116"/>
    </row>
    <row r="147" ht="30.75" customHeight="1">
      <c r="A147" s="109"/>
      <c r="B147" s="110"/>
      <c r="C147" s="111"/>
      <c r="D147" s="111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4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6"/>
      <c r="BE147" s="116"/>
      <c r="BF147" s="116"/>
      <c r="BG147" s="116"/>
      <c r="BH147" s="116"/>
      <c r="BI147" s="116"/>
      <c r="BJ147" s="116"/>
      <c r="BK147" s="112"/>
      <c r="BL147" s="112"/>
      <c r="BM147" s="116"/>
      <c r="BN147" s="116"/>
    </row>
    <row r="148" ht="30.75" customHeight="1">
      <c r="A148" s="109"/>
      <c r="B148" s="110"/>
      <c r="C148" s="111"/>
      <c r="D148" s="111"/>
      <c r="E148" s="131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4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6"/>
      <c r="BE148" s="116"/>
      <c r="BF148" s="116"/>
      <c r="BG148" s="112"/>
      <c r="BH148" s="112"/>
      <c r="BI148" s="112"/>
      <c r="BJ148" s="112"/>
      <c r="BK148" s="116"/>
      <c r="BL148" s="112"/>
      <c r="BM148" s="116"/>
      <c r="BN148" s="116"/>
    </row>
    <row r="149" ht="30.75" customHeight="1">
      <c r="A149" s="109"/>
      <c r="B149" s="110"/>
      <c r="C149" s="111"/>
      <c r="D149" s="111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4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6"/>
      <c r="BE149" s="116"/>
      <c r="BF149" s="116"/>
      <c r="BG149" s="116"/>
      <c r="BH149" s="116"/>
      <c r="BI149" s="116"/>
      <c r="BJ149" s="116"/>
      <c r="BK149" s="112"/>
      <c r="BL149" s="112"/>
      <c r="BM149" s="116"/>
      <c r="BN149" s="116"/>
    </row>
    <row r="150" ht="30.75" customHeight="1">
      <c r="A150" s="109"/>
      <c r="B150" s="110"/>
      <c r="C150" s="111"/>
      <c r="D150" s="111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4"/>
      <c r="R150" s="112"/>
      <c r="S150" s="120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6"/>
      <c r="BE150" s="116"/>
      <c r="BF150" s="116"/>
      <c r="BG150" s="112"/>
      <c r="BH150" s="112"/>
      <c r="BI150" s="112"/>
      <c r="BJ150" s="112"/>
      <c r="BK150" s="112"/>
      <c r="BL150" s="112"/>
      <c r="BM150" s="116"/>
      <c r="BN150" s="116"/>
    </row>
    <row r="151" ht="30.75" customHeight="1">
      <c r="A151" s="109"/>
      <c r="B151" s="110"/>
      <c r="C151" s="111"/>
      <c r="D151" s="111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4"/>
      <c r="R151" s="112"/>
      <c r="S151" s="137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6"/>
      <c r="BE151" s="116"/>
      <c r="BF151" s="116"/>
      <c r="BG151" s="112"/>
      <c r="BH151" s="116"/>
      <c r="BI151" s="116"/>
      <c r="BJ151" s="116"/>
      <c r="BK151" s="112"/>
      <c r="BL151" s="112"/>
      <c r="BM151" s="116"/>
      <c r="BN151" s="116"/>
    </row>
    <row r="152" ht="30.75" customHeight="1">
      <c r="A152" s="109"/>
      <c r="B152" s="110"/>
      <c r="C152" s="111"/>
      <c r="D152" s="111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4"/>
      <c r="R152" s="112"/>
      <c r="S152" s="137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6"/>
      <c r="BE152" s="116"/>
      <c r="BF152" s="116"/>
      <c r="BG152" s="112"/>
      <c r="BH152" s="116"/>
      <c r="BI152" s="116"/>
      <c r="BJ152" s="116"/>
      <c r="BK152" s="112"/>
      <c r="BL152" s="112"/>
      <c r="BM152" s="116"/>
      <c r="BN152" s="116"/>
    </row>
    <row r="153" ht="30.75" customHeight="1">
      <c r="A153" s="109"/>
      <c r="B153" s="110"/>
      <c r="C153" s="111"/>
      <c r="D153" s="111"/>
      <c r="E153" s="131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4"/>
      <c r="R153" s="112"/>
      <c r="S153" s="120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6"/>
      <c r="BE153" s="116"/>
      <c r="BF153" s="116"/>
      <c r="BG153" s="117"/>
      <c r="BH153" s="112"/>
      <c r="BI153" s="112"/>
      <c r="BJ153" s="112"/>
      <c r="BK153" s="116"/>
      <c r="BL153" s="112"/>
      <c r="BM153" s="116"/>
      <c r="BN153" s="116"/>
    </row>
    <row r="154" ht="30.75" customHeight="1">
      <c r="A154" s="109"/>
      <c r="B154" s="110"/>
      <c r="C154" s="111"/>
      <c r="D154" s="111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4"/>
      <c r="R154" s="112"/>
      <c r="S154" s="137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6"/>
      <c r="BE154" s="116"/>
      <c r="BF154" s="116"/>
      <c r="BG154" s="112"/>
      <c r="BH154" s="116"/>
      <c r="BI154" s="116"/>
      <c r="BJ154" s="116"/>
      <c r="BK154" s="112"/>
      <c r="BL154" s="112"/>
      <c r="BM154" s="116"/>
      <c r="BN154" s="116"/>
    </row>
    <row r="155" ht="30.75" customHeight="1">
      <c r="A155" s="109"/>
      <c r="B155" s="110"/>
      <c r="C155" s="111"/>
      <c r="D155" s="111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4"/>
      <c r="R155" s="112"/>
      <c r="S155" s="137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6"/>
      <c r="BE155" s="116"/>
      <c r="BF155" s="116"/>
      <c r="BG155" s="112"/>
      <c r="BH155" s="116"/>
      <c r="BI155" s="116"/>
      <c r="BJ155" s="116"/>
      <c r="BK155" s="112"/>
      <c r="BL155" s="112"/>
      <c r="BM155" s="116"/>
      <c r="BN155" s="116"/>
    </row>
    <row r="156" ht="30.75" customHeight="1">
      <c r="A156" s="109"/>
      <c r="B156" s="110"/>
      <c r="C156" s="111"/>
      <c r="D156" s="111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4"/>
      <c r="R156" s="112"/>
      <c r="S156" s="115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6"/>
      <c r="BE156" s="116"/>
      <c r="BF156" s="116"/>
      <c r="BG156" s="116"/>
      <c r="BH156" s="116"/>
      <c r="BI156" s="116"/>
      <c r="BJ156" s="116"/>
      <c r="BK156" s="112"/>
      <c r="BL156" s="112"/>
      <c r="BM156" s="116"/>
      <c r="BN156" s="116"/>
    </row>
    <row r="157" ht="30.75" customHeight="1">
      <c r="A157" s="109"/>
      <c r="B157" s="110"/>
      <c r="C157" s="111"/>
      <c r="D157" s="111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4"/>
      <c r="R157" s="112"/>
      <c r="S157" s="120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6"/>
      <c r="BG157" s="112"/>
      <c r="BH157" s="112"/>
      <c r="BI157" s="112"/>
      <c r="BJ157" s="112"/>
      <c r="BK157" s="112"/>
      <c r="BL157" s="112"/>
      <c r="BM157" s="116"/>
      <c r="BN157" s="116"/>
    </row>
    <row r="158" ht="30.75" customHeight="1">
      <c r="A158" s="109"/>
      <c r="B158" s="110"/>
      <c r="C158" s="111"/>
      <c r="D158" s="111"/>
      <c r="E158" s="131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4"/>
      <c r="R158" s="112"/>
      <c r="S158" s="120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6"/>
      <c r="BG158" s="112"/>
      <c r="BH158" s="112"/>
      <c r="BI158" s="112"/>
      <c r="BJ158" s="112"/>
      <c r="BK158" s="112"/>
      <c r="BL158" s="112"/>
      <c r="BM158" s="116"/>
      <c r="BN158" s="116"/>
    </row>
    <row r="159" ht="30.75" customHeight="1">
      <c r="A159" s="109"/>
      <c r="B159" s="110"/>
      <c r="C159" s="111"/>
      <c r="D159" s="111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4"/>
      <c r="R159" s="112"/>
      <c r="S159" s="137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6"/>
      <c r="BE159" s="116"/>
      <c r="BF159" s="116"/>
      <c r="BG159" s="116"/>
      <c r="BH159" s="116"/>
      <c r="BI159" s="116"/>
      <c r="BJ159" s="116"/>
      <c r="BK159" s="112"/>
      <c r="BL159" s="112"/>
      <c r="BM159" s="116"/>
      <c r="BN159" s="116"/>
    </row>
    <row r="160" ht="30.75" customHeight="1">
      <c r="A160" s="109"/>
      <c r="B160" s="110"/>
      <c r="C160" s="111"/>
      <c r="D160" s="111"/>
      <c r="E160" s="131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4"/>
      <c r="R160" s="112"/>
      <c r="S160" s="137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6"/>
      <c r="BE160" s="116"/>
      <c r="BF160" s="116"/>
      <c r="BG160" s="116"/>
      <c r="BH160" s="116"/>
      <c r="BI160" s="116"/>
      <c r="BJ160" s="116"/>
      <c r="BK160" s="112"/>
      <c r="BL160" s="112"/>
      <c r="BM160" s="116"/>
      <c r="BN160" s="116"/>
    </row>
    <row r="161" ht="30.75" customHeight="1">
      <c r="A161" s="109"/>
      <c r="B161" s="110"/>
      <c r="C161" s="111"/>
      <c r="D161" s="111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4"/>
      <c r="R161" s="112"/>
      <c r="S161" s="120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6"/>
      <c r="BG161" s="112"/>
      <c r="BH161" s="112"/>
      <c r="BI161" s="112"/>
      <c r="BJ161" s="112"/>
      <c r="BK161" s="112"/>
      <c r="BL161" s="112"/>
      <c r="BM161" s="116"/>
      <c r="BN161" s="116"/>
    </row>
    <row r="162" ht="30.75" customHeight="1">
      <c r="A162" s="109"/>
      <c r="B162" s="110"/>
      <c r="C162" s="111"/>
      <c r="D162" s="111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4"/>
      <c r="R162" s="112"/>
      <c r="S162" s="120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6"/>
      <c r="BE162" s="116"/>
      <c r="BF162" s="116"/>
      <c r="BG162" s="112"/>
      <c r="BH162" s="112"/>
      <c r="BI162" s="112"/>
      <c r="BJ162" s="112"/>
      <c r="BK162" s="116"/>
      <c r="BL162" s="112"/>
      <c r="BM162" s="116"/>
      <c r="BN162" s="116"/>
    </row>
    <row r="163" ht="30.75" customHeight="1">
      <c r="A163" s="109"/>
      <c r="B163" s="110"/>
      <c r="C163" s="111"/>
      <c r="D163" s="111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4"/>
      <c r="R163" s="112"/>
      <c r="S163" s="137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6"/>
      <c r="BE163" s="116"/>
      <c r="BF163" s="116"/>
      <c r="BG163" s="112"/>
      <c r="BH163" s="116"/>
      <c r="BI163" s="116"/>
      <c r="BJ163" s="116"/>
      <c r="BK163" s="112"/>
      <c r="BL163" s="112"/>
      <c r="BM163" s="116"/>
      <c r="BN163" s="116"/>
    </row>
    <row r="164" ht="30.75" customHeight="1">
      <c r="A164" s="109"/>
      <c r="B164" s="110"/>
      <c r="C164" s="111"/>
      <c r="D164" s="111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33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6"/>
      <c r="BE164" s="116"/>
      <c r="BF164" s="116"/>
      <c r="BG164" s="112"/>
      <c r="BH164" s="112"/>
      <c r="BI164" s="112"/>
      <c r="BJ164" s="112"/>
      <c r="BK164" s="112"/>
      <c r="BL164" s="112"/>
      <c r="BM164" s="116"/>
      <c r="BN164" s="116"/>
    </row>
    <row r="165" ht="30.75" customHeight="1">
      <c r="A165" s="109"/>
      <c r="B165" s="110"/>
      <c r="C165" s="111"/>
      <c r="D165" s="111"/>
      <c r="E165" s="112"/>
      <c r="F165" s="112"/>
      <c r="G165" s="112"/>
      <c r="H165" s="112"/>
      <c r="I165" s="112"/>
      <c r="J165" s="112"/>
      <c r="K165" s="112"/>
      <c r="L165" s="112"/>
      <c r="M165" s="112"/>
      <c r="N165" s="117"/>
      <c r="O165" s="112"/>
      <c r="P165" s="112"/>
      <c r="Q165" s="114"/>
      <c r="R165" s="112"/>
      <c r="S165" s="120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6"/>
      <c r="BE165" s="116"/>
      <c r="BF165" s="116"/>
      <c r="BG165" s="112"/>
      <c r="BH165" s="112"/>
      <c r="BI165" s="112"/>
      <c r="BJ165" s="112"/>
      <c r="BK165" s="116"/>
      <c r="BL165" s="112"/>
      <c r="BM165" s="116"/>
      <c r="BN165" s="116"/>
    </row>
    <row r="166" ht="30.75" customHeight="1">
      <c r="A166" s="109"/>
      <c r="B166" s="110"/>
      <c r="C166" s="111"/>
      <c r="D166" s="111"/>
      <c r="E166" s="131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4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6"/>
      <c r="BG166" s="112"/>
      <c r="BH166" s="112"/>
      <c r="BI166" s="112"/>
      <c r="BJ166" s="112"/>
      <c r="BK166" s="112"/>
      <c r="BL166" s="112"/>
      <c r="BM166" s="116"/>
      <c r="BN166" s="116"/>
    </row>
    <row r="167" ht="30.75" customHeight="1">
      <c r="A167" s="109"/>
      <c r="B167" s="110"/>
      <c r="C167" s="111"/>
      <c r="D167" s="111"/>
      <c r="E167" s="131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4"/>
      <c r="R167" s="112"/>
      <c r="S167" s="120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6"/>
      <c r="BE167" s="116"/>
      <c r="BF167" s="116"/>
      <c r="BG167" s="116"/>
      <c r="BH167" s="116"/>
      <c r="BI167" s="116"/>
      <c r="BJ167" s="116"/>
      <c r="BK167" s="112"/>
      <c r="BL167" s="112"/>
      <c r="BM167" s="116"/>
      <c r="BN167" s="116"/>
    </row>
    <row r="168" ht="30.75" customHeight="1">
      <c r="A168" s="109"/>
      <c r="B168" s="110"/>
      <c r="C168" s="111"/>
      <c r="D168" s="111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4"/>
      <c r="R168" s="112"/>
      <c r="S168" s="120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6"/>
      <c r="BE168" s="116"/>
      <c r="BF168" s="116"/>
      <c r="BG168" s="112"/>
      <c r="BH168" s="112"/>
      <c r="BI168" s="112"/>
      <c r="BJ168" s="112"/>
      <c r="BK168" s="116"/>
      <c r="BL168" s="112"/>
      <c r="BM168" s="116"/>
      <c r="BN168" s="116"/>
    </row>
    <row r="169" ht="30.75" customHeight="1">
      <c r="A169" s="109"/>
      <c r="B169" s="110"/>
      <c r="C169" s="111"/>
      <c r="D169" s="111"/>
      <c r="E169" s="131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4"/>
      <c r="R169" s="112"/>
      <c r="S169" s="120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6"/>
      <c r="BE169" s="116"/>
      <c r="BF169" s="116"/>
      <c r="BG169" s="112"/>
      <c r="BH169" s="112"/>
      <c r="BI169" s="112"/>
      <c r="BJ169" s="112"/>
      <c r="BK169" s="116"/>
      <c r="BL169" s="112"/>
      <c r="BM169" s="116"/>
      <c r="BN169" s="116"/>
    </row>
    <row r="170" ht="30.75" customHeight="1">
      <c r="A170" s="109"/>
      <c r="B170" s="110"/>
      <c r="C170" s="111"/>
      <c r="D170" s="111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33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6"/>
      <c r="BE170" s="116"/>
      <c r="BF170" s="116"/>
      <c r="BG170" s="116"/>
      <c r="BH170" s="116"/>
      <c r="BI170" s="116"/>
      <c r="BJ170" s="116"/>
      <c r="BK170" s="112"/>
      <c r="BL170" s="112"/>
      <c r="BM170" s="116"/>
      <c r="BN170" s="116"/>
    </row>
    <row r="171" ht="30.75" customHeight="1">
      <c r="A171" s="109"/>
      <c r="B171" s="110"/>
      <c r="C171" s="111"/>
      <c r="D171" s="111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4"/>
      <c r="R171" s="112"/>
      <c r="S171" s="137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6"/>
      <c r="BE171" s="116"/>
      <c r="BF171" s="116"/>
      <c r="BG171" s="117"/>
      <c r="BH171" s="116"/>
      <c r="BI171" s="116"/>
      <c r="BJ171" s="116"/>
      <c r="BK171" s="116"/>
      <c r="BL171" s="112"/>
      <c r="BM171" s="116"/>
      <c r="BN171" s="116"/>
    </row>
    <row r="172" ht="30.75" customHeight="1">
      <c r="A172" s="109"/>
      <c r="B172" s="110"/>
      <c r="C172" s="111"/>
      <c r="D172" s="111"/>
      <c r="E172" s="112"/>
      <c r="F172" s="112"/>
      <c r="G172" s="112"/>
      <c r="H172" s="112"/>
      <c r="I172" s="118"/>
      <c r="J172" s="112"/>
      <c r="K172" s="112"/>
      <c r="L172" s="112"/>
      <c r="M172" s="112"/>
      <c r="N172" s="112"/>
      <c r="O172" s="112"/>
      <c r="P172" s="112"/>
      <c r="Q172" s="114"/>
      <c r="R172" s="112"/>
      <c r="S172" s="137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6"/>
      <c r="BE172" s="116"/>
      <c r="BF172" s="116"/>
      <c r="BG172" s="112"/>
      <c r="BH172" s="112"/>
      <c r="BI172" s="112"/>
      <c r="BJ172" s="112"/>
      <c r="BK172" s="116"/>
      <c r="BL172" s="112"/>
      <c r="BM172" s="116"/>
      <c r="BN172" s="116"/>
    </row>
    <row r="173" ht="30.75" customHeight="1">
      <c r="A173" s="109"/>
      <c r="B173" s="110"/>
      <c r="C173" s="111"/>
      <c r="D173" s="111"/>
      <c r="E173" s="112"/>
      <c r="F173" s="112"/>
      <c r="G173" s="112"/>
      <c r="H173" s="112"/>
      <c r="I173" s="118"/>
      <c r="J173" s="112"/>
      <c r="K173" s="112"/>
      <c r="L173" s="112"/>
      <c r="M173" s="112"/>
      <c r="N173" s="112"/>
      <c r="O173" s="112"/>
      <c r="P173" s="112"/>
      <c r="Q173" s="114"/>
      <c r="R173" s="112"/>
      <c r="S173" s="137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6"/>
      <c r="BE173" s="116"/>
      <c r="BF173" s="116"/>
      <c r="BG173" s="112"/>
      <c r="BH173" s="112"/>
      <c r="BI173" s="112"/>
      <c r="BJ173" s="112"/>
      <c r="BK173" s="116"/>
      <c r="BL173" s="112"/>
      <c r="BM173" s="116"/>
      <c r="BN173" s="116"/>
    </row>
    <row r="174" ht="30.75" customHeight="1">
      <c r="A174" s="109"/>
      <c r="B174" s="110"/>
      <c r="C174" s="111"/>
      <c r="D174" s="111"/>
      <c r="E174" s="112"/>
      <c r="F174" s="112"/>
      <c r="G174" s="112"/>
      <c r="H174" s="112"/>
      <c r="I174" s="118"/>
      <c r="J174" s="112"/>
      <c r="K174" s="112"/>
      <c r="L174" s="112"/>
      <c r="M174" s="112"/>
      <c r="N174" s="112"/>
      <c r="O174" s="112"/>
      <c r="P174" s="112"/>
      <c r="Q174" s="114"/>
      <c r="R174" s="112"/>
      <c r="S174" s="137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6"/>
      <c r="BE174" s="116"/>
      <c r="BF174" s="116"/>
      <c r="BG174" s="112"/>
      <c r="BH174" s="112"/>
      <c r="BI174" s="112"/>
      <c r="BJ174" s="112"/>
      <c r="BK174" s="116"/>
      <c r="BL174" s="112"/>
      <c r="BM174" s="116"/>
      <c r="BN174" s="116"/>
    </row>
    <row r="175" ht="30.75" customHeight="1">
      <c r="A175" s="109"/>
      <c r="B175" s="110"/>
      <c r="C175" s="111"/>
      <c r="D175" s="111"/>
      <c r="E175" s="112"/>
      <c r="F175" s="112"/>
      <c r="G175" s="112"/>
      <c r="H175" s="112"/>
      <c r="I175" s="118"/>
      <c r="J175" s="112"/>
      <c r="K175" s="112"/>
      <c r="L175" s="112"/>
      <c r="M175" s="112"/>
      <c r="N175" s="112"/>
      <c r="O175" s="112"/>
      <c r="P175" s="112"/>
      <c r="Q175" s="114"/>
      <c r="R175" s="112"/>
      <c r="S175" s="137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6"/>
      <c r="BE175" s="116"/>
      <c r="BF175" s="116"/>
      <c r="BG175" s="112"/>
      <c r="BH175" s="112"/>
      <c r="BI175" s="112"/>
      <c r="BJ175" s="112"/>
      <c r="BK175" s="116"/>
      <c r="BL175" s="112"/>
      <c r="BM175" s="116"/>
      <c r="BN175" s="116"/>
    </row>
    <row r="176" ht="30.75" customHeight="1">
      <c r="A176" s="109"/>
      <c r="B176" s="110"/>
      <c r="C176" s="111"/>
      <c r="D176" s="111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4"/>
      <c r="R176" s="112"/>
      <c r="S176" s="115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6"/>
      <c r="BE176" s="116"/>
      <c r="BF176" s="116"/>
      <c r="BG176" s="116"/>
      <c r="BH176" s="116"/>
      <c r="BI176" s="116"/>
      <c r="BJ176" s="116"/>
      <c r="BK176" s="112"/>
      <c r="BL176" s="112"/>
      <c r="BM176" s="116"/>
      <c r="BN176" s="116"/>
    </row>
    <row r="177" ht="30.75" customHeight="1">
      <c r="A177" s="109"/>
      <c r="B177" s="110"/>
      <c r="C177" s="111"/>
      <c r="D177" s="111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4"/>
      <c r="R177" s="112"/>
      <c r="S177" s="115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6"/>
      <c r="BE177" s="116"/>
      <c r="BF177" s="116"/>
      <c r="BG177" s="116"/>
      <c r="BH177" s="116"/>
      <c r="BI177" s="116"/>
      <c r="BJ177" s="116"/>
      <c r="BK177" s="112"/>
      <c r="BL177" s="112"/>
      <c r="BM177" s="116"/>
      <c r="BN177" s="116"/>
    </row>
    <row r="178" ht="30.75" customHeight="1">
      <c r="A178" s="109"/>
      <c r="B178" s="110"/>
      <c r="C178" s="111"/>
      <c r="D178" s="111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4"/>
      <c r="R178" s="112"/>
      <c r="S178" s="120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6"/>
      <c r="BE178" s="116"/>
      <c r="BF178" s="116"/>
      <c r="BG178" s="112"/>
      <c r="BH178" s="112"/>
      <c r="BI178" s="112"/>
      <c r="BJ178" s="112"/>
      <c r="BK178" s="116"/>
      <c r="BL178" s="112"/>
      <c r="BM178" s="116"/>
      <c r="BN178" s="116"/>
    </row>
    <row r="179" ht="30.75" customHeight="1">
      <c r="A179" s="109"/>
      <c r="B179" s="110"/>
      <c r="C179" s="111"/>
      <c r="D179" s="111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4"/>
      <c r="R179" s="112"/>
      <c r="S179" s="120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6"/>
      <c r="BE179" s="116"/>
      <c r="BF179" s="116"/>
      <c r="BG179" s="112"/>
      <c r="BH179" s="112"/>
      <c r="BI179" s="112"/>
      <c r="BJ179" s="112"/>
      <c r="BK179" s="116"/>
      <c r="BL179" s="112"/>
      <c r="BM179" s="116"/>
      <c r="BN179" s="116"/>
    </row>
    <row r="180" ht="30.75" customHeight="1">
      <c r="A180" s="109"/>
      <c r="B180" s="110"/>
      <c r="C180" s="111"/>
      <c r="D180" s="111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4"/>
      <c r="R180" s="112"/>
      <c r="S180" s="13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6"/>
      <c r="BE180" s="116"/>
      <c r="BF180" s="116"/>
      <c r="BG180" s="117"/>
      <c r="BH180" s="116"/>
      <c r="BI180" s="116"/>
      <c r="BJ180" s="116"/>
      <c r="BK180" s="116"/>
      <c r="BL180" s="112"/>
      <c r="BM180" s="116"/>
      <c r="BN180" s="116"/>
    </row>
    <row r="181" ht="30.75" customHeight="1">
      <c r="A181" s="109"/>
      <c r="B181" s="110"/>
      <c r="C181" s="111"/>
      <c r="D181" s="111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4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6"/>
      <c r="BE181" s="116"/>
      <c r="BF181" s="116"/>
      <c r="BG181" s="112"/>
      <c r="BH181" s="112"/>
      <c r="BI181" s="112"/>
      <c r="BJ181" s="112"/>
      <c r="BK181" s="116"/>
      <c r="BL181" s="112"/>
      <c r="BM181" s="116"/>
      <c r="BN181" s="116"/>
    </row>
    <row r="182" ht="30.75" customHeight="1">
      <c r="A182" s="109"/>
      <c r="B182" s="110"/>
      <c r="C182" s="111"/>
      <c r="D182" s="111"/>
      <c r="E182" s="112"/>
      <c r="F182" s="112"/>
      <c r="G182" s="112"/>
      <c r="H182" s="112"/>
      <c r="I182" s="118"/>
      <c r="J182" s="112"/>
      <c r="K182" s="112"/>
      <c r="L182" s="112"/>
      <c r="M182" s="112"/>
      <c r="N182" s="112"/>
      <c r="O182" s="112"/>
      <c r="P182" s="112"/>
      <c r="Q182" s="114"/>
      <c r="R182" s="112"/>
      <c r="S182" s="120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6"/>
      <c r="BE182" s="116"/>
      <c r="BF182" s="116"/>
      <c r="BG182" s="116"/>
      <c r="BH182" s="116"/>
      <c r="BI182" s="116"/>
      <c r="BJ182" s="116"/>
      <c r="BK182" s="112"/>
      <c r="BL182" s="112"/>
      <c r="BM182" s="116"/>
      <c r="BN182" s="116"/>
    </row>
    <row r="183" ht="30.75" customHeight="1">
      <c r="A183" s="109"/>
      <c r="B183" s="110"/>
      <c r="C183" s="111"/>
      <c r="D183" s="111"/>
      <c r="E183" s="112"/>
      <c r="F183" s="112"/>
      <c r="G183" s="112"/>
      <c r="H183" s="112"/>
      <c r="I183" s="118"/>
      <c r="J183" s="112"/>
      <c r="K183" s="112"/>
      <c r="L183" s="112"/>
      <c r="M183" s="112"/>
      <c r="N183" s="112"/>
      <c r="O183" s="112"/>
      <c r="P183" s="112"/>
      <c r="Q183" s="114"/>
      <c r="R183" s="112"/>
      <c r="S183" s="120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6"/>
      <c r="BE183" s="116"/>
      <c r="BF183" s="116"/>
      <c r="BG183" s="116"/>
      <c r="BH183" s="116"/>
      <c r="BI183" s="116"/>
      <c r="BJ183" s="116"/>
      <c r="BK183" s="112"/>
      <c r="BL183" s="112"/>
      <c r="BM183" s="116"/>
      <c r="BN183" s="116"/>
    </row>
    <row r="184" ht="30.75" customHeight="1">
      <c r="A184" s="109"/>
      <c r="B184" s="110"/>
      <c r="C184" s="111"/>
      <c r="D184" s="111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4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6"/>
      <c r="BE184" s="116"/>
      <c r="BF184" s="116"/>
      <c r="BG184" s="117"/>
      <c r="BH184" s="116"/>
      <c r="BI184" s="116"/>
      <c r="BJ184" s="116"/>
      <c r="BK184" s="112"/>
      <c r="BL184" s="112"/>
      <c r="BM184" s="116"/>
      <c r="BN184" s="116"/>
    </row>
    <row r="185" ht="30.75" customHeight="1">
      <c r="A185" s="109"/>
      <c r="B185" s="110"/>
      <c r="C185" s="111"/>
      <c r="D185" s="111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4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6"/>
      <c r="BE185" s="116"/>
      <c r="BF185" s="116"/>
      <c r="BG185" s="112"/>
      <c r="BH185" s="112"/>
      <c r="BI185" s="112"/>
      <c r="BJ185" s="112"/>
      <c r="BK185" s="116"/>
      <c r="BL185" s="112"/>
      <c r="BM185" s="116"/>
      <c r="BN185" s="116"/>
    </row>
    <row r="186" ht="30.75" customHeight="1">
      <c r="A186" s="109"/>
      <c r="B186" s="110"/>
      <c r="C186" s="111"/>
      <c r="D186" s="111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4"/>
      <c r="R186" s="112"/>
      <c r="S186" s="13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6"/>
      <c r="BE186" s="116"/>
      <c r="BF186" s="116"/>
      <c r="BG186" s="117"/>
      <c r="BH186" s="116"/>
      <c r="BI186" s="116"/>
      <c r="BJ186" s="116"/>
      <c r="BK186" s="116"/>
      <c r="BL186" s="112"/>
      <c r="BM186" s="116"/>
      <c r="BN186" s="116"/>
    </row>
    <row r="187" ht="30.75" customHeight="1">
      <c r="A187" s="109"/>
      <c r="B187" s="110"/>
      <c r="C187" s="111"/>
      <c r="D187" s="111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4"/>
      <c r="R187" s="112"/>
      <c r="S187" s="13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6"/>
      <c r="BE187" s="116"/>
      <c r="BF187" s="116"/>
      <c r="BG187" s="117"/>
      <c r="BH187" s="116"/>
      <c r="BI187" s="116"/>
      <c r="BJ187" s="116"/>
      <c r="BK187" s="116"/>
      <c r="BL187" s="112"/>
      <c r="BM187" s="116"/>
      <c r="BN187" s="116"/>
    </row>
    <row r="188" ht="30.75" customHeight="1">
      <c r="A188" s="109"/>
      <c r="B188" s="110"/>
      <c r="C188" s="111"/>
      <c r="D188" s="111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4"/>
      <c r="R188" s="112"/>
      <c r="S188" s="13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6"/>
      <c r="BE188" s="116"/>
      <c r="BF188" s="116"/>
      <c r="BG188" s="117"/>
      <c r="BH188" s="116"/>
      <c r="BI188" s="116"/>
      <c r="BJ188" s="116"/>
      <c r="BK188" s="116"/>
      <c r="BL188" s="112"/>
      <c r="BM188" s="116"/>
      <c r="BN188" s="116"/>
    </row>
    <row r="189" ht="30.75" customHeight="1">
      <c r="A189" s="109"/>
      <c r="B189" s="110"/>
      <c r="C189" s="111"/>
      <c r="D189" s="111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4"/>
      <c r="R189" s="112"/>
      <c r="S189" s="13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6"/>
      <c r="BE189" s="116"/>
      <c r="BF189" s="116"/>
      <c r="BG189" s="117"/>
      <c r="BH189" s="116"/>
      <c r="BI189" s="116"/>
      <c r="BJ189" s="116"/>
      <c r="BK189" s="116"/>
      <c r="BL189" s="112"/>
      <c r="BM189" s="116"/>
      <c r="BN189" s="116"/>
    </row>
    <row r="190" ht="30.75" customHeight="1">
      <c r="A190" s="109"/>
      <c r="B190" s="110"/>
      <c r="C190" s="111"/>
      <c r="D190" s="111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4"/>
      <c r="R190" s="112"/>
      <c r="S190" s="13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6"/>
      <c r="BE190" s="116"/>
      <c r="BF190" s="116"/>
      <c r="BG190" s="117"/>
      <c r="BH190" s="116"/>
      <c r="BI190" s="116"/>
      <c r="BJ190" s="116"/>
      <c r="BK190" s="116"/>
      <c r="BL190" s="112"/>
      <c r="BM190" s="116"/>
      <c r="BN190" s="116"/>
    </row>
    <row r="191" ht="30.75" customHeight="1">
      <c r="A191" s="109"/>
      <c r="B191" s="110"/>
      <c r="C191" s="111"/>
      <c r="D191" s="111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4"/>
      <c r="R191" s="112"/>
      <c r="S191" s="13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6"/>
      <c r="BE191" s="116"/>
      <c r="BF191" s="116"/>
      <c r="BG191" s="117"/>
      <c r="BH191" s="116"/>
      <c r="BI191" s="116"/>
      <c r="BJ191" s="116"/>
      <c r="BK191" s="116"/>
      <c r="BL191" s="112"/>
      <c r="BM191" s="116"/>
      <c r="BN191" s="116"/>
    </row>
    <row r="192" ht="30.75" customHeight="1">
      <c r="A192" s="109"/>
      <c r="B192" s="110"/>
      <c r="C192" s="111"/>
      <c r="D192" s="111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4"/>
      <c r="R192" s="112"/>
      <c r="S192" s="13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6"/>
      <c r="BE192" s="116"/>
      <c r="BF192" s="116"/>
      <c r="BG192" s="117"/>
      <c r="BH192" s="116"/>
      <c r="BI192" s="116"/>
      <c r="BJ192" s="116"/>
      <c r="BK192" s="116"/>
      <c r="BL192" s="112"/>
      <c r="BM192" s="116"/>
      <c r="BN192" s="116"/>
    </row>
    <row r="193" ht="30.75" customHeight="1">
      <c r="A193" s="109"/>
      <c r="B193" s="110"/>
      <c r="C193" s="111"/>
      <c r="D193" s="111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4"/>
      <c r="R193" s="112"/>
      <c r="S193" s="13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6"/>
      <c r="BE193" s="116"/>
      <c r="BF193" s="116"/>
      <c r="BG193" s="117"/>
      <c r="BH193" s="116"/>
      <c r="BI193" s="116"/>
      <c r="BJ193" s="116"/>
      <c r="BK193" s="116"/>
      <c r="BL193" s="112"/>
      <c r="BM193" s="116"/>
      <c r="BN193" s="116"/>
    </row>
    <row r="194" ht="30.75" customHeight="1">
      <c r="A194" s="109"/>
      <c r="B194" s="110"/>
      <c r="C194" s="111"/>
      <c r="D194" s="111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4"/>
      <c r="R194" s="112"/>
      <c r="S194" s="132"/>
      <c r="T194" s="112"/>
      <c r="U194" s="112"/>
      <c r="V194" s="138"/>
      <c r="W194" s="138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6"/>
      <c r="BG194" s="112"/>
      <c r="BH194" s="112"/>
      <c r="BI194" s="112"/>
      <c r="BJ194" s="112"/>
      <c r="BK194" s="112"/>
      <c r="BL194" s="112"/>
      <c r="BM194" s="116"/>
      <c r="BN194" s="116"/>
    </row>
    <row r="195" ht="30.75" customHeight="1">
      <c r="A195" s="109"/>
      <c r="B195" s="110"/>
      <c r="C195" s="111"/>
      <c r="D195" s="111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4"/>
      <c r="R195" s="112"/>
      <c r="S195" s="132"/>
      <c r="T195" s="112"/>
      <c r="U195" s="112"/>
      <c r="V195" s="138"/>
      <c r="W195" s="138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6"/>
      <c r="BG195" s="112"/>
      <c r="BH195" s="112"/>
      <c r="BI195" s="112"/>
      <c r="BJ195" s="112"/>
      <c r="BK195" s="112"/>
      <c r="BL195" s="112"/>
      <c r="BM195" s="116"/>
      <c r="BN195" s="116"/>
    </row>
    <row r="196" ht="30.75" customHeight="1">
      <c r="A196" s="109"/>
      <c r="B196" s="110"/>
      <c r="C196" s="111"/>
      <c r="D196" s="111"/>
      <c r="E196" s="112"/>
      <c r="F196" s="112"/>
      <c r="G196" s="112"/>
      <c r="H196" s="112"/>
      <c r="I196" s="112"/>
      <c r="J196" s="112"/>
      <c r="K196" s="112"/>
      <c r="L196" s="112"/>
      <c r="M196" s="112"/>
      <c r="N196" s="131"/>
      <c r="O196" s="112"/>
      <c r="P196" s="112"/>
      <c r="Q196" s="114"/>
      <c r="R196" s="112"/>
      <c r="S196" s="13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6"/>
      <c r="BE196" s="116"/>
      <c r="BF196" s="116"/>
      <c r="BG196" s="112"/>
      <c r="BH196" s="112"/>
      <c r="BI196" s="112"/>
      <c r="BJ196" s="112"/>
      <c r="BK196" s="116"/>
      <c r="BL196" s="112"/>
      <c r="BM196" s="116"/>
      <c r="BN196" s="116"/>
    </row>
    <row r="197" ht="30.75" customHeight="1">
      <c r="A197" s="109"/>
      <c r="B197" s="110"/>
      <c r="C197" s="111"/>
      <c r="D197" s="111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4"/>
      <c r="R197" s="112"/>
      <c r="S197" s="13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6"/>
      <c r="BE197" s="116"/>
      <c r="BF197" s="116"/>
      <c r="BG197" s="112"/>
      <c r="BH197" s="112"/>
      <c r="BI197" s="112"/>
      <c r="BJ197" s="112"/>
      <c r="BK197" s="116"/>
      <c r="BL197" s="112"/>
      <c r="BM197" s="116"/>
      <c r="BN197" s="116"/>
    </row>
    <row r="198" ht="30.75" customHeight="1">
      <c r="A198" s="109"/>
      <c r="B198" s="110"/>
      <c r="C198" s="111"/>
      <c r="D198" s="111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4"/>
      <c r="R198" s="112"/>
      <c r="S198" s="13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6"/>
      <c r="BE198" s="116"/>
      <c r="BF198" s="116"/>
      <c r="BG198" s="117"/>
      <c r="BH198" s="116"/>
      <c r="BI198" s="116"/>
      <c r="BJ198" s="116"/>
      <c r="BK198" s="112"/>
      <c r="BL198" s="112"/>
      <c r="BM198" s="116"/>
      <c r="BN198" s="116"/>
    </row>
    <row r="199" ht="30.75" customHeight="1">
      <c r="A199" s="109"/>
      <c r="B199" s="110"/>
      <c r="C199" s="111"/>
      <c r="D199" s="111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4"/>
      <c r="R199" s="112"/>
      <c r="S199" s="13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6"/>
      <c r="BE199" s="116"/>
      <c r="BF199" s="116"/>
      <c r="BG199" s="112"/>
      <c r="BH199" s="112"/>
      <c r="BI199" s="112"/>
      <c r="BJ199" s="112"/>
      <c r="BK199" s="116"/>
      <c r="BL199" s="112"/>
      <c r="BM199" s="116"/>
      <c r="BN199" s="116"/>
    </row>
    <row r="200" ht="30.75" customHeight="1">
      <c r="A200" s="109"/>
      <c r="B200" s="110"/>
      <c r="C200" s="111"/>
      <c r="D200" s="111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4"/>
      <c r="R200" s="112"/>
      <c r="S200" s="13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6"/>
      <c r="BE200" s="116"/>
      <c r="BF200" s="116"/>
      <c r="BG200" s="117"/>
      <c r="BH200" s="116"/>
      <c r="BI200" s="116"/>
      <c r="BJ200" s="116"/>
      <c r="BK200" s="116"/>
      <c r="BL200" s="112"/>
      <c r="BM200" s="116"/>
      <c r="BN200" s="116"/>
    </row>
    <row r="201" ht="30.75" customHeight="1">
      <c r="A201" s="109"/>
      <c r="B201" s="110"/>
      <c r="C201" s="111"/>
      <c r="D201" s="111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4"/>
      <c r="R201" s="112"/>
      <c r="S201" s="13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6"/>
      <c r="BE201" s="116"/>
      <c r="BF201" s="116"/>
      <c r="BG201" s="116"/>
      <c r="BH201" s="116"/>
      <c r="BI201" s="116"/>
      <c r="BJ201" s="116"/>
      <c r="BK201" s="116"/>
      <c r="BL201" s="112"/>
      <c r="BM201" s="116"/>
      <c r="BN201" s="116"/>
    </row>
    <row r="202" ht="30.75" customHeight="1">
      <c r="A202" s="109"/>
      <c r="B202" s="110"/>
      <c r="C202" s="111"/>
      <c r="D202" s="111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4"/>
      <c r="R202" s="112"/>
      <c r="S202" s="13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6"/>
      <c r="BE202" s="116"/>
      <c r="BF202" s="116"/>
      <c r="BG202" s="112"/>
      <c r="BH202" s="112"/>
      <c r="BI202" s="112"/>
      <c r="BJ202" s="112"/>
      <c r="BK202" s="116"/>
      <c r="BL202" s="112"/>
      <c r="BM202" s="116"/>
      <c r="BN202" s="116"/>
    </row>
    <row r="203" ht="30.75" customHeight="1">
      <c r="A203" s="109"/>
      <c r="B203" s="110"/>
      <c r="C203" s="111"/>
      <c r="D203" s="111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4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6"/>
      <c r="BG203" s="112"/>
      <c r="BH203" s="112"/>
      <c r="BI203" s="112"/>
      <c r="BJ203" s="112"/>
      <c r="BK203" s="112"/>
      <c r="BL203" s="112"/>
      <c r="BM203" s="116"/>
      <c r="BN203" s="116"/>
    </row>
    <row r="204" ht="30.75" customHeight="1">
      <c r="A204" s="109"/>
      <c r="B204" s="110"/>
      <c r="C204" s="111"/>
      <c r="D204" s="111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4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6"/>
      <c r="BG204" s="112"/>
      <c r="BH204" s="112"/>
      <c r="BI204" s="112"/>
      <c r="BJ204" s="112"/>
      <c r="BK204" s="112"/>
      <c r="BL204" s="112"/>
      <c r="BM204" s="116"/>
      <c r="BN204" s="116"/>
    </row>
    <row r="205" ht="30.75" customHeight="1">
      <c r="A205" s="109"/>
      <c r="B205" s="110"/>
      <c r="C205" s="111"/>
      <c r="D205" s="111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4"/>
      <c r="R205" s="112"/>
      <c r="S205" s="13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6"/>
      <c r="BG205" s="112"/>
      <c r="BH205" s="112"/>
      <c r="BI205" s="112"/>
      <c r="BJ205" s="112"/>
      <c r="BK205" s="112"/>
      <c r="BL205" s="112"/>
      <c r="BM205" s="116"/>
      <c r="BN205" s="116"/>
    </row>
    <row r="206" ht="30.75" customHeight="1">
      <c r="A206" s="109"/>
      <c r="B206" s="110"/>
      <c r="C206" s="111"/>
      <c r="D206" s="111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4"/>
      <c r="R206" s="112"/>
      <c r="S206" s="13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6"/>
      <c r="BG206" s="112"/>
      <c r="BH206" s="112"/>
      <c r="BI206" s="112"/>
      <c r="BJ206" s="112"/>
      <c r="BK206" s="112"/>
      <c r="BL206" s="112"/>
      <c r="BM206" s="116"/>
      <c r="BN206" s="116"/>
    </row>
    <row r="207" ht="30.75" customHeight="1">
      <c r="A207" s="109"/>
      <c r="B207" s="110"/>
      <c r="C207" s="111"/>
      <c r="D207" s="111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4"/>
      <c r="R207" s="112"/>
      <c r="S207" s="132"/>
      <c r="T207" s="112"/>
      <c r="U207" s="112"/>
      <c r="V207" s="112"/>
      <c r="W207" s="138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6"/>
      <c r="BE207" s="116"/>
      <c r="BF207" s="116"/>
      <c r="BG207" s="116"/>
      <c r="BH207" s="116"/>
      <c r="BI207" s="116"/>
      <c r="BJ207" s="116"/>
      <c r="BK207" s="116"/>
      <c r="BL207" s="112"/>
      <c r="BM207" s="116"/>
      <c r="BN207" s="116"/>
    </row>
    <row r="208" ht="30.75" customHeight="1">
      <c r="A208" s="109"/>
      <c r="B208" s="110"/>
      <c r="C208" s="111"/>
      <c r="D208" s="111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4"/>
      <c r="R208" s="112"/>
      <c r="S208" s="13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6"/>
      <c r="BE208" s="116"/>
      <c r="BF208" s="116"/>
      <c r="BG208" s="116"/>
      <c r="BH208" s="116"/>
      <c r="BI208" s="116"/>
      <c r="BJ208" s="116"/>
      <c r="BK208" s="112"/>
      <c r="BL208" s="112"/>
      <c r="BM208" s="116"/>
      <c r="BN208" s="116"/>
    </row>
    <row r="209" ht="30.75" customHeight="1">
      <c r="A209" s="109"/>
      <c r="B209" s="110"/>
      <c r="C209" s="111"/>
      <c r="D209" s="111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4"/>
      <c r="R209" s="112"/>
      <c r="S209" s="132"/>
      <c r="T209" s="112"/>
      <c r="U209" s="112"/>
      <c r="V209" s="112"/>
      <c r="W209" s="138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6"/>
      <c r="BE209" s="116"/>
      <c r="BF209" s="116"/>
      <c r="BG209" s="117"/>
      <c r="BH209" s="116"/>
      <c r="BI209" s="116"/>
      <c r="BJ209" s="116"/>
      <c r="BK209" s="116"/>
      <c r="BL209" s="112"/>
      <c r="BM209" s="116"/>
      <c r="BN209" s="116"/>
    </row>
    <row r="210" ht="30.75" customHeight="1">
      <c r="A210" s="109"/>
      <c r="B210" s="110"/>
      <c r="C210" s="111"/>
      <c r="D210" s="111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4"/>
      <c r="R210" s="112"/>
      <c r="S210" s="132"/>
      <c r="T210" s="112"/>
      <c r="U210" s="112"/>
      <c r="V210" s="138"/>
      <c r="W210" s="138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6"/>
      <c r="BE210" s="116"/>
      <c r="BF210" s="116"/>
      <c r="BG210" s="117"/>
      <c r="BH210" s="112"/>
      <c r="BI210" s="112"/>
      <c r="BJ210" s="112"/>
      <c r="BK210" s="116"/>
      <c r="BL210" s="112"/>
      <c r="BM210" s="116"/>
      <c r="BN210" s="116"/>
    </row>
    <row r="211" ht="30.75" customHeight="1">
      <c r="A211" s="109"/>
      <c r="B211" s="110"/>
      <c r="C211" s="111"/>
      <c r="D211" s="111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4"/>
      <c r="R211" s="112"/>
      <c r="S211" s="132"/>
      <c r="T211" s="112"/>
      <c r="U211" s="112"/>
      <c r="V211" s="138"/>
      <c r="W211" s="138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6"/>
      <c r="BE211" s="116"/>
      <c r="BF211" s="116"/>
      <c r="BG211" s="117"/>
      <c r="BH211" s="112"/>
      <c r="BI211" s="112"/>
      <c r="BJ211" s="112"/>
      <c r="BK211" s="116"/>
      <c r="BL211" s="112"/>
      <c r="BM211" s="116"/>
      <c r="BN211" s="116"/>
    </row>
    <row r="212" ht="30.75" customHeight="1">
      <c r="A212" s="109"/>
      <c r="B212" s="110"/>
      <c r="C212" s="111"/>
      <c r="D212" s="111"/>
      <c r="E212" s="112"/>
      <c r="F212" s="112"/>
      <c r="G212" s="112"/>
      <c r="H212" s="112"/>
      <c r="I212" s="112"/>
      <c r="J212" s="112"/>
      <c r="K212" s="112"/>
      <c r="L212" s="112"/>
      <c r="M212" s="112"/>
      <c r="N212" s="131"/>
      <c r="O212" s="112"/>
      <c r="P212" s="112"/>
      <c r="Q212" s="114"/>
      <c r="R212" s="112"/>
      <c r="S212" s="13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6"/>
      <c r="BE212" s="116"/>
      <c r="BF212" s="116"/>
      <c r="BG212" s="112"/>
      <c r="BH212" s="112"/>
      <c r="BI212" s="112"/>
      <c r="BJ212" s="112"/>
      <c r="BK212" s="116"/>
      <c r="BL212" s="112"/>
      <c r="BM212" s="116"/>
      <c r="BN212" s="116"/>
    </row>
    <row r="213" ht="30.75" customHeight="1">
      <c r="A213" s="109"/>
      <c r="B213" s="110"/>
      <c r="C213" s="111"/>
      <c r="D213" s="111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4"/>
      <c r="R213" s="112"/>
      <c r="S213" s="115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6"/>
      <c r="BE213" s="116"/>
      <c r="BF213" s="116"/>
      <c r="BG213" s="112"/>
      <c r="BH213" s="112"/>
      <c r="BI213" s="112"/>
      <c r="BJ213" s="112"/>
      <c r="BK213" s="116"/>
      <c r="BL213" s="112"/>
      <c r="BM213" s="116"/>
      <c r="BN213" s="116"/>
    </row>
    <row r="214" ht="30.75" customHeight="1">
      <c r="A214" s="109"/>
      <c r="B214" s="110"/>
      <c r="C214" s="111"/>
      <c r="D214" s="111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4"/>
      <c r="R214" s="112"/>
      <c r="S214" s="13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6"/>
      <c r="BE214" s="116"/>
      <c r="BF214" s="116"/>
      <c r="BG214" s="117"/>
      <c r="BH214" s="116"/>
      <c r="BI214" s="116"/>
      <c r="BJ214" s="116"/>
      <c r="BK214" s="112"/>
      <c r="BL214" s="112"/>
      <c r="BM214" s="116"/>
      <c r="BN214" s="116"/>
    </row>
    <row r="215" ht="30.75" customHeight="1">
      <c r="A215" s="109"/>
      <c r="B215" s="110"/>
      <c r="C215" s="111"/>
      <c r="D215" s="111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4"/>
      <c r="R215" s="112"/>
      <c r="S215" s="13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6"/>
      <c r="BE215" s="116"/>
      <c r="BF215" s="116"/>
      <c r="BG215" s="112"/>
      <c r="BH215" s="112"/>
      <c r="BI215" s="112"/>
      <c r="BJ215" s="112"/>
      <c r="BK215" s="116"/>
      <c r="BL215" s="112"/>
      <c r="BM215" s="116"/>
      <c r="BN215" s="116"/>
    </row>
    <row r="216" ht="30.75" customHeight="1">
      <c r="A216" s="109"/>
      <c r="B216" s="110"/>
      <c r="C216" s="111"/>
      <c r="D216" s="111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4"/>
      <c r="R216" s="112"/>
      <c r="S216" s="13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6"/>
      <c r="BE216" s="116"/>
      <c r="BF216" s="116"/>
      <c r="BG216" s="112"/>
      <c r="BH216" s="112"/>
      <c r="BI216" s="112"/>
      <c r="BJ216" s="112"/>
      <c r="BK216" s="116"/>
      <c r="BL216" s="112"/>
      <c r="BM216" s="116"/>
      <c r="BN216" s="116"/>
    </row>
    <row r="217" ht="30.75" customHeight="1">
      <c r="A217" s="109"/>
      <c r="B217" s="110"/>
      <c r="C217" s="111"/>
      <c r="D217" s="111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4"/>
      <c r="R217" s="112"/>
      <c r="S217" s="13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6"/>
      <c r="BE217" s="116"/>
      <c r="BF217" s="116"/>
      <c r="BG217" s="116"/>
      <c r="BH217" s="116"/>
      <c r="BI217" s="116"/>
      <c r="BJ217" s="116"/>
      <c r="BK217" s="116"/>
      <c r="BL217" s="112"/>
      <c r="BM217" s="116"/>
      <c r="BN217" s="116"/>
    </row>
    <row r="218" ht="30.75" customHeight="1">
      <c r="A218" s="109"/>
      <c r="B218" s="110"/>
      <c r="C218" s="111"/>
      <c r="D218" s="111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4"/>
      <c r="R218" s="112"/>
      <c r="S218" s="13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6"/>
      <c r="BE218" s="116"/>
      <c r="BF218" s="116"/>
      <c r="BG218" s="116"/>
      <c r="BH218" s="116"/>
      <c r="BI218" s="116"/>
      <c r="BJ218" s="116"/>
      <c r="BK218" s="116"/>
      <c r="BL218" s="112"/>
      <c r="BM218" s="116"/>
      <c r="BN218" s="116"/>
    </row>
    <row r="219" ht="30.75" customHeight="1">
      <c r="A219" s="109"/>
      <c r="B219" s="110"/>
      <c r="C219" s="111"/>
      <c r="D219" s="111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4"/>
      <c r="R219" s="112"/>
      <c r="S219" s="13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6"/>
      <c r="BE219" s="116"/>
      <c r="BF219" s="116"/>
      <c r="BG219" s="116"/>
      <c r="BH219" s="116"/>
      <c r="BI219" s="116"/>
      <c r="BJ219" s="116"/>
      <c r="BK219" s="116"/>
      <c r="BL219" s="112"/>
      <c r="BM219" s="116"/>
      <c r="BN219" s="116"/>
    </row>
    <row r="220" ht="30.75" customHeight="1">
      <c r="A220" s="109"/>
      <c r="B220" s="110"/>
      <c r="C220" s="111"/>
      <c r="D220" s="111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4"/>
      <c r="R220" s="112"/>
      <c r="S220" s="13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6"/>
      <c r="BE220" s="116"/>
      <c r="BF220" s="116"/>
      <c r="BG220" s="116"/>
      <c r="BH220" s="116"/>
      <c r="BI220" s="116"/>
      <c r="BJ220" s="116"/>
      <c r="BK220" s="116"/>
      <c r="BL220" s="112"/>
      <c r="BM220" s="116"/>
      <c r="BN220" s="116"/>
    </row>
    <row r="221" ht="30.75" customHeight="1">
      <c r="A221" s="109"/>
      <c r="B221" s="110"/>
      <c r="C221" s="111"/>
      <c r="D221" s="111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4"/>
      <c r="R221" s="112"/>
      <c r="S221" s="13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6"/>
      <c r="BG221" s="112"/>
      <c r="BH221" s="112"/>
      <c r="BI221" s="112"/>
      <c r="BJ221" s="112"/>
      <c r="BK221" s="112"/>
      <c r="BL221" s="112"/>
      <c r="BM221" s="116"/>
      <c r="BN221" s="116"/>
    </row>
    <row r="222" ht="30.75" customHeight="1">
      <c r="A222" s="109"/>
      <c r="B222" s="110"/>
      <c r="C222" s="111"/>
      <c r="D222" s="111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4"/>
      <c r="R222" s="112"/>
      <c r="S222" s="115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6"/>
      <c r="BE222" s="116"/>
      <c r="BF222" s="116"/>
      <c r="BG222" s="112"/>
      <c r="BH222" s="112"/>
      <c r="BI222" s="112"/>
      <c r="BJ222" s="112"/>
      <c r="BK222" s="116"/>
      <c r="BL222" s="112"/>
      <c r="BM222" s="116"/>
      <c r="BN222" s="116"/>
    </row>
    <row r="223" ht="30.75" customHeight="1">
      <c r="A223" s="109"/>
      <c r="B223" s="110"/>
      <c r="C223" s="111"/>
      <c r="D223" s="111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4"/>
      <c r="R223" s="112"/>
      <c r="S223" s="13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6"/>
      <c r="BE223" s="116"/>
      <c r="BF223" s="116"/>
      <c r="BG223" s="116"/>
      <c r="BH223" s="116"/>
      <c r="BI223" s="116"/>
      <c r="BJ223" s="116"/>
      <c r="BK223" s="112"/>
      <c r="BL223" s="112"/>
      <c r="BM223" s="116"/>
      <c r="BN223" s="116"/>
    </row>
    <row r="224" ht="30.75" customHeight="1">
      <c r="A224" s="109"/>
      <c r="B224" s="110"/>
      <c r="C224" s="111"/>
      <c r="D224" s="111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4"/>
      <c r="R224" s="112"/>
      <c r="S224" s="13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6"/>
      <c r="BG224" s="112"/>
      <c r="BH224" s="112"/>
      <c r="BI224" s="112"/>
      <c r="BJ224" s="112"/>
      <c r="BK224" s="112"/>
      <c r="BL224" s="112"/>
      <c r="BM224" s="116"/>
      <c r="BN224" s="116"/>
    </row>
    <row r="225" ht="30.75" customHeight="1">
      <c r="A225" s="109"/>
      <c r="B225" s="110"/>
      <c r="C225" s="111"/>
      <c r="D225" s="111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4"/>
      <c r="R225" s="112"/>
      <c r="S225" s="13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6"/>
      <c r="BG225" s="112"/>
      <c r="BH225" s="112"/>
      <c r="BI225" s="112"/>
      <c r="BJ225" s="112"/>
      <c r="BK225" s="112"/>
      <c r="BL225" s="112"/>
      <c r="BM225" s="116"/>
      <c r="BN225" s="116"/>
    </row>
    <row r="226" ht="30.75" customHeight="1">
      <c r="A226" s="109"/>
      <c r="B226" s="110"/>
      <c r="C226" s="111"/>
      <c r="D226" s="111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4"/>
      <c r="R226" s="112"/>
      <c r="S226" s="115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6"/>
      <c r="BE226" s="116"/>
      <c r="BF226" s="116"/>
      <c r="BG226" s="112"/>
      <c r="BH226" s="112"/>
      <c r="BI226" s="112"/>
      <c r="BJ226" s="112"/>
      <c r="BK226" s="116"/>
      <c r="BL226" s="112"/>
      <c r="BM226" s="116"/>
      <c r="BN226" s="116"/>
    </row>
    <row r="227" ht="30.75" customHeight="1">
      <c r="A227" s="109"/>
      <c r="B227" s="110"/>
      <c r="C227" s="111"/>
      <c r="D227" s="111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4"/>
      <c r="R227" s="112"/>
      <c r="S227" s="115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6"/>
      <c r="BE227" s="116"/>
      <c r="BF227" s="116"/>
      <c r="BG227" s="112"/>
      <c r="BH227" s="112"/>
      <c r="BI227" s="112"/>
      <c r="BJ227" s="112"/>
      <c r="BK227" s="116"/>
      <c r="BL227" s="112"/>
      <c r="BM227" s="116"/>
      <c r="BN227" s="116"/>
    </row>
    <row r="228" ht="30.75" customHeight="1">
      <c r="A228" s="109"/>
      <c r="B228" s="110"/>
      <c r="C228" s="111"/>
      <c r="D228" s="111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4"/>
      <c r="R228" s="112"/>
      <c r="S228" s="13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6"/>
      <c r="BG228" s="112"/>
      <c r="BH228" s="112"/>
      <c r="BI228" s="112"/>
      <c r="BJ228" s="112"/>
      <c r="BK228" s="112"/>
      <c r="BL228" s="112"/>
      <c r="BM228" s="116"/>
      <c r="BN228" s="116"/>
    </row>
    <row r="229" ht="30.75" customHeight="1">
      <c r="A229" s="109"/>
      <c r="B229" s="110"/>
      <c r="C229" s="111"/>
      <c r="D229" s="111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4"/>
      <c r="R229" s="112"/>
      <c r="S229" s="13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6"/>
      <c r="BG229" s="112"/>
      <c r="BH229" s="112"/>
      <c r="BI229" s="112"/>
      <c r="BJ229" s="112"/>
      <c r="BK229" s="112"/>
      <c r="BL229" s="112"/>
      <c r="BM229" s="116"/>
      <c r="BN229" s="116"/>
    </row>
    <row r="230" ht="30.75" customHeight="1">
      <c r="A230" s="109"/>
      <c r="B230" s="110"/>
      <c r="C230" s="111"/>
      <c r="D230" s="111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4"/>
      <c r="R230" s="112"/>
      <c r="S230" s="115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6"/>
      <c r="BE230" s="116"/>
      <c r="BF230" s="116"/>
      <c r="BG230" s="112"/>
      <c r="BH230" s="112"/>
      <c r="BI230" s="112"/>
      <c r="BJ230" s="112"/>
      <c r="BK230" s="116"/>
      <c r="BL230" s="112"/>
      <c r="BM230" s="116"/>
      <c r="BN230" s="116"/>
    </row>
    <row r="231" ht="30.75" customHeight="1">
      <c r="A231" s="109"/>
      <c r="B231" s="110"/>
      <c r="C231" s="111"/>
      <c r="D231" s="111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4"/>
      <c r="R231" s="112"/>
      <c r="S231" s="115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6"/>
      <c r="BE231" s="116"/>
      <c r="BF231" s="116"/>
      <c r="BG231" s="112"/>
      <c r="BH231" s="112"/>
      <c r="BI231" s="112"/>
      <c r="BJ231" s="112"/>
      <c r="BK231" s="116"/>
      <c r="BL231" s="112"/>
      <c r="BM231" s="116"/>
      <c r="BN231" s="116"/>
    </row>
    <row r="232" ht="30.75" customHeight="1">
      <c r="A232" s="109"/>
      <c r="B232" s="110"/>
      <c r="C232" s="111"/>
      <c r="D232" s="111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4"/>
      <c r="R232" s="112"/>
      <c r="S232" s="13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6"/>
      <c r="BE232" s="116"/>
      <c r="BF232" s="116"/>
      <c r="BG232" s="117"/>
      <c r="BH232" s="116"/>
      <c r="BI232" s="116"/>
      <c r="BJ232" s="116"/>
      <c r="BK232" s="116"/>
      <c r="BL232" s="112"/>
      <c r="BM232" s="116"/>
      <c r="BN232" s="116"/>
    </row>
    <row r="233" ht="30.75" customHeight="1">
      <c r="A233" s="109"/>
      <c r="B233" s="110"/>
      <c r="C233" s="111"/>
      <c r="D233" s="111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4"/>
      <c r="R233" s="112"/>
      <c r="S233" s="115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6"/>
      <c r="BE233" s="116"/>
      <c r="BF233" s="116"/>
      <c r="BG233" s="112"/>
      <c r="BH233" s="112"/>
      <c r="BI233" s="112"/>
      <c r="BJ233" s="112"/>
      <c r="BK233" s="116"/>
      <c r="BL233" s="112"/>
      <c r="BM233" s="116"/>
      <c r="BN233" s="116"/>
    </row>
    <row r="234" ht="30.75" customHeight="1">
      <c r="A234" s="109"/>
      <c r="B234" s="110"/>
      <c r="C234" s="111"/>
      <c r="D234" s="111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4"/>
      <c r="R234" s="112"/>
      <c r="S234" s="115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6"/>
      <c r="BE234" s="116"/>
      <c r="BF234" s="116"/>
      <c r="BG234" s="112"/>
      <c r="BH234" s="112"/>
      <c r="BI234" s="112"/>
      <c r="BJ234" s="112"/>
      <c r="BK234" s="116"/>
      <c r="BL234" s="112"/>
      <c r="BM234" s="116"/>
      <c r="BN234" s="116"/>
    </row>
    <row r="235" ht="30.75" customHeight="1">
      <c r="A235" s="109"/>
      <c r="B235" s="110"/>
      <c r="C235" s="111"/>
      <c r="D235" s="111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4"/>
      <c r="R235" s="112"/>
      <c r="S235" s="13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6"/>
      <c r="BE235" s="116"/>
      <c r="BF235" s="116"/>
      <c r="BG235" s="117"/>
      <c r="BH235" s="116"/>
      <c r="BI235" s="116"/>
      <c r="BJ235" s="116"/>
      <c r="BK235" s="116"/>
      <c r="BL235" s="112"/>
      <c r="BM235" s="116"/>
      <c r="BN235" s="116"/>
    </row>
    <row r="236" ht="30.75" customHeight="1">
      <c r="A236" s="109"/>
      <c r="B236" s="110"/>
      <c r="C236" s="111"/>
      <c r="D236" s="111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4"/>
      <c r="R236" s="112"/>
      <c r="S236" s="115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6"/>
      <c r="BE236" s="116"/>
      <c r="BF236" s="116"/>
      <c r="BG236" s="112"/>
      <c r="BH236" s="112"/>
      <c r="BI236" s="112"/>
      <c r="BJ236" s="112"/>
      <c r="BK236" s="116"/>
      <c r="BL236" s="112"/>
      <c r="BM236" s="116"/>
      <c r="BN236" s="116"/>
    </row>
    <row r="237" ht="30.75" customHeight="1">
      <c r="A237" s="109"/>
      <c r="B237" s="110"/>
      <c r="C237" s="111"/>
      <c r="D237" s="111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4"/>
      <c r="R237" s="112"/>
      <c r="S237" s="115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6"/>
      <c r="BE237" s="116"/>
      <c r="BF237" s="116"/>
      <c r="BG237" s="112"/>
      <c r="BH237" s="112"/>
      <c r="BI237" s="112"/>
      <c r="BJ237" s="112"/>
      <c r="BK237" s="116"/>
      <c r="BL237" s="112"/>
      <c r="BM237" s="116"/>
      <c r="BN237" s="116"/>
    </row>
    <row r="238" ht="30.75" customHeight="1">
      <c r="A238" s="109"/>
      <c r="B238" s="110"/>
      <c r="C238" s="111"/>
      <c r="D238" s="111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4"/>
      <c r="R238" s="112"/>
      <c r="S238" s="115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6"/>
      <c r="BE238" s="116"/>
      <c r="BF238" s="116"/>
      <c r="BG238" s="112"/>
      <c r="BH238" s="112"/>
      <c r="BI238" s="112"/>
      <c r="BJ238" s="112"/>
      <c r="BK238" s="116"/>
      <c r="BL238" s="112"/>
      <c r="BM238" s="116"/>
      <c r="BN238" s="116"/>
    </row>
    <row r="239" ht="30.75" customHeight="1">
      <c r="A239" s="109"/>
      <c r="B239" s="110"/>
      <c r="C239" s="111"/>
      <c r="D239" s="111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4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6"/>
      <c r="BE239" s="116"/>
      <c r="BF239" s="116"/>
      <c r="BG239" s="112"/>
      <c r="BH239" s="112"/>
      <c r="BI239" s="112"/>
      <c r="BJ239" s="112"/>
      <c r="BK239" s="134"/>
      <c r="BL239" s="112"/>
      <c r="BM239" s="116"/>
      <c r="BN239" s="116"/>
    </row>
    <row r="240" ht="30.75" customHeight="1">
      <c r="A240" s="109"/>
      <c r="B240" s="110"/>
      <c r="C240" s="111"/>
      <c r="D240" s="111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4"/>
      <c r="R240" s="112"/>
      <c r="S240" s="13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6"/>
      <c r="BG240" s="112"/>
      <c r="BH240" s="112"/>
      <c r="BI240" s="112"/>
      <c r="BJ240" s="112"/>
      <c r="BK240" s="112"/>
      <c r="BL240" s="112"/>
      <c r="BM240" s="116"/>
      <c r="BN240" s="116"/>
    </row>
    <row r="241" ht="30.75" customHeight="1">
      <c r="A241" s="109"/>
      <c r="B241" s="110"/>
      <c r="C241" s="111"/>
      <c r="D241" s="111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4"/>
      <c r="R241" s="112"/>
      <c r="S241" s="13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6"/>
      <c r="BG241" s="112"/>
      <c r="BH241" s="112"/>
      <c r="BI241" s="112"/>
      <c r="BJ241" s="112"/>
      <c r="BK241" s="112"/>
      <c r="BL241" s="112"/>
      <c r="BM241" s="116"/>
      <c r="BN241" s="116"/>
    </row>
    <row r="242" ht="30.75" customHeight="1">
      <c r="A242" s="109"/>
      <c r="B242" s="110"/>
      <c r="C242" s="111"/>
      <c r="D242" s="111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4"/>
      <c r="R242" s="112"/>
      <c r="S242" s="115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6"/>
      <c r="BE242" s="116"/>
      <c r="BF242" s="116"/>
      <c r="BG242" s="112"/>
      <c r="BH242" s="112"/>
      <c r="BI242" s="112"/>
      <c r="BJ242" s="112"/>
      <c r="BK242" s="116"/>
      <c r="BL242" s="112"/>
      <c r="BM242" s="116"/>
      <c r="BN242" s="116"/>
    </row>
    <row r="243" ht="30.75" customHeight="1">
      <c r="A243" s="109"/>
      <c r="B243" s="110"/>
      <c r="C243" s="111"/>
      <c r="D243" s="111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4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6"/>
      <c r="BF243" s="116"/>
      <c r="BG243" s="112"/>
      <c r="BH243" s="112"/>
      <c r="BI243" s="112"/>
      <c r="BJ243" s="112"/>
      <c r="BK243" s="116"/>
      <c r="BL243" s="112"/>
      <c r="BM243" s="116"/>
      <c r="BN243" s="116"/>
    </row>
    <row r="244" ht="30.75" customHeight="1">
      <c r="A244" s="109"/>
      <c r="B244" s="110"/>
      <c r="C244" s="111"/>
      <c r="D244" s="111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4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6"/>
      <c r="BF244" s="116"/>
      <c r="BG244" s="112"/>
      <c r="BH244" s="112"/>
      <c r="BI244" s="112"/>
      <c r="BJ244" s="112"/>
      <c r="BK244" s="116"/>
      <c r="BL244" s="112"/>
      <c r="BM244" s="116"/>
      <c r="BN244" s="116"/>
    </row>
    <row r="245" ht="30.75" customHeight="1">
      <c r="A245" s="109"/>
      <c r="B245" s="110"/>
      <c r="C245" s="111"/>
      <c r="D245" s="111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4"/>
      <c r="R245" s="112"/>
      <c r="S245" s="13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6"/>
      <c r="BE245" s="116"/>
      <c r="BF245" s="116"/>
      <c r="BG245" s="112"/>
      <c r="BH245" s="112"/>
      <c r="BI245" s="112"/>
      <c r="BJ245" s="112"/>
      <c r="BK245" s="116"/>
      <c r="BL245" s="112"/>
      <c r="BM245" s="116"/>
      <c r="BN245" s="116"/>
    </row>
    <row r="246" ht="30.75" customHeight="1">
      <c r="A246" s="109"/>
      <c r="B246" s="110"/>
      <c r="C246" s="111"/>
      <c r="D246" s="111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4"/>
      <c r="R246" s="112"/>
      <c r="S246" s="115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6"/>
      <c r="BE246" s="116"/>
      <c r="BF246" s="116"/>
      <c r="BG246" s="112"/>
      <c r="BH246" s="112"/>
      <c r="BI246" s="112"/>
      <c r="BJ246" s="112"/>
      <c r="BK246" s="116"/>
      <c r="BL246" s="112"/>
      <c r="BM246" s="116"/>
      <c r="BN246" s="116"/>
    </row>
    <row r="247" ht="30.75" customHeight="1">
      <c r="A247" s="109"/>
      <c r="B247" s="110"/>
      <c r="C247" s="111"/>
      <c r="D247" s="111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4"/>
      <c r="R247" s="112"/>
      <c r="S247" s="115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6"/>
      <c r="BE247" s="116"/>
      <c r="BF247" s="116"/>
      <c r="BG247" s="112"/>
      <c r="BH247" s="112"/>
      <c r="BI247" s="112"/>
      <c r="BJ247" s="112"/>
      <c r="BK247" s="116"/>
      <c r="BL247" s="112"/>
      <c r="BM247" s="116"/>
      <c r="BN247" s="116"/>
    </row>
    <row r="248" ht="30.75" customHeight="1">
      <c r="A248" s="109"/>
      <c r="B248" s="110"/>
      <c r="C248" s="111"/>
      <c r="D248" s="111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4"/>
      <c r="R248" s="112"/>
      <c r="S248" s="115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6"/>
      <c r="BE248" s="116"/>
      <c r="BF248" s="116"/>
      <c r="BG248" s="112"/>
      <c r="BH248" s="112"/>
      <c r="BI248" s="112"/>
      <c r="BJ248" s="112"/>
      <c r="BK248" s="116"/>
      <c r="BL248" s="112"/>
      <c r="BM248" s="116"/>
      <c r="BN248" s="116"/>
    </row>
    <row r="249" ht="30.75" customHeight="1">
      <c r="A249" s="109"/>
      <c r="B249" s="110"/>
      <c r="C249" s="111"/>
      <c r="D249" s="111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4"/>
      <c r="R249" s="112"/>
      <c r="S249" s="115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6"/>
      <c r="BE249" s="116"/>
      <c r="BF249" s="116"/>
      <c r="BG249" s="112"/>
      <c r="BH249" s="112"/>
      <c r="BI249" s="112"/>
      <c r="BJ249" s="112"/>
      <c r="BK249" s="116"/>
      <c r="BL249" s="112"/>
      <c r="BM249" s="116"/>
      <c r="BN249" s="116"/>
    </row>
    <row r="250" ht="30.75" customHeight="1">
      <c r="A250" s="109"/>
      <c r="B250" s="110"/>
      <c r="C250" s="111"/>
      <c r="D250" s="111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4"/>
      <c r="R250" s="112"/>
      <c r="S250" s="115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6"/>
      <c r="BE250" s="116"/>
      <c r="BF250" s="116"/>
      <c r="BG250" s="112"/>
      <c r="BH250" s="112"/>
      <c r="BI250" s="112"/>
      <c r="BJ250" s="112"/>
      <c r="BK250" s="116"/>
      <c r="BL250" s="112"/>
      <c r="BM250" s="116"/>
      <c r="BN250" s="116"/>
    </row>
    <row r="251" ht="30.75" customHeight="1">
      <c r="A251" s="109"/>
      <c r="B251" s="110"/>
      <c r="C251" s="111"/>
      <c r="D251" s="111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4"/>
      <c r="R251" s="112"/>
      <c r="S251" s="115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6"/>
      <c r="BE251" s="116"/>
      <c r="BF251" s="116"/>
      <c r="BG251" s="112"/>
      <c r="BH251" s="112"/>
      <c r="BI251" s="112"/>
      <c r="BJ251" s="112"/>
      <c r="BK251" s="116"/>
      <c r="BL251" s="112"/>
      <c r="BM251" s="116"/>
      <c r="BN251" s="116"/>
    </row>
    <row r="252" ht="30.75" customHeight="1">
      <c r="A252" s="109"/>
      <c r="B252" s="110"/>
      <c r="C252" s="111"/>
      <c r="D252" s="111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4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6"/>
      <c r="BE252" s="116"/>
      <c r="BF252" s="116"/>
      <c r="BG252" s="116"/>
      <c r="BH252" s="116"/>
      <c r="BI252" s="116"/>
      <c r="BJ252" s="116"/>
      <c r="BK252" s="112"/>
      <c r="BL252" s="112"/>
      <c r="BM252" s="116"/>
      <c r="BN252" s="116"/>
    </row>
    <row r="253" ht="30.75" customHeight="1">
      <c r="A253" s="109"/>
      <c r="B253" s="110"/>
      <c r="C253" s="111"/>
      <c r="D253" s="111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4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6"/>
      <c r="BE253" s="116"/>
      <c r="BF253" s="116"/>
      <c r="BG253" s="116"/>
      <c r="BH253" s="116"/>
      <c r="BI253" s="116"/>
      <c r="BJ253" s="116"/>
      <c r="BK253" s="112"/>
      <c r="BL253" s="112"/>
      <c r="BM253" s="116"/>
      <c r="BN253" s="116"/>
    </row>
    <row r="254" ht="30.75" customHeight="1">
      <c r="A254" s="109"/>
      <c r="B254" s="110"/>
      <c r="C254" s="111"/>
      <c r="D254" s="111"/>
      <c r="E254" s="112"/>
      <c r="F254" s="112"/>
      <c r="G254" s="112"/>
      <c r="H254" s="112"/>
      <c r="I254" s="118"/>
      <c r="J254" s="112"/>
      <c r="K254" s="112"/>
      <c r="L254" s="112"/>
      <c r="M254" s="112"/>
      <c r="N254" s="112"/>
      <c r="O254" s="112"/>
      <c r="P254" s="112"/>
      <c r="Q254" s="114"/>
      <c r="R254" s="112"/>
      <c r="S254" s="13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6"/>
      <c r="BE254" s="116"/>
      <c r="BF254" s="116"/>
      <c r="BG254" s="116"/>
      <c r="BH254" s="116"/>
      <c r="BI254" s="116"/>
      <c r="BJ254" s="116"/>
      <c r="BK254" s="112"/>
      <c r="BL254" s="112"/>
      <c r="BM254" s="116"/>
      <c r="BN254" s="116"/>
    </row>
    <row r="255" ht="30.75" customHeight="1">
      <c r="A255" s="109"/>
      <c r="B255" s="110"/>
      <c r="C255" s="111"/>
      <c r="D255" s="111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4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6"/>
      <c r="BE255" s="116"/>
      <c r="BF255" s="116"/>
      <c r="BG255" s="116"/>
      <c r="BH255" s="116"/>
      <c r="BI255" s="116"/>
      <c r="BJ255" s="116"/>
      <c r="BK255" s="112"/>
      <c r="BL255" s="112"/>
      <c r="BM255" s="116"/>
      <c r="BN255" s="116"/>
    </row>
    <row r="256" ht="30.75" customHeight="1">
      <c r="A256" s="109"/>
      <c r="B256" s="110"/>
      <c r="C256" s="111"/>
      <c r="D256" s="111"/>
      <c r="E256" s="112"/>
      <c r="F256" s="112"/>
      <c r="G256" s="112"/>
      <c r="H256" s="112"/>
      <c r="I256" s="118"/>
      <c r="J256" s="112"/>
      <c r="K256" s="112"/>
      <c r="L256" s="112"/>
      <c r="M256" s="112"/>
      <c r="N256" s="112"/>
      <c r="O256" s="112"/>
      <c r="P256" s="112"/>
      <c r="Q256" s="114"/>
      <c r="R256" s="112"/>
      <c r="S256" s="13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6"/>
      <c r="BE256" s="116"/>
      <c r="BF256" s="116"/>
      <c r="BG256" s="112"/>
      <c r="BH256" s="112"/>
      <c r="BI256" s="112"/>
      <c r="BJ256" s="112"/>
      <c r="BK256" s="116"/>
      <c r="BL256" s="112"/>
      <c r="BM256" s="116"/>
      <c r="BN256" s="116"/>
    </row>
    <row r="257" ht="30.75" customHeight="1">
      <c r="A257" s="109"/>
      <c r="B257" s="110"/>
      <c r="C257" s="111"/>
      <c r="D257" s="111"/>
      <c r="E257" s="112"/>
      <c r="F257" s="112"/>
      <c r="G257" s="112"/>
      <c r="H257" s="112"/>
      <c r="I257" s="118"/>
      <c r="J257" s="112"/>
      <c r="K257" s="112"/>
      <c r="L257" s="112"/>
      <c r="M257" s="112"/>
      <c r="N257" s="112"/>
      <c r="O257" s="112"/>
      <c r="P257" s="112"/>
      <c r="Q257" s="114"/>
      <c r="R257" s="112"/>
      <c r="S257" s="13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6"/>
      <c r="BE257" s="116"/>
      <c r="BF257" s="116"/>
      <c r="BG257" s="112"/>
      <c r="BH257" s="112"/>
      <c r="BI257" s="112"/>
      <c r="BJ257" s="112"/>
      <c r="BK257" s="116"/>
      <c r="BL257" s="112"/>
      <c r="BM257" s="116"/>
      <c r="BN257" s="116"/>
    </row>
    <row r="258" ht="30.75" customHeight="1">
      <c r="A258" s="109"/>
      <c r="B258" s="110"/>
      <c r="C258" s="111"/>
      <c r="D258" s="111"/>
      <c r="E258" s="112"/>
      <c r="F258" s="112"/>
      <c r="G258" s="112"/>
      <c r="H258" s="112"/>
      <c r="I258" s="118"/>
      <c r="J258" s="112"/>
      <c r="K258" s="112"/>
      <c r="L258" s="112"/>
      <c r="M258" s="112"/>
      <c r="N258" s="112"/>
      <c r="O258" s="112"/>
      <c r="P258" s="112"/>
      <c r="Q258" s="114"/>
      <c r="R258" s="112"/>
      <c r="S258" s="13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37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6"/>
      <c r="BE258" s="116"/>
      <c r="BF258" s="116"/>
      <c r="BG258" s="116"/>
      <c r="BH258" s="116"/>
      <c r="BI258" s="116"/>
      <c r="BJ258" s="116"/>
      <c r="BK258" s="116"/>
      <c r="BL258" s="112"/>
      <c r="BM258" s="116"/>
      <c r="BN258" s="116"/>
    </row>
    <row r="259" ht="30.75" customHeight="1">
      <c r="A259" s="109"/>
      <c r="B259" s="110"/>
      <c r="C259" s="111"/>
      <c r="D259" s="111"/>
      <c r="E259" s="112"/>
      <c r="F259" s="112"/>
      <c r="G259" s="112"/>
      <c r="H259" s="112"/>
      <c r="I259" s="118"/>
      <c r="J259" s="112"/>
      <c r="K259" s="112"/>
      <c r="L259" s="112"/>
      <c r="M259" s="112"/>
      <c r="N259" s="112"/>
      <c r="O259" s="112"/>
      <c r="P259" s="112"/>
      <c r="Q259" s="114"/>
      <c r="R259" s="112"/>
      <c r="S259" s="13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37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6"/>
      <c r="BE259" s="116"/>
      <c r="BF259" s="116"/>
      <c r="BG259" s="116"/>
      <c r="BH259" s="116"/>
      <c r="BI259" s="116"/>
      <c r="BJ259" s="116"/>
      <c r="BK259" s="112"/>
      <c r="BL259" s="112"/>
      <c r="BM259" s="116"/>
      <c r="BN259" s="116"/>
    </row>
    <row r="260" ht="30.75" customHeight="1">
      <c r="A260" s="109"/>
      <c r="B260" s="110"/>
      <c r="C260" s="111"/>
      <c r="D260" s="111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4"/>
      <c r="R260" s="112"/>
      <c r="S260" s="13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6"/>
      <c r="BE260" s="116"/>
      <c r="BF260" s="116"/>
      <c r="BG260" s="116"/>
      <c r="BH260" s="116"/>
      <c r="BI260" s="116"/>
      <c r="BJ260" s="116"/>
      <c r="BK260" s="112"/>
      <c r="BL260" s="112"/>
      <c r="BM260" s="116"/>
      <c r="BN260" s="116"/>
    </row>
    <row r="261" ht="30.75" customHeight="1">
      <c r="A261" s="109"/>
      <c r="B261" s="110"/>
      <c r="C261" s="111"/>
      <c r="D261" s="111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4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6"/>
      <c r="BE261" s="116"/>
      <c r="BF261" s="116"/>
      <c r="BG261" s="116"/>
      <c r="BH261" s="116"/>
      <c r="BI261" s="116"/>
      <c r="BJ261" s="116"/>
      <c r="BK261" s="112"/>
      <c r="BL261" s="112"/>
      <c r="BM261" s="116"/>
      <c r="BN261" s="116"/>
    </row>
    <row r="262" ht="30.75" customHeight="1">
      <c r="A262" s="109"/>
      <c r="B262" s="110"/>
      <c r="C262" s="111"/>
      <c r="D262" s="111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4"/>
      <c r="R262" s="112"/>
      <c r="S262" s="132"/>
      <c r="T262" s="112"/>
      <c r="U262" s="112"/>
      <c r="V262" s="138"/>
      <c r="W262" s="138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6"/>
      <c r="BG262" s="112"/>
      <c r="BH262" s="112"/>
      <c r="BI262" s="112"/>
      <c r="BJ262" s="112"/>
      <c r="BK262" s="112"/>
      <c r="BL262" s="112"/>
      <c r="BM262" s="116"/>
      <c r="BN262" s="116"/>
    </row>
    <row r="263" ht="30.75" customHeight="1">
      <c r="A263" s="109"/>
      <c r="B263" s="110"/>
      <c r="C263" s="111"/>
      <c r="D263" s="111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33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6"/>
      <c r="BE263" s="116"/>
      <c r="BF263" s="116"/>
      <c r="BG263" s="116"/>
      <c r="BH263" s="116"/>
      <c r="BI263" s="116"/>
      <c r="BJ263" s="116"/>
      <c r="BK263" s="112"/>
      <c r="BL263" s="112"/>
      <c r="BM263" s="116"/>
      <c r="BN263" s="116"/>
    </row>
    <row r="264" ht="30.75" customHeight="1">
      <c r="A264" s="109"/>
      <c r="B264" s="110"/>
      <c r="C264" s="111"/>
      <c r="D264" s="111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4"/>
      <c r="R264" s="112"/>
      <c r="S264" s="115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6"/>
      <c r="BE264" s="116"/>
      <c r="BF264" s="116"/>
      <c r="BG264" s="112"/>
      <c r="BH264" s="112"/>
      <c r="BI264" s="112"/>
      <c r="BJ264" s="112"/>
      <c r="BK264" s="116"/>
      <c r="BL264" s="112"/>
      <c r="BM264" s="116"/>
      <c r="BN264" s="116"/>
    </row>
    <row r="265" ht="30.75" customHeight="1">
      <c r="A265" s="109"/>
      <c r="B265" s="110"/>
      <c r="C265" s="111"/>
      <c r="D265" s="111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33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6"/>
      <c r="BE265" s="116"/>
      <c r="BF265" s="116"/>
      <c r="BG265" s="116"/>
      <c r="BH265" s="134"/>
      <c r="BI265" s="116"/>
      <c r="BJ265" s="116"/>
      <c r="BK265" s="116"/>
      <c r="BL265" s="112"/>
      <c r="BM265" s="116"/>
      <c r="BN265" s="116"/>
    </row>
    <row r="266" ht="30.75" customHeight="1">
      <c r="A266" s="109"/>
      <c r="B266" s="110"/>
      <c r="C266" s="111"/>
      <c r="D266" s="111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33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6"/>
      <c r="BE266" s="116"/>
      <c r="BF266" s="116"/>
      <c r="BG266" s="116"/>
      <c r="BH266" s="116"/>
      <c r="BI266" s="116"/>
      <c r="BJ266" s="116"/>
      <c r="BK266" s="112"/>
      <c r="BL266" s="112"/>
      <c r="BM266" s="116"/>
      <c r="BN266" s="116"/>
    </row>
    <row r="267" ht="30.75" customHeight="1">
      <c r="A267" s="109"/>
      <c r="B267" s="110"/>
      <c r="C267" s="111"/>
      <c r="D267" s="111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33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6"/>
      <c r="BE267" s="116"/>
      <c r="BF267" s="116"/>
      <c r="BG267" s="116"/>
      <c r="BH267" s="116"/>
      <c r="BI267" s="116"/>
      <c r="BJ267" s="116"/>
      <c r="BK267" s="112"/>
      <c r="BL267" s="112"/>
      <c r="BM267" s="116"/>
      <c r="BN267" s="116"/>
    </row>
    <row r="268" ht="30.75" customHeight="1">
      <c r="A268" s="109"/>
      <c r="B268" s="110"/>
      <c r="C268" s="111"/>
      <c r="D268" s="111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33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6"/>
      <c r="BE268" s="116"/>
      <c r="BF268" s="116"/>
      <c r="BG268" s="116"/>
      <c r="BH268" s="134"/>
      <c r="BI268" s="116"/>
      <c r="BJ268" s="116"/>
      <c r="BK268" s="116"/>
      <c r="BL268" s="112"/>
      <c r="BM268" s="116"/>
      <c r="BN268" s="116"/>
    </row>
    <row r="269" ht="30.75" customHeight="1">
      <c r="A269" s="109"/>
      <c r="B269" s="110"/>
      <c r="C269" s="111"/>
      <c r="D269" s="111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33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6"/>
      <c r="BE269" s="116"/>
      <c r="BF269" s="116"/>
      <c r="BG269" s="116"/>
      <c r="BH269" s="134"/>
      <c r="BI269" s="116"/>
      <c r="BJ269" s="116"/>
      <c r="BK269" s="116"/>
      <c r="BL269" s="112"/>
      <c r="BM269" s="116"/>
      <c r="BN269" s="116"/>
    </row>
    <row r="270" ht="30.75" customHeight="1">
      <c r="A270" s="109"/>
      <c r="B270" s="110"/>
      <c r="C270" s="111"/>
      <c r="D270" s="111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33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6"/>
      <c r="BE270" s="116"/>
      <c r="BF270" s="116"/>
      <c r="BG270" s="116"/>
      <c r="BH270" s="116"/>
      <c r="BI270" s="116"/>
      <c r="BJ270" s="116"/>
      <c r="BK270" s="116"/>
      <c r="BL270" s="112"/>
      <c r="BM270" s="116"/>
      <c r="BN270" s="116"/>
    </row>
    <row r="271" ht="30.75" customHeight="1">
      <c r="A271" s="109"/>
      <c r="B271" s="110"/>
      <c r="C271" s="111"/>
      <c r="D271" s="111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33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6"/>
      <c r="BE271" s="116"/>
      <c r="BF271" s="116"/>
      <c r="BG271" s="116"/>
      <c r="BH271" s="134"/>
      <c r="BI271" s="116"/>
      <c r="BJ271" s="116"/>
      <c r="BK271" s="116"/>
      <c r="BL271" s="112"/>
      <c r="BM271" s="116"/>
      <c r="BN271" s="116"/>
    </row>
    <row r="272" ht="30.75" customHeight="1">
      <c r="A272" s="109"/>
      <c r="B272" s="110"/>
      <c r="C272" s="111"/>
      <c r="D272" s="111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4"/>
      <c r="R272" s="112"/>
      <c r="S272" s="115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6"/>
      <c r="BE272" s="116"/>
      <c r="BF272" s="116"/>
      <c r="BG272" s="112"/>
      <c r="BH272" s="112"/>
      <c r="BI272" s="112"/>
      <c r="BJ272" s="112"/>
      <c r="BK272" s="116"/>
      <c r="BL272" s="112"/>
      <c r="BM272" s="116"/>
      <c r="BN272" s="116"/>
    </row>
    <row r="273" ht="30.75" customHeight="1">
      <c r="A273" s="109"/>
      <c r="B273" s="110"/>
      <c r="C273" s="111"/>
      <c r="D273" s="111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4"/>
      <c r="R273" s="112"/>
      <c r="S273" s="115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6"/>
      <c r="BE273" s="116"/>
      <c r="BF273" s="116"/>
      <c r="BG273" s="112"/>
      <c r="BH273" s="112"/>
      <c r="BI273" s="112"/>
      <c r="BJ273" s="112"/>
      <c r="BK273" s="116"/>
      <c r="BL273" s="112"/>
      <c r="BM273" s="116"/>
      <c r="BN273" s="116"/>
    </row>
    <row r="274" ht="30.75" customHeight="1">
      <c r="A274" s="109"/>
      <c r="B274" s="110"/>
      <c r="C274" s="111"/>
      <c r="D274" s="111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4"/>
      <c r="R274" s="112"/>
      <c r="S274" s="115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6"/>
      <c r="BE274" s="116"/>
      <c r="BF274" s="116"/>
      <c r="BG274" s="112"/>
      <c r="BH274" s="112"/>
      <c r="BI274" s="112"/>
      <c r="BJ274" s="112"/>
      <c r="BK274" s="116"/>
      <c r="BL274" s="112"/>
      <c r="BM274" s="116"/>
      <c r="BN274" s="116"/>
    </row>
    <row r="275" ht="30.75" customHeight="1">
      <c r="A275" s="109"/>
      <c r="B275" s="110"/>
      <c r="C275" s="111"/>
      <c r="D275" s="111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4"/>
      <c r="R275" s="112"/>
      <c r="S275" s="115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6"/>
      <c r="BE275" s="116"/>
      <c r="BF275" s="116"/>
      <c r="BG275" s="112"/>
      <c r="BH275" s="112"/>
      <c r="BI275" s="112"/>
      <c r="BJ275" s="112"/>
      <c r="BK275" s="116"/>
      <c r="BL275" s="112"/>
      <c r="BM275" s="116"/>
      <c r="BN275" s="116"/>
    </row>
    <row r="276" ht="30.75" customHeight="1">
      <c r="A276" s="109"/>
      <c r="B276" s="110"/>
      <c r="C276" s="111"/>
      <c r="D276" s="111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4"/>
      <c r="R276" s="112"/>
      <c r="S276" s="115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6"/>
      <c r="BE276" s="116"/>
      <c r="BF276" s="116"/>
      <c r="BG276" s="112"/>
      <c r="BH276" s="112"/>
      <c r="BI276" s="112"/>
      <c r="BJ276" s="112"/>
      <c r="BK276" s="116"/>
      <c r="BL276" s="112"/>
      <c r="BM276" s="116"/>
      <c r="BN276" s="116"/>
    </row>
    <row r="277" ht="30.75" customHeight="1">
      <c r="A277" s="109"/>
      <c r="B277" s="110"/>
      <c r="C277" s="111"/>
      <c r="D277" s="111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33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6"/>
      <c r="BE277" s="116"/>
      <c r="BF277" s="116"/>
      <c r="BG277" s="116"/>
      <c r="BH277" s="116"/>
      <c r="BI277" s="116"/>
      <c r="BJ277" s="116"/>
      <c r="BK277" s="116"/>
      <c r="BL277" s="112"/>
      <c r="BM277" s="116"/>
      <c r="BN277" s="116"/>
    </row>
    <row r="278" ht="30.75" customHeight="1">
      <c r="A278" s="109"/>
      <c r="B278" s="110"/>
      <c r="C278" s="111"/>
      <c r="D278" s="111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4"/>
      <c r="R278" s="112"/>
      <c r="S278" s="115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6"/>
      <c r="BE278" s="116"/>
      <c r="BF278" s="116"/>
      <c r="BG278" s="112"/>
      <c r="BH278" s="112"/>
      <c r="BI278" s="112"/>
      <c r="BJ278" s="112"/>
      <c r="BK278" s="116"/>
      <c r="BL278" s="112"/>
      <c r="BM278" s="116"/>
      <c r="BN278" s="116"/>
    </row>
    <row r="279" ht="30.75" customHeight="1">
      <c r="A279" s="109"/>
      <c r="B279" s="110"/>
      <c r="C279" s="111"/>
      <c r="D279" s="111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33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6"/>
      <c r="BE279" s="116"/>
      <c r="BF279" s="116"/>
      <c r="BG279" s="116"/>
      <c r="BH279" s="116"/>
      <c r="BI279" s="116"/>
      <c r="BJ279" s="116"/>
      <c r="BK279" s="116"/>
      <c r="BL279" s="112"/>
      <c r="BM279" s="116"/>
      <c r="BN279" s="116"/>
    </row>
    <row r="280" ht="30.75" customHeight="1">
      <c r="A280" s="109"/>
      <c r="B280" s="110"/>
      <c r="C280" s="111"/>
      <c r="D280" s="111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4"/>
      <c r="R280" s="112"/>
      <c r="S280" s="115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6"/>
      <c r="BE280" s="116"/>
      <c r="BF280" s="116"/>
      <c r="BG280" s="112"/>
      <c r="BH280" s="112"/>
      <c r="BI280" s="112"/>
      <c r="BJ280" s="112"/>
      <c r="BK280" s="116"/>
      <c r="BL280" s="112"/>
      <c r="BM280" s="116"/>
      <c r="BN280" s="116"/>
    </row>
    <row r="281" ht="30.75" customHeight="1">
      <c r="A281" s="109"/>
      <c r="B281" s="110"/>
      <c r="C281" s="111"/>
      <c r="D281" s="111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4"/>
      <c r="R281" s="112"/>
      <c r="S281" s="115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6"/>
      <c r="BE281" s="116"/>
      <c r="BF281" s="116"/>
      <c r="BG281" s="112"/>
      <c r="BH281" s="112"/>
      <c r="BI281" s="112"/>
      <c r="BJ281" s="112"/>
      <c r="BK281" s="116"/>
      <c r="BL281" s="112"/>
      <c r="BM281" s="116"/>
      <c r="BN281" s="116"/>
    </row>
    <row r="282" ht="30.75" customHeight="1">
      <c r="A282" s="109"/>
      <c r="B282" s="110"/>
      <c r="C282" s="111"/>
      <c r="D282" s="111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4"/>
      <c r="R282" s="112"/>
      <c r="S282" s="115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6"/>
      <c r="BE282" s="116"/>
      <c r="BF282" s="116"/>
      <c r="BG282" s="112"/>
      <c r="BH282" s="112"/>
      <c r="BI282" s="112"/>
      <c r="BJ282" s="112"/>
      <c r="BK282" s="116"/>
      <c r="BL282" s="112"/>
      <c r="BM282" s="116"/>
      <c r="BN282" s="116"/>
    </row>
    <row r="283" ht="30.75" customHeight="1">
      <c r="A283" s="109"/>
      <c r="B283" s="110"/>
      <c r="C283" s="111"/>
      <c r="D283" s="111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33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6"/>
      <c r="BE283" s="116"/>
      <c r="BF283" s="116"/>
      <c r="BG283" s="112"/>
      <c r="BH283" s="112"/>
      <c r="BI283" s="112"/>
      <c r="BJ283" s="112"/>
      <c r="BK283" s="112"/>
      <c r="BL283" s="112"/>
      <c r="BM283" s="116"/>
      <c r="BN283" s="116"/>
    </row>
    <row r="284" ht="30.75" customHeight="1">
      <c r="A284" s="109"/>
      <c r="B284" s="110"/>
      <c r="C284" s="111"/>
      <c r="D284" s="111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33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6"/>
      <c r="BE284" s="116"/>
      <c r="BF284" s="116"/>
      <c r="BG284" s="112"/>
      <c r="BH284" s="112"/>
      <c r="BI284" s="112"/>
      <c r="BJ284" s="112"/>
      <c r="BK284" s="112"/>
      <c r="BL284" s="112"/>
      <c r="BM284" s="116"/>
      <c r="BN284" s="116"/>
    </row>
    <row r="285" ht="30.75" customHeight="1">
      <c r="A285" s="109"/>
      <c r="B285" s="110"/>
      <c r="C285" s="111"/>
      <c r="D285" s="111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4"/>
      <c r="R285" s="112"/>
      <c r="S285" s="115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6"/>
      <c r="BE285" s="116"/>
      <c r="BF285" s="116"/>
      <c r="BG285" s="112"/>
      <c r="BH285" s="112"/>
      <c r="BI285" s="112"/>
      <c r="BJ285" s="112"/>
      <c r="BK285" s="116"/>
      <c r="BL285" s="112"/>
      <c r="BM285" s="116"/>
      <c r="BN285" s="116"/>
    </row>
    <row r="286" ht="30.75" customHeight="1">
      <c r="A286" s="109"/>
      <c r="B286" s="110"/>
      <c r="C286" s="111"/>
      <c r="D286" s="111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33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6"/>
      <c r="BE286" s="116"/>
      <c r="BF286" s="116"/>
      <c r="BG286" s="112"/>
      <c r="BH286" s="112"/>
      <c r="BI286" s="112"/>
      <c r="BJ286" s="112"/>
      <c r="BK286" s="112"/>
      <c r="BL286" s="112"/>
      <c r="BM286" s="116"/>
      <c r="BN286" s="116"/>
    </row>
    <row r="287" ht="30.75" customHeight="1">
      <c r="A287" s="109"/>
      <c r="B287" s="110"/>
      <c r="C287" s="111"/>
      <c r="D287" s="111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4"/>
      <c r="R287" s="112"/>
      <c r="S287" s="115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6"/>
      <c r="BE287" s="116"/>
      <c r="BF287" s="116"/>
      <c r="BG287" s="112"/>
      <c r="BH287" s="112"/>
      <c r="BI287" s="112"/>
      <c r="BJ287" s="112"/>
      <c r="BK287" s="116"/>
      <c r="BL287" s="112"/>
      <c r="BM287" s="116"/>
      <c r="BN287" s="116"/>
    </row>
    <row r="288" ht="30.75" customHeight="1">
      <c r="A288" s="109"/>
      <c r="B288" s="110"/>
      <c r="C288" s="111"/>
      <c r="D288" s="111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4"/>
      <c r="R288" s="112"/>
      <c r="S288" s="115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6"/>
      <c r="BE288" s="116"/>
      <c r="BF288" s="116"/>
      <c r="BG288" s="112"/>
      <c r="BH288" s="112"/>
      <c r="BI288" s="112"/>
      <c r="BJ288" s="112"/>
      <c r="BK288" s="116"/>
      <c r="BL288" s="112"/>
      <c r="BM288" s="116"/>
      <c r="BN288" s="116"/>
    </row>
    <row r="289" ht="30.75" customHeight="1">
      <c r="A289" s="109"/>
      <c r="B289" s="110"/>
      <c r="C289" s="111"/>
      <c r="D289" s="111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33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6"/>
      <c r="BE289" s="116"/>
      <c r="BF289" s="116"/>
      <c r="BG289" s="112"/>
      <c r="BH289" s="112"/>
      <c r="BI289" s="112"/>
      <c r="BJ289" s="112"/>
      <c r="BK289" s="112"/>
      <c r="BL289" s="112"/>
      <c r="BM289" s="116"/>
      <c r="BN289" s="116"/>
    </row>
    <row r="290" ht="30.75" customHeight="1">
      <c r="A290" s="109"/>
      <c r="B290" s="110"/>
      <c r="C290" s="111"/>
      <c r="D290" s="111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4"/>
      <c r="R290" s="112"/>
      <c r="S290" s="115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6"/>
      <c r="BE290" s="116"/>
      <c r="BF290" s="116"/>
      <c r="BG290" s="112"/>
      <c r="BH290" s="112"/>
      <c r="BI290" s="112"/>
      <c r="BJ290" s="112"/>
      <c r="BK290" s="116"/>
      <c r="BL290" s="112"/>
      <c r="BM290" s="116"/>
      <c r="BN290" s="116"/>
    </row>
    <row r="291" ht="30.75" customHeight="1">
      <c r="A291" s="109"/>
      <c r="B291" s="110"/>
      <c r="C291" s="111"/>
      <c r="D291" s="111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33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6"/>
      <c r="BE291" s="116"/>
      <c r="BF291" s="116"/>
      <c r="BG291" s="112"/>
      <c r="BH291" s="112"/>
      <c r="BI291" s="112"/>
      <c r="BJ291" s="112"/>
      <c r="BK291" s="112"/>
      <c r="BL291" s="112"/>
      <c r="BM291" s="116"/>
      <c r="BN291" s="116"/>
    </row>
    <row r="292" ht="30.75" customHeight="1">
      <c r="A292" s="109"/>
      <c r="B292" s="110"/>
      <c r="C292" s="111"/>
      <c r="D292" s="111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33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6"/>
      <c r="BG292" s="112"/>
      <c r="BH292" s="112"/>
      <c r="BI292" s="112"/>
      <c r="BJ292" s="112"/>
      <c r="BK292" s="112"/>
      <c r="BL292" s="112"/>
      <c r="BM292" s="116"/>
      <c r="BN292" s="116"/>
    </row>
    <row r="293" ht="30.75" customHeight="1">
      <c r="A293" s="109"/>
      <c r="B293" s="110"/>
      <c r="C293" s="111"/>
      <c r="D293" s="111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33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6"/>
      <c r="BE293" s="116"/>
      <c r="BF293" s="116"/>
      <c r="BG293" s="112"/>
      <c r="BH293" s="112"/>
      <c r="BI293" s="112"/>
      <c r="BJ293" s="112"/>
      <c r="BK293" s="112"/>
      <c r="BL293" s="112"/>
      <c r="BM293" s="116"/>
      <c r="BN293" s="116"/>
    </row>
    <row r="294" ht="30.75" customHeight="1">
      <c r="A294" s="109"/>
      <c r="B294" s="110"/>
      <c r="C294" s="111"/>
      <c r="D294" s="111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4"/>
      <c r="R294" s="112"/>
      <c r="S294" s="115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6"/>
      <c r="BE294" s="116"/>
      <c r="BF294" s="116"/>
      <c r="BG294" s="112"/>
      <c r="BH294" s="112"/>
      <c r="BI294" s="112"/>
      <c r="BJ294" s="112"/>
      <c r="BK294" s="116"/>
      <c r="BL294" s="112"/>
      <c r="BM294" s="116"/>
      <c r="BN294" s="116"/>
    </row>
    <row r="295" ht="30.75" customHeight="1">
      <c r="A295" s="109"/>
      <c r="B295" s="110"/>
      <c r="C295" s="111"/>
      <c r="D295" s="111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33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6"/>
      <c r="BE295" s="116"/>
      <c r="BF295" s="116"/>
      <c r="BG295" s="112"/>
      <c r="BH295" s="112"/>
      <c r="BI295" s="112"/>
      <c r="BJ295" s="112"/>
      <c r="BK295" s="112"/>
      <c r="BL295" s="112"/>
      <c r="BM295" s="116"/>
      <c r="BN295" s="116"/>
    </row>
    <row r="296" ht="30.75" customHeight="1">
      <c r="A296" s="109"/>
      <c r="B296" s="110"/>
      <c r="C296" s="111"/>
      <c r="D296" s="111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4"/>
      <c r="R296" s="112"/>
      <c r="S296" s="115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6"/>
      <c r="BE296" s="116"/>
      <c r="BF296" s="116"/>
      <c r="BG296" s="112"/>
      <c r="BH296" s="112"/>
      <c r="BI296" s="112"/>
      <c r="BJ296" s="112"/>
      <c r="BK296" s="116"/>
      <c r="BL296" s="112"/>
      <c r="BM296" s="116"/>
      <c r="BN296" s="116"/>
    </row>
    <row r="297" ht="30.75" customHeight="1">
      <c r="A297" s="109"/>
      <c r="B297" s="110"/>
      <c r="C297" s="111"/>
      <c r="D297" s="111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33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6"/>
      <c r="BE297" s="116"/>
      <c r="BF297" s="116"/>
      <c r="BG297" s="112"/>
      <c r="BH297" s="112"/>
      <c r="BI297" s="112"/>
      <c r="BJ297" s="112"/>
      <c r="BK297" s="112"/>
      <c r="BL297" s="112"/>
      <c r="BM297" s="116"/>
      <c r="BN297" s="116"/>
    </row>
    <row r="298" ht="30.75" customHeight="1">
      <c r="A298" s="109"/>
      <c r="B298" s="110"/>
      <c r="C298" s="111"/>
      <c r="D298" s="111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33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6"/>
      <c r="BE298" s="116"/>
      <c r="BF298" s="116"/>
      <c r="BG298" s="112"/>
      <c r="BH298" s="112"/>
      <c r="BI298" s="112"/>
      <c r="BJ298" s="112"/>
      <c r="BK298" s="112"/>
      <c r="BL298" s="112"/>
      <c r="BM298" s="116"/>
      <c r="BN298" s="116"/>
    </row>
    <row r="299" ht="30.75" customHeight="1">
      <c r="A299" s="109"/>
      <c r="B299" s="110"/>
      <c r="C299" s="111"/>
      <c r="D299" s="111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4"/>
      <c r="R299" s="112"/>
      <c r="S299" s="115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6"/>
      <c r="BE299" s="116"/>
      <c r="BF299" s="116"/>
      <c r="BG299" s="112"/>
      <c r="BH299" s="112"/>
      <c r="BI299" s="112"/>
      <c r="BJ299" s="112"/>
      <c r="BK299" s="116"/>
      <c r="BL299" s="112"/>
      <c r="BM299" s="116"/>
      <c r="BN299" s="116"/>
    </row>
    <row r="300" ht="30.75" customHeight="1">
      <c r="A300" s="109"/>
      <c r="B300" s="110"/>
      <c r="C300" s="111"/>
      <c r="D300" s="111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4"/>
      <c r="R300" s="112"/>
      <c r="S300" s="13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6"/>
      <c r="BG300" s="112"/>
      <c r="BH300" s="112"/>
      <c r="BI300" s="112"/>
      <c r="BJ300" s="112"/>
      <c r="BK300" s="112"/>
      <c r="BL300" s="112"/>
      <c r="BM300" s="116"/>
      <c r="BN300" s="116"/>
    </row>
    <row r="301" ht="30.75" customHeight="1">
      <c r="A301" s="109"/>
      <c r="B301" s="110"/>
      <c r="C301" s="111"/>
      <c r="D301" s="111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33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6"/>
      <c r="BE301" s="116"/>
      <c r="BF301" s="116"/>
      <c r="BG301" s="116"/>
      <c r="BH301" s="116"/>
      <c r="BI301" s="116"/>
      <c r="BJ301" s="116"/>
      <c r="BK301" s="112"/>
      <c r="BL301" s="112"/>
      <c r="BM301" s="116"/>
      <c r="BN301" s="116"/>
    </row>
    <row r="302" ht="30.75" customHeight="1">
      <c r="A302" s="109"/>
      <c r="B302" s="110"/>
      <c r="C302" s="111"/>
      <c r="D302" s="111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33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6"/>
      <c r="BG302" s="112"/>
      <c r="BH302" s="112"/>
      <c r="BI302" s="112"/>
      <c r="BJ302" s="112"/>
      <c r="BK302" s="112"/>
      <c r="BL302" s="112"/>
      <c r="BM302" s="116"/>
      <c r="BN302" s="116"/>
    </row>
    <row r="303" ht="30.75" customHeight="1">
      <c r="A303" s="109"/>
      <c r="B303" s="110"/>
      <c r="C303" s="111"/>
      <c r="D303" s="111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33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6"/>
      <c r="BE303" s="116"/>
      <c r="BF303" s="116"/>
      <c r="BG303" s="112"/>
      <c r="BH303" s="112"/>
      <c r="BI303" s="112"/>
      <c r="BJ303" s="112"/>
      <c r="BK303" s="112"/>
      <c r="BL303" s="112"/>
      <c r="BM303" s="116"/>
      <c r="BN303" s="116"/>
    </row>
    <row r="304" ht="30.75" customHeight="1">
      <c r="A304" s="109"/>
      <c r="B304" s="110"/>
      <c r="C304" s="111"/>
      <c r="D304" s="111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33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6"/>
      <c r="BE304" s="116"/>
      <c r="BF304" s="116"/>
      <c r="BG304" s="116"/>
      <c r="BH304" s="116"/>
      <c r="BI304" s="116"/>
      <c r="BJ304" s="116"/>
      <c r="BK304" s="116"/>
      <c r="BL304" s="112"/>
      <c r="BM304" s="116"/>
      <c r="BN304" s="116"/>
    </row>
    <row r="305" ht="30.75" customHeight="1">
      <c r="A305" s="109"/>
      <c r="B305" s="110"/>
      <c r="C305" s="111"/>
      <c r="D305" s="111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33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6"/>
      <c r="BE305" s="116"/>
      <c r="BF305" s="116"/>
      <c r="BG305" s="112"/>
      <c r="BH305" s="112"/>
      <c r="BI305" s="112"/>
      <c r="BJ305" s="112"/>
      <c r="BK305" s="112"/>
      <c r="BL305" s="112"/>
      <c r="BM305" s="116"/>
      <c r="BN305" s="116"/>
    </row>
    <row r="306" ht="30.75" customHeight="1">
      <c r="A306" s="109"/>
      <c r="B306" s="110"/>
      <c r="C306" s="111"/>
      <c r="D306" s="111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4"/>
      <c r="R306" s="112"/>
      <c r="S306" s="115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6"/>
      <c r="BE306" s="116"/>
      <c r="BF306" s="116"/>
      <c r="BG306" s="112"/>
      <c r="BH306" s="112"/>
      <c r="BI306" s="112"/>
      <c r="BJ306" s="112"/>
      <c r="BK306" s="116"/>
      <c r="BL306" s="112"/>
      <c r="BM306" s="116"/>
      <c r="BN306" s="116"/>
    </row>
    <row r="307" ht="30.75" customHeight="1">
      <c r="A307" s="109"/>
      <c r="B307" s="110"/>
      <c r="C307" s="111"/>
      <c r="D307" s="111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33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6"/>
      <c r="BE307" s="116"/>
      <c r="BF307" s="116"/>
      <c r="BG307" s="116"/>
      <c r="BH307" s="116"/>
      <c r="BI307" s="116"/>
      <c r="BJ307" s="116"/>
      <c r="BK307" s="112"/>
      <c r="BL307" s="112"/>
      <c r="BM307" s="116"/>
      <c r="BN307" s="116"/>
    </row>
    <row r="308" ht="30.75" customHeight="1">
      <c r="A308" s="109"/>
      <c r="B308" s="110"/>
      <c r="C308" s="111"/>
      <c r="D308" s="111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33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6"/>
      <c r="BE308" s="116"/>
      <c r="BF308" s="116"/>
      <c r="BG308" s="112"/>
      <c r="BH308" s="112"/>
      <c r="BI308" s="112"/>
      <c r="BJ308" s="112"/>
      <c r="BK308" s="112"/>
      <c r="BL308" s="112"/>
      <c r="BM308" s="116"/>
      <c r="BN308" s="116"/>
    </row>
    <row r="309" ht="30.75" customHeight="1">
      <c r="A309" s="109"/>
      <c r="B309" s="110"/>
      <c r="C309" s="111"/>
      <c r="D309" s="111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4"/>
      <c r="R309" s="112"/>
      <c r="S309" s="115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6"/>
      <c r="BE309" s="116"/>
      <c r="BF309" s="116"/>
      <c r="BG309" s="112"/>
      <c r="BH309" s="112"/>
      <c r="BI309" s="112"/>
      <c r="BJ309" s="112"/>
      <c r="BK309" s="116"/>
      <c r="BL309" s="112"/>
      <c r="BM309" s="116"/>
      <c r="BN309" s="116"/>
    </row>
    <row r="310" ht="30.75" customHeight="1">
      <c r="A310" s="109"/>
      <c r="B310" s="110"/>
      <c r="C310" s="111"/>
      <c r="D310" s="111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33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6"/>
      <c r="BE310" s="116"/>
      <c r="BF310" s="116"/>
      <c r="BG310" s="112"/>
      <c r="BH310" s="112"/>
      <c r="BI310" s="112"/>
      <c r="BJ310" s="112"/>
      <c r="BK310" s="112"/>
      <c r="BL310" s="112"/>
      <c r="BM310" s="116"/>
      <c r="BN310" s="116"/>
    </row>
    <row r="311" ht="30.75" customHeight="1">
      <c r="A311" s="109"/>
      <c r="B311" s="110"/>
      <c r="C311" s="111"/>
      <c r="D311" s="111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4"/>
      <c r="R311" s="112"/>
      <c r="S311" s="115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6"/>
      <c r="BE311" s="116"/>
      <c r="BF311" s="116"/>
      <c r="BG311" s="112"/>
      <c r="BH311" s="112"/>
      <c r="BI311" s="112"/>
      <c r="BJ311" s="112"/>
      <c r="BK311" s="116"/>
      <c r="BL311" s="112"/>
      <c r="BM311" s="116"/>
      <c r="BN311" s="116"/>
    </row>
    <row r="312" ht="30.75" customHeight="1">
      <c r="A312" s="109"/>
      <c r="B312" s="110"/>
      <c r="C312" s="111"/>
      <c r="D312" s="111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4"/>
      <c r="R312" s="112"/>
      <c r="S312" s="115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6"/>
      <c r="BE312" s="116"/>
      <c r="BF312" s="116"/>
      <c r="BG312" s="112"/>
      <c r="BH312" s="112"/>
      <c r="BI312" s="112"/>
      <c r="BJ312" s="112"/>
      <c r="BK312" s="116"/>
      <c r="BL312" s="112"/>
      <c r="BM312" s="116"/>
      <c r="BN312" s="116"/>
    </row>
    <row r="313" ht="30.75" customHeight="1">
      <c r="A313" s="109"/>
      <c r="B313" s="110"/>
      <c r="C313" s="111"/>
      <c r="D313" s="111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4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6"/>
      <c r="BE313" s="116"/>
      <c r="BF313" s="116"/>
      <c r="BG313" s="112"/>
      <c r="BH313" s="112"/>
      <c r="BI313" s="112"/>
      <c r="BJ313" s="112"/>
      <c r="BK313" s="116"/>
      <c r="BL313" s="112"/>
      <c r="BM313" s="116"/>
      <c r="BN313" s="116"/>
    </row>
    <row r="314" ht="30.75" customHeight="1">
      <c r="A314" s="109"/>
      <c r="B314" s="110"/>
      <c r="C314" s="111"/>
      <c r="D314" s="111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4"/>
      <c r="R314" s="112"/>
      <c r="S314" s="115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6"/>
      <c r="BE314" s="116"/>
      <c r="BF314" s="116"/>
      <c r="BG314" s="112"/>
      <c r="BH314" s="112"/>
      <c r="BI314" s="112"/>
      <c r="BJ314" s="112"/>
      <c r="BK314" s="116"/>
      <c r="BL314" s="112"/>
      <c r="BM314" s="116"/>
      <c r="BN314" s="116"/>
    </row>
    <row r="315" ht="30.75" customHeight="1">
      <c r="A315" s="109"/>
      <c r="B315" s="110"/>
      <c r="C315" s="111"/>
      <c r="D315" s="111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4"/>
      <c r="R315" s="112"/>
      <c r="S315" s="115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6"/>
      <c r="BE315" s="116"/>
      <c r="BF315" s="116"/>
      <c r="BG315" s="112"/>
      <c r="BH315" s="112"/>
      <c r="BI315" s="112"/>
      <c r="BJ315" s="112"/>
      <c r="BK315" s="116"/>
      <c r="BL315" s="112"/>
      <c r="BM315" s="116"/>
      <c r="BN315" s="116"/>
    </row>
    <row r="316" ht="30.75" customHeight="1">
      <c r="A316" s="109"/>
      <c r="B316" s="110"/>
      <c r="C316" s="111"/>
      <c r="D316" s="111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4"/>
      <c r="R316" s="112"/>
      <c r="S316" s="115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6"/>
      <c r="BE316" s="116"/>
      <c r="BF316" s="116"/>
      <c r="BG316" s="112"/>
      <c r="BH316" s="112"/>
      <c r="BI316" s="112"/>
      <c r="BJ316" s="112"/>
      <c r="BK316" s="116"/>
      <c r="BL316" s="112"/>
      <c r="BM316" s="116"/>
      <c r="BN316" s="116"/>
    </row>
    <row r="317" ht="30.75" customHeight="1">
      <c r="A317" s="109"/>
      <c r="B317" s="110"/>
      <c r="C317" s="111"/>
      <c r="D317" s="111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33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6"/>
      <c r="BE317" s="116"/>
      <c r="BF317" s="116"/>
      <c r="BG317" s="116"/>
      <c r="BH317" s="116"/>
      <c r="BI317" s="116"/>
      <c r="BJ317" s="116"/>
      <c r="BK317" s="112"/>
      <c r="BL317" s="112"/>
      <c r="BM317" s="116"/>
      <c r="BN317" s="116"/>
    </row>
    <row r="318" ht="30.75" customHeight="1">
      <c r="A318" s="109"/>
      <c r="B318" s="110"/>
      <c r="C318" s="111"/>
      <c r="D318" s="111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33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6"/>
      <c r="BE318" s="116"/>
      <c r="BF318" s="116"/>
      <c r="BG318" s="116"/>
      <c r="BH318" s="116"/>
      <c r="BI318" s="116"/>
      <c r="BJ318" s="116"/>
      <c r="BK318" s="112"/>
      <c r="BL318" s="112"/>
      <c r="BM318" s="116"/>
      <c r="BN318" s="116"/>
    </row>
    <row r="319" ht="30.75" customHeight="1">
      <c r="A319" s="109"/>
      <c r="B319" s="110"/>
      <c r="C319" s="111"/>
      <c r="D319" s="111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33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6"/>
      <c r="BE319" s="116"/>
      <c r="BF319" s="116"/>
      <c r="BG319" s="112"/>
      <c r="BH319" s="112"/>
      <c r="BI319" s="112"/>
      <c r="BJ319" s="112"/>
      <c r="BK319" s="112"/>
      <c r="BL319" s="112"/>
      <c r="BM319" s="116"/>
      <c r="BN319" s="116"/>
    </row>
    <row r="320" ht="30.75" customHeight="1">
      <c r="A320" s="109"/>
      <c r="B320" s="110"/>
      <c r="C320" s="111"/>
      <c r="D320" s="111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4"/>
      <c r="R320" s="112"/>
      <c r="S320" s="115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6"/>
      <c r="BE320" s="116"/>
      <c r="BF320" s="116"/>
      <c r="BG320" s="112"/>
      <c r="BH320" s="112"/>
      <c r="BI320" s="112"/>
      <c r="BJ320" s="112"/>
      <c r="BK320" s="116"/>
      <c r="BL320" s="112"/>
      <c r="BM320" s="116"/>
      <c r="BN320" s="116"/>
    </row>
    <row r="321" ht="30.75" customHeight="1">
      <c r="A321" s="109"/>
      <c r="B321" s="110"/>
      <c r="C321" s="111"/>
      <c r="D321" s="111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4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6"/>
      <c r="BE321" s="116"/>
      <c r="BF321" s="116"/>
      <c r="BG321" s="116"/>
      <c r="BH321" s="116"/>
      <c r="BI321" s="116"/>
      <c r="BJ321" s="116"/>
      <c r="BK321" s="116"/>
      <c r="BL321" s="112"/>
      <c r="BM321" s="116"/>
      <c r="BN321" s="116"/>
    </row>
    <row r="322" ht="30.75" customHeight="1">
      <c r="A322" s="109"/>
      <c r="B322" s="110"/>
      <c r="C322" s="111"/>
      <c r="D322" s="111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4"/>
      <c r="R322" s="112"/>
      <c r="S322" s="112"/>
      <c r="T322" s="112"/>
      <c r="U322" s="112"/>
      <c r="V322" s="112"/>
      <c r="W322" s="112"/>
      <c r="X322" s="120"/>
      <c r="Y322" s="112"/>
      <c r="Z322" s="120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6"/>
      <c r="BG322" s="112"/>
      <c r="BH322" s="112"/>
      <c r="BI322" s="112"/>
      <c r="BJ322" s="112"/>
      <c r="BK322" s="112"/>
      <c r="BL322" s="112"/>
      <c r="BM322" s="116"/>
      <c r="BN322" s="116"/>
    </row>
    <row r="323" ht="30.75" customHeight="1">
      <c r="A323" s="109"/>
      <c r="B323" s="110"/>
      <c r="C323" s="111"/>
      <c r="D323" s="111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4"/>
      <c r="R323" s="112"/>
      <c r="S323" s="115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6"/>
      <c r="BE323" s="116"/>
      <c r="BF323" s="116"/>
      <c r="BG323" s="112"/>
      <c r="BH323" s="112"/>
      <c r="BI323" s="112"/>
      <c r="BJ323" s="112"/>
      <c r="BK323" s="116"/>
      <c r="BL323" s="112"/>
      <c r="BM323" s="116"/>
      <c r="BN323" s="116"/>
    </row>
    <row r="324" ht="30.75" customHeight="1">
      <c r="A324" s="109"/>
      <c r="B324" s="110"/>
      <c r="C324" s="111"/>
      <c r="D324" s="111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4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6"/>
      <c r="BE324" s="116"/>
      <c r="BF324" s="116"/>
      <c r="BG324" s="112"/>
      <c r="BH324" s="112"/>
      <c r="BI324" s="112"/>
      <c r="BJ324" s="112"/>
      <c r="BK324" s="116"/>
      <c r="BL324" s="112"/>
      <c r="BM324" s="116"/>
      <c r="BN324" s="116"/>
    </row>
    <row r="325" ht="30.75" customHeight="1">
      <c r="A325" s="109"/>
      <c r="B325" s="110"/>
      <c r="C325" s="111"/>
      <c r="D325" s="111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4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6"/>
      <c r="BG325" s="112"/>
      <c r="BH325" s="112"/>
      <c r="BI325" s="112"/>
      <c r="BJ325" s="112"/>
      <c r="BK325" s="112"/>
      <c r="BL325" s="112"/>
      <c r="BM325" s="116"/>
      <c r="BN325" s="116"/>
    </row>
    <row r="326" ht="30.75" customHeight="1">
      <c r="A326" s="109"/>
      <c r="B326" s="110"/>
      <c r="C326" s="111"/>
      <c r="D326" s="111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4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6"/>
      <c r="BG326" s="112"/>
      <c r="BH326" s="112"/>
      <c r="BI326" s="112"/>
      <c r="BJ326" s="112"/>
      <c r="BK326" s="112"/>
      <c r="BL326" s="112"/>
      <c r="BM326" s="116"/>
      <c r="BN326" s="116"/>
    </row>
    <row r="327" ht="30.75" customHeight="1">
      <c r="A327" s="109"/>
      <c r="B327" s="110"/>
      <c r="C327" s="111"/>
      <c r="D327" s="111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4"/>
      <c r="R327" s="112"/>
      <c r="S327" s="115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6"/>
      <c r="BE327" s="116"/>
      <c r="BF327" s="116"/>
      <c r="BG327" s="112"/>
      <c r="BH327" s="112"/>
      <c r="BI327" s="112"/>
      <c r="BJ327" s="112"/>
      <c r="BK327" s="116"/>
      <c r="BL327" s="112"/>
      <c r="BM327" s="116"/>
      <c r="BN327" s="116"/>
    </row>
    <row r="328" ht="30.75" customHeight="1">
      <c r="A328" s="109"/>
      <c r="B328" s="110"/>
      <c r="C328" s="111"/>
      <c r="D328" s="111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4"/>
      <c r="R328" s="112"/>
      <c r="S328" s="112"/>
      <c r="T328" s="112"/>
      <c r="U328" s="112"/>
      <c r="V328" s="112"/>
      <c r="W328" s="112"/>
      <c r="X328" s="120"/>
      <c r="Y328" s="112"/>
      <c r="Z328" s="120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6"/>
      <c r="BG328" s="112"/>
      <c r="BH328" s="112"/>
      <c r="BI328" s="112"/>
      <c r="BJ328" s="112"/>
      <c r="BK328" s="112"/>
      <c r="BL328" s="112"/>
      <c r="BM328" s="116"/>
      <c r="BN328" s="116"/>
    </row>
    <row r="329" ht="30.75" customHeight="1">
      <c r="A329" s="109"/>
      <c r="B329" s="110"/>
      <c r="C329" s="111"/>
      <c r="D329" s="111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4"/>
      <c r="R329" s="112"/>
      <c r="S329" s="115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6"/>
      <c r="BE329" s="116"/>
      <c r="BF329" s="116"/>
      <c r="BG329" s="112"/>
      <c r="BH329" s="112"/>
      <c r="BI329" s="112"/>
      <c r="BJ329" s="112"/>
      <c r="BK329" s="116"/>
      <c r="BL329" s="112"/>
      <c r="BM329" s="116"/>
      <c r="BN329" s="116"/>
    </row>
    <row r="330" ht="30.75" customHeight="1">
      <c r="A330" s="109"/>
      <c r="B330" s="110"/>
      <c r="C330" s="111"/>
      <c r="D330" s="111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4"/>
      <c r="R330" s="112"/>
      <c r="S330" s="112"/>
      <c r="T330" s="112"/>
      <c r="U330" s="112"/>
      <c r="V330" s="112"/>
      <c r="W330" s="112"/>
      <c r="X330" s="120"/>
      <c r="Y330" s="112"/>
      <c r="Z330" s="120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6"/>
      <c r="BE330" s="116"/>
      <c r="BF330" s="116"/>
      <c r="BG330" s="112"/>
      <c r="BH330" s="112"/>
      <c r="BI330" s="112"/>
      <c r="BJ330" s="112"/>
      <c r="BK330" s="116"/>
      <c r="BL330" s="112"/>
      <c r="BM330" s="116"/>
      <c r="BN330" s="116"/>
    </row>
    <row r="331" ht="30.75" customHeight="1">
      <c r="A331" s="109"/>
      <c r="B331" s="110"/>
      <c r="C331" s="111"/>
      <c r="D331" s="111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4"/>
      <c r="R331" s="112"/>
      <c r="S331" s="115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6"/>
      <c r="BE331" s="116"/>
      <c r="BF331" s="116"/>
      <c r="BG331" s="112"/>
      <c r="BH331" s="112"/>
      <c r="BI331" s="112"/>
      <c r="BJ331" s="112"/>
      <c r="BK331" s="116"/>
      <c r="BL331" s="112"/>
      <c r="BM331" s="116"/>
      <c r="BN331" s="116"/>
    </row>
    <row r="332" ht="30.75" customHeight="1">
      <c r="A332" s="109"/>
      <c r="B332" s="110"/>
      <c r="C332" s="111"/>
      <c r="D332" s="111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4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6"/>
      <c r="BG332" s="112"/>
      <c r="BH332" s="112"/>
      <c r="BI332" s="112"/>
      <c r="BJ332" s="112"/>
      <c r="BK332" s="112"/>
      <c r="BL332" s="112"/>
      <c r="BM332" s="116"/>
      <c r="BN332" s="116"/>
    </row>
    <row r="333" ht="30.75" customHeight="1">
      <c r="A333" s="109"/>
      <c r="B333" s="110"/>
      <c r="C333" s="111"/>
      <c r="D333" s="111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4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6"/>
      <c r="BE333" s="116"/>
      <c r="BF333" s="116"/>
      <c r="BG333" s="112"/>
      <c r="BH333" s="112"/>
      <c r="BI333" s="112"/>
      <c r="BJ333" s="112"/>
      <c r="BK333" s="116"/>
      <c r="BL333" s="112"/>
      <c r="BM333" s="116"/>
      <c r="BN333" s="116"/>
    </row>
    <row r="334" ht="30.75" customHeight="1">
      <c r="A334" s="109"/>
      <c r="B334" s="110"/>
      <c r="C334" s="111"/>
      <c r="D334" s="111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4"/>
      <c r="R334" s="112"/>
      <c r="S334" s="112"/>
      <c r="T334" s="112"/>
      <c r="U334" s="112"/>
      <c r="V334" s="112"/>
      <c r="W334" s="112"/>
      <c r="X334" s="120"/>
      <c r="Y334" s="112"/>
      <c r="Z334" s="120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6"/>
      <c r="BG334" s="112"/>
      <c r="BH334" s="112"/>
      <c r="BI334" s="112"/>
      <c r="BJ334" s="112"/>
      <c r="BK334" s="112"/>
      <c r="BL334" s="112"/>
      <c r="BM334" s="116"/>
      <c r="BN334" s="116"/>
    </row>
    <row r="335" ht="31.5" customHeight="1">
      <c r="A335" s="109"/>
      <c r="B335" s="110"/>
      <c r="C335" s="111"/>
      <c r="D335" s="111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4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6"/>
      <c r="BE335" s="116"/>
      <c r="BF335" s="116"/>
      <c r="BG335" s="116"/>
      <c r="BH335" s="116"/>
      <c r="BI335" s="116"/>
      <c r="BJ335" s="116"/>
      <c r="BK335" s="112"/>
      <c r="BL335" s="112"/>
      <c r="BM335" s="116"/>
      <c r="BN335" s="116"/>
    </row>
    <row r="336" ht="30.75" customHeight="1">
      <c r="A336" s="109"/>
      <c r="B336" s="110"/>
      <c r="C336" s="111"/>
      <c r="D336" s="111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4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6"/>
      <c r="BE336" s="116"/>
      <c r="BF336" s="116"/>
      <c r="BG336" s="116"/>
      <c r="BH336" s="116"/>
      <c r="BI336" s="116"/>
      <c r="BJ336" s="116"/>
      <c r="BK336" s="112"/>
      <c r="BL336" s="112"/>
      <c r="BM336" s="116"/>
      <c r="BN336" s="116"/>
    </row>
    <row r="337" ht="30.75" customHeight="1">
      <c r="A337" s="109"/>
      <c r="B337" s="110"/>
      <c r="C337" s="111"/>
      <c r="D337" s="111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33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6"/>
      <c r="BE337" s="116"/>
      <c r="BF337" s="116"/>
      <c r="BG337" s="116"/>
      <c r="BH337" s="116"/>
      <c r="BI337" s="116"/>
      <c r="BJ337" s="116"/>
      <c r="BK337" s="112"/>
      <c r="BL337" s="112"/>
      <c r="BM337" s="116"/>
      <c r="BN337" s="116"/>
    </row>
    <row r="338" ht="30.75" customHeight="1">
      <c r="A338" s="109"/>
      <c r="B338" s="110"/>
      <c r="C338" s="111"/>
      <c r="D338" s="111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4"/>
      <c r="R338" s="112"/>
      <c r="S338" s="115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6"/>
      <c r="BE338" s="116"/>
      <c r="BF338" s="116"/>
      <c r="BG338" s="116"/>
      <c r="BH338" s="116"/>
      <c r="BI338" s="116"/>
      <c r="BJ338" s="116"/>
      <c r="BK338" s="112"/>
      <c r="BL338" s="112"/>
      <c r="BM338" s="116"/>
      <c r="BN338" s="116"/>
    </row>
    <row r="339" ht="30.75" customHeight="1">
      <c r="A339" s="109"/>
      <c r="B339" s="110"/>
      <c r="C339" s="111"/>
      <c r="D339" s="111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4"/>
      <c r="R339" s="112"/>
      <c r="S339" s="115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6"/>
      <c r="BE339" s="116"/>
      <c r="BF339" s="116"/>
      <c r="BG339" s="112"/>
      <c r="BH339" s="112"/>
      <c r="BI339" s="112"/>
      <c r="BJ339" s="112"/>
      <c r="BK339" s="116"/>
      <c r="BL339" s="112"/>
      <c r="BM339" s="116"/>
      <c r="BN339" s="116"/>
    </row>
    <row r="340" ht="30.75" customHeight="1">
      <c r="A340" s="109"/>
      <c r="B340" s="110"/>
      <c r="C340" s="111"/>
      <c r="D340" s="111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4"/>
      <c r="R340" s="112"/>
      <c r="S340" s="115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6"/>
      <c r="BE340" s="116"/>
      <c r="BF340" s="116"/>
      <c r="BG340" s="112"/>
      <c r="BH340" s="112"/>
      <c r="BI340" s="112"/>
      <c r="BJ340" s="112"/>
      <c r="BK340" s="116"/>
      <c r="BL340" s="112"/>
      <c r="BM340" s="116"/>
      <c r="BN340" s="116"/>
    </row>
    <row r="341" ht="30.75" customHeight="1">
      <c r="A341" s="109"/>
      <c r="B341" s="110"/>
      <c r="C341" s="111"/>
      <c r="D341" s="111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4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6"/>
      <c r="BE341" s="116"/>
      <c r="BF341" s="116"/>
      <c r="BG341" s="117"/>
      <c r="BH341" s="112"/>
      <c r="BI341" s="112"/>
      <c r="BJ341" s="112"/>
      <c r="BK341" s="116"/>
      <c r="BL341" s="112"/>
      <c r="BM341" s="116"/>
      <c r="BN341" s="116"/>
    </row>
    <row r="342" ht="30.75" customHeight="1">
      <c r="A342" s="109"/>
      <c r="B342" s="110"/>
      <c r="C342" s="111"/>
      <c r="D342" s="111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4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6"/>
      <c r="BE342" s="116"/>
      <c r="BF342" s="116"/>
      <c r="BG342" s="112"/>
      <c r="BH342" s="112"/>
      <c r="BI342" s="112"/>
      <c r="BJ342" s="112"/>
      <c r="BK342" s="116"/>
      <c r="BL342" s="112"/>
      <c r="BM342" s="116"/>
      <c r="BN342" s="116"/>
    </row>
    <row r="343" ht="30.75" customHeight="1">
      <c r="A343" s="109"/>
      <c r="B343" s="110"/>
      <c r="C343" s="111"/>
      <c r="D343" s="111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4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6"/>
      <c r="BE343" s="116"/>
      <c r="BF343" s="116"/>
      <c r="BG343" s="112"/>
      <c r="BH343" s="112"/>
      <c r="BI343" s="112"/>
      <c r="BJ343" s="112"/>
      <c r="BK343" s="116"/>
      <c r="BL343" s="112"/>
      <c r="BM343" s="116"/>
      <c r="BN343" s="116"/>
    </row>
    <row r="344" ht="30.75" customHeight="1">
      <c r="A344" s="109"/>
      <c r="B344" s="110"/>
      <c r="C344" s="111"/>
      <c r="D344" s="111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4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6"/>
      <c r="BE344" s="116"/>
      <c r="BF344" s="116"/>
      <c r="BG344" s="117"/>
      <c r="BH344" s="112"/>
      <c r="BI344" s="112"/>
      <c r="BJ344" s="112"/>
      <c r="BK344" s="116"/>
      <c r="BL344" s="112"/>
      <c r="BM344" s="116"/>
      <c r="BN344" s="116"/>
    </row>
    <row r="345" ht="30.75" customHeight="1">
      <c r="A345" s="109"/>
      <c r="B345" s="110"/>
      <c r="C345" s="111"/>
      <c r="D345" s="111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4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6"/>
      <c r="BE345" s="116"/>
      <c r="BF345" s="116"/>
      <c r="BG345" s="117"/>
      <c r="BH345" s="116"/>
      <c r="BI345" s="116"/>
      <c r="BJ345" s="116"/>
      <c r="BK345" s="116"/>
      <c r="BL345" s="112"/>
      <c r="BM345" s="116"/>
      <c r="BN345" s="116"/>
    </row>
    <row r="346" ht="30.75" customHeight="1">
      <c r="A346" s="109"/>
      <c r="B346" s="110"/>
      <c r="C346" s="111"/>
      <c r="D346" s="111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4"/>
      <c r="R346" s="112"/>
      <c r="S346" s="120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6"/>
      <c r="BE346" s="116"/>
      <c r="BF346" s="116"/>
      <c r="BG346" s="112"/>
      <c r="BH346" s="112"/>
      <c r="BI346" s="112"/>
      <c r="BJ346" s="112"/>
      <c r="BK346" s="116"/>
      <c r="BL346" s="112"/>
      <c r="BM346" s="116"/>
      <c r="BN346" s="116"/>
    </row>
    <row r="347" ht="30.75" customHeight="1">
      <c r="A347" s="109"/>
      <c r="B347" s="110"/>
      <c r="C347" s="111"/>
      <c r="D347" s="111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4"/>
      <c r="R347" s="112"/>
      <c r="S347" s="120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6"/>
      <c r="BE347" s="116"/>
      <c r="BF347" s="116"/>
      <c r="BG347" s="112"/>
      <c r="BH347" s="112"/>
      <c r="BI347" s="112"/>
      <c r="BJ347" s="112"/>
      <c r="BK347" s="116"/>
      <c r="BL347" s="112"/>
      <c r="BM347" s="116"/>
      <c r="BN347" s="116"/>
    </row>
    <row r="348" ht="30.75" customHeight="1">
      <c r="A348" s="109"/>
      <c r="B348" s="110"/>
      <c r="C348" s="111"/>
      <c r="D348" s="111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4"/>
      <c r="R348" s="112"/>
      <c r="S348" s="120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6"/>
      <c r="BE348" s="116"/>
      <c r="BF348" s="116"/>
      <c r="BG348" s="112"/>
      <c r="BH348" s="112"/>
      <c r="BI348" s="112"/>
      <c r="BJ348" s="112"/>
      <c r="BK348" s="116"/>
      <c r="BL348" s="112"/>
      <c r="BM348" s="116"/>
      <c r="BN348" s="116"/>
    </row>
    <row r="349" ht="30.75" customHeight="1">
      <c r="A349" s="109"/>
      <c r="B349" s="110"/>
      <c r="C349" s="111"/>
      <c r="D349" s="111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4"/>
      <c r="R349" s="112"/>
      <c r="S349" s="120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6"/>
      <c r="BE349" s="116"/>
      <c r="BF349" s="116"/>
      <c r="BG349" s="112"/>
      <c r="BH349" s="112"/>
      <c r="BI349" s="112"/>
      <c r="BJ349" s="112"/>
      <c r="BK349" s="116"/>
      <c r="BL349" s="112"/>
      <c r="BM349" s="116"/>
      <c r="BN349" s="116"/>
    </row>
    <row r="350" ht="30.75" customHeight="1">
      <c r="A350" s="109"/>
      <c r="B350" s="110"/>
      <c r="C350" s="111"/>
      <c r="D350" s="111"/>
      <c r="E350" s="131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4"/>
      <c r="R350" s="112"/>
      <c r="S350" s="120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6"/>
      <c r="BE350" s="116"/>
      <c r="BF350" s="116"/>
      <c r="BG350" s="112"/>
      <c r="BH350" s="112"/>
      <c r="BI350" s="112"/>
      <c r="BJ350" s="112"/>
      <c r="BK350" s="116"/>
      <c r="BL350" s="112"/>
      <c r="BM350" s="116"/>
      <c r="BN350" s="116"/>
    </row>
    <row r="351" ht="30.75" customHeight="1">
      <c r="A351" s="109"/>
      <c r="B351" s="110"/>
      <c r="C351" s="111"/>
      <c r="D351" s="111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4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6"/>
      <c r="BE351" s="116"/>
      <c r="BF351" s="116"/>
      <c r="BG351" s="112"/>
      <c r="BH351" s="112"/>
      <c r="BI351" s="112"/>
      <c r="BJ351" s="112"/>
      <c r="BK351" s="116"/>
      <c r="BL351" s="112"/>
      <c r="BM351" s="116"/>
      <c r="BN351" s="116"/>
    </row>
    <row r="352" ht="30.75" customHeight="1">
      <c r="A352" s="109"/>
      <c r="B352" s="110"/>
      <c r="C352" s="111"/>
      <c r="D352" s="111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4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6"/>
      <c r="BE352" s="116"/>
      <c r="BF352" s="116"/>
      <c r="BG352" s="112"/>
      <c r="BH352" s="112"/>
      <c r="BI352" s="112"/>
      <c r="BJ352" s="112"/>
      <c r="BK352" s="116"/>
      <c r="BL352" s="112"/>
      <c r="BM352" s="116"/>
      <c r="BN352" s="116"/>
    </row>
    <row r="353" ht="30.75" customHeight="1">
      <c r="A353" s="109"/>
      <c r="B353" s="110"/>
      <c r="C353" s="111"/>
      <c r="D353" s="111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4"/>
      <c r="R353" s="112"/>
      <c r="S353" s="13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6"/>
      <c r="BE353" s="116"/>
      <c r="BF353" s="116"/>
      <c r="BG353" s="112"/>
      <c r="BH353" s="112"/>
      <c r="BI353" s="112"/>
      <c r="BJ353" s="112"/>
      <c r="BK353" s="116"/>
      <c r="BL353" s="112"/>
      <c r="BM353" s="116"/>
      <c r="BN353" s="116"/>
    </row>
    <row r="354" ht="30.75" customHeight="1">
      <c r="A354" s="109"/>
      <c r="B354" s="110"/>
      <c r="C354" s="111"/>
      <c r="D354" s="111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33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6"/>
      <c r="BE354" s="116"/>
      <c r="BF354" s="116"/>
      <c r="BG354" s="112"/>
      <c r="BH354" s="116"/>
      <c r="BI354" s="116"/>
      <c r="BJ354" s="116"/>
      <c r="BK354" s="112"/>
      <c r="BL354" s="112"/>
      <c r="BM354" s="116"/>
      <c r="BN354" s="116"/>
    </row>
    <row r="355" ht="30.75" customHeight="1">
      <c r="A355" s="109"/>
      <c r="B355" s="110"/>
      <c r="C355" s="111"/>
      <c r="D355" s="111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4"/>
      <c r="R355" s="112"/>
      <c r="S355" s="13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6"/>
      <c r="BE355" s="116"/>
      <c r="BF355" s="116"/>
      <c r="BG355" s="112"/>
      <c r="BH355" s="116"/>
      <c r="BI355" s="116"/>
      <c r="BJ355" s="116"/>
      <c r="BK355" s="112"/>
      <c r="BL355" s="112"/>
      <c r="BM355" s="116"/>
      <c r="BN355" s="116"/>
    </row>
    <row r="356" ht="30.75" customHeight="1">
      <c r="A356" s="109"/>
      <c r="B356" s="110"/>
      <c r="C356" s="111"/>
      <c r="D356" s="111"/>
      <c r="E356" s="131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4"/>
      <c r="R356" s="112"/>
      <c r="S356" s="120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6"/>
      <c r="BE356" s="116"/>
      <c r="BF356" s="116"/>
      <c r="BG356" s="112"/>
      <c r="BH356" s="112"/>
      <c r="BI356" s="112"/>
      <c r="BJ356" s="112"/>
      <c r="BK356" s="116"/>
      <c r="BL356" s="112"/>
      <c r="BM356" s="116"/>
      <c r="BN356" s="116"/>
    </row>
    <row r="357" ht="30.75" customHeight="1">
      <c r="A357" s="109"/>
      <c r="B357" s="110"/>
      <c r="C357" s="111"/>
      <c r="D357" s="111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4"/>
      <c r="R357" s="112"/>
      <c r="S357" s="120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6"/>
      <c r="BE357" s="116"/>
      <c r="BF357" s="116"/>
      <c r="BG357" s="112"/>
      <c r="BH357" s="112"/>
      <c r="BI357" s="112"/>
      <c r="BJ357" s="112"/>
      <c r="BK357" s="116"/>
      <c r="BL357" s="112"/>
      <c r="BM357" s="116"/>
      <c r="BN357" s="116"/>
    </row>
    <row r="358" ht="30.75" customHeight="1">
      <c r="A358" s="109"/>
      <c r="B358" s="110"/>
      <c r="C358" s="111"/>
      <c r="D358" s="111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4"/>
      <c r="R358" s="112"/>
      <c r="S358" s="13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6"/>
      <c r="BE358" s="116"/>
      <c r="BF358" s="116"/>
      <c r="BG358" s="112"/>
      <c r="BH358" s="112"/>
      <c r="BI358" s="112"/>
      <c r="BJ358" s="112"/>
      <c r="BK358" s="116"/>
      <c r="BL358" s="112"/>
      <c r="BM358" s="116"/>
      <c r="BN358" s="116"/>
    </row>
    <row r="359" ht="30.75" customHeight="1">
      <c r="A359" s="109"/>
      <c r="B359" s="110"/>
      <c r="C359" s="111"/>
      <c r="D359" s="111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4"/>
      <c r="R359" s="112"/>
      <c r="S359" s="115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6"/>
      <c r="BE359" s="116"/>
      <c r="BF359" s="116"/>
      <c r="BG359" s="112"/>
      <c r="BH359" s="112"/>
      <c r="BI359" s="112"/>
      <c r="BJ359" s="112"/>
      <c r="BK359" s="116"/>
      <c r="BL359" s="112"/>
      <c r="BM359" s="116"/>
      <c r="BN359" s="116"/>
    </row>
    <row r="360" ht="30.75" customHeight="1">
      <c r="A360" s="109"/>
      <c r="B360" s="110"/>
      <c r="C360" s="111"/>
      <c r="D360" s="111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4"/>
      <c r="R360" s="112"/>
      <c r="S360" s="115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6"/>
      <c r="BE360" s="116"/>
      <c r="BF360" s="116"/>
      <c r="BG360" s="112"/>
      <c r="BH360" s="112"/>
      <c r="BI360" s="112"/>
      <c r="BJ360" s="112"/>
      <c r="BK360" s="116"/>
      <c r="BL360" s="112"/>
      <c r="BM360" s="116"/>
      <c r="BN360" s="116"/>
    </row>
    <row r="361" ht="30.75" customHeight="1">
      <c r="A361" s="109"/>
      <c r="B361" s="110"/>
      <c r="C361" s="111"/>
      <c r="D361" s="111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4"/>
      <c r="R361" s="112"/>
      <c r="S361" s="120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6"/>
      <c r="BE361" s="116"/>
      <c r="BF361" s="116"/>
      <c r="BG361" s="112"/>
      <c r="BH361" s="112"/>
      <c r="BI361" s="112"/>
      <c r="BJ361" s="112"/>
      <c r="BK361" s="116"/>
      <c r="BL361" s="112"/>
      <c r="BM361" s="116"/>
      <c r="BN361" s="116"/>
    </row>
    <row r="362" ht="30.75" customHeight="1">
      <c r="A362" s="109"/>
      <c r="B362" s="110"/>
      <c r="C362" s="111"/>
      <c r="D362" s="111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4"/>
      <c r="R362" s="112"/>
      <c r="S362" s="120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6"/>
      <c r="BE362" s="116"/>
      <c r="BF362" s="116"/>
      <c r="BG362" s="112"/>
      <c r="BH362" s="112"/>
      <c r="BI362" s="112"/>
      <c r="BJ362" s="112"/>
      <c r="BK362" s="116"/>
      <c r="BL362" s="112"/>
      <c r="BM362" s="116"/>
      <c r="BN362" s="116"/>
    </row>
    <row r="363" ht="30.75" customHeight="1">
      <c r="A363" s="109"/>
      <c r="B363" s="110"/>
      <c r="C363" s="111"/>
      <c r="D363" s="111"/>
      <c r="E363" s="112"/>
      <c r="F363" s="112"/>
      <c r="G363" s="112"/>
      <c r="H363" s="112"/>
      <c r="I363" s="118"/>
      <c r="J363" s="112"/>
      <c r="K363" s="112"/>
      <c r="L363" s="112"/>
      <c r="M363" s="112"/>
      <c r="N363" s="112"/>
      <c r="O363" s="112"/>
      <c r="P363" s="112"/>
      <c r="Q363" s="114"/>
      <c r="R363" s="112"/>
      <c r="S363" s="120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6"/>
      <c r="BE363" s="116"/>
      <c r="BF363" s="116"/>
      <c r="BG363" s="112"/>
      <c r="BH363" s="112"/>
      <c r="BI363" s="112"/>
      <c r="BJ363" s="112"/>
      <c r="BK363" s="116"/>
      <c r="BL363" s="112"/>
      <c r="BM363" s="116"/>
      <c r="BN363" s="116"/>
    </row>
    <row r="364" ht="30.75" customHeight="1">
      <c r="A364" s="109"/>
      <c r="B364" s="110"/>
      <c r="C364" s="111"/>
      <c r="D364" s="111"/>
      <c r="E364" s="131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4"/>
      <c r="R364" s="112"/>
      <c r="S364" s="120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6"/>
      <c r="BE364" s="116"/>
      <c r="BF364" s="116"/>
      <c r="BG364" s="112"/>
      <c r="BH364" s="116"/>
      <c r="BI364" s="116"/>
      <c r="BJ364" s="116"/>
      <c r="BK364" s="116"/>
      <c r="BL364" s="112"/>
      <c r="BM364" s="116"/>
      <c r="BN364" s="116"/>
    </row>
    <row r="365" ht="30.75" customHeight="1">
      <c r="A365" s="109"/>
      <c r="B365" s="110"/>
      <c r="C365" s="111"/>
      <c r="D365" s="111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4"/>
      <c r="R365" s="112"/>
      <c r="S365" s="120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6"/>
      <c r="BE365" s="116"/>
      <c r="BF365" s="116"/>
      <c r="BG365" s="112"/>
      <c r="BH365" s="112"/>
      <c r="BI365" s="112"/>
      <c r="BJ365" s="112"/>
      <c r="BK365" s="116"/>
      <c r="BL365" s="112"/>
      <c r="BM365" s="116"/>
      <c r="BN365" s="116"/>
    </row>
    <row r="366" ht="30.75" customHeight="1">
      <c r="A366" s="109"/>
      <c r="B366" s="110"/>
      <c r="C366" s="111"/>
      <c r="D366" s="111"/>
      <c r="E366" s="131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4"/>
      <c r="R366" s="112"/>
      <c r="S366" s="120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6"/>
      <c r="BE366" s="116"/>
      <c r="BF366" s="116"/>
      <c r="BG366" s="112"/>
      <c r="BH366" s="112"/>
      <c r="BI366" s="112"/>
      <c r="BJ366" s="112"/>
      <c r="BK366" s="116"/>
      <c r="BL366" s="112"/>
      <c r="BM366" s="116"/>
      <c r="BN366" s="116"/>
    </row>
    <row r="367" ht="30.75" customHeight="1">
      <c r="A367" s="109"/>
      <c r="B367" s="110"/>
      <c r="C367" s="111"/>
      <c r="D367" s="111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4"/>
      <c r="R367" s="112"/>
      <c r="S367" s="120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6"/>
      <c r="BE367" s="116"/>
      <c r="BF367" s="116"/>
      <c r="BG367" s="112"/>
      <c r="BH367" s="112"/>
      <c r="BI367" s="112"/>
      <c r="BJ367" s="112"/>
      <c r="BK367" s="116"/>
      <c r="BL367" s="112"/>
      <c r="BM367" s="116"/>
      <c r="BN367" s="116"/>
    </row>
    <row r="368" ht="30.75" customHeight="1">
      <c r="A368" s="109"/>
      <c r="B368" s="110"/>
      <c r="C368" s="111"/>
      <c r="D368" s="111"/>
      <c r="E368" s="131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4"/>
      <c r="R368" s="112"/>
      <c r="S368" s="120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6"/>
      <c r="BE368" s="116"/>
      <c r="BF368" s="116"/>
      <c r="BG368" s="112"/>
      <c r="BH368" s="112"/>
      <c r="BI368" s="112"/>
      <c r="BJ368" s="112"/>
      <c r="BK368" s="116"/>
      <c r="BL368" s="112"/>
      <c r="BM368" s="116"/>
      <c r="BN368" s="116"/>
    </row>
    <row r="369" ht="30.75" customHeight="1">
      <c r="A369" s="109"/>
      <c r="B369" s="110"/>
      <c r="C369" s="111"/>
      <c r="D369" s="111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4"/>
      <c r="R369" s="112"/>
      <c r="S369" s="120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6"/>
      <c r="BE369" s="116"/>
      <c r="BF369" s="116"/>
      <c r="BG369" s="112"/>
      <c r="BH369" s="112"/>
      <c r="BI369" s="112"/>
      <c r="BJ369" s="112"/>
      <c r="BK369" s="116"/>
      <c r="BL369" s="112"/>
      <c r="BM369" s="116"/>
      <c r="BN369" s="116"/>
    </row>
    <row r="370" ht="30.75" customHeight="1">
      <c r="A370" s="109"/>
      <c r="B370" s="110"/>
      <c r="C370" s="111"/>
      <c r="D370" s="111"/>
      <c r="E370" s="131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4"/>
      <c r="R370" s="112"/>
      <c r="S370" s="120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6"/>
      <c r="BE370" s="116"/>
      <c r="BF370" s="116"/>
      <c r="BG370" s="112"/>
      <c r="BH370" s="112"/>
      <c r="BI370" s="112"/>
      <c r="BJ370" s="112"/>
      <c r="BK370" s="116"/>
      <c r="BL370" s="112"/>
      <c r="BM370" s="116"/>
      <c r="BN370" s="116"/>
    </row>
    <row r="371" ht="30.75" customHeight="1">
      <c r="A371" s="109"/>
      <c r="B371" s="110"/>
      <c r="C371" s="111"/>
      <c r="D371" s="111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4"/>
      <c r="R371" s="112"/>
      <c r="S371" s="13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6"/>
      <c r="BE371" s="116"/>
      <c r="BF371" s="116"/>
      <c r="BG371" s="112"/>
      <c r="BH371" s="116"/>
      <c r="BI371" s="116"/>
      <c r="BJ371" s="116"/>
      <c r="BK371" s="112"/>
      <c r="BL371" s="112"/>
      <c r="BM371" s="116"/>
      <c r="BN371" s="116"/>
    </row>
    <row r="372" ht="30.75" customHeight="1">
      <c r="A372" s="109"/>
      <c r="B372" s="110"/>
      <c r="C372" s="111"/>
      <c r="D372" s="111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4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6"/>
      <c r="BE372" s="116"/>
      <c r="BF372" s="116"/>
      <c r="BG372" s="112"/>
      <c r="BH372" s="116"/>
      <c r="BI372" s="116"/>
      <c r="BJ372" s="116"/>
      <c r="BK372" s="112"/>
      <c r="BL372" s="112"/>
      <c r="BM372" s="116"/>
      <c r="BN372" s="116"/>
    </row>
    <row r="373" ht="30.75" customHeight="1">
      <c r="A373" s="109"/>
      <c r="B373" s="110"/>
      <c r="C373" s="111"/>
      <c r="D373" s="111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33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6"/>
      <c r="BE373" s="116"/>
      <c r="BF373" s="116"/>
      <c r="BG373" s="112"/>
      <c r="BH373" s="112"/>
      <c r="BI373" s="112"/>
      <c r="BJ373" s="112"/>
      <c r="BK373" s="112"/>
      <c r="BL373" s="112"/>
      <c r="BM373" s="116"/>
      <c r="BN373" s="116"/>
    </row>
    <row r="374" ht="30.75" customHeight="1">
      <c r="A374" s="109"/>
      <c r="B374" s="110"/>
      <c r="C374" s="111"/>
      <c r="D374" s="111"/>
      <c r="E374" s="131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4"/>
      <c r="R374" s="112"/>
      <c r="S374" s="120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6"/>
      <c r="BE374" s="116"/>
      <c r="BF374" s="116"/>
      <c r="BG374" s="112"/>
      <c r="BH374" s="116"/>
      <c r="BI374" s="116"/>
      <c r="BJ374" s="116"/>
      <c r="BK374" s="112"/>
      <c r="BL374" s="112"/>
      <c r="BM374" s="116"/>
      <c r="BN374" s="116"/>
    </row>
    <row r="375" ht="30.75" customHeight="1">
      <c r="A375" s="109"/>
      <c r="B375" s="110"/>
      <c r="C375" s="111"/>
      <c r="D375" s="111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33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6"/>
      <c r="BE375" s="116"/>
      <c r="BF375" s="116"/>
      <c r="BG375" s="112"/>
      <c r="BH375" s="112"/>
      <c r="BI375" s="112"/>
      <c r="BJ375" s="112"/>
      <c r="BK375" s="112"/>
      <c r="BL375" s="112"/>
      <c r="BM375" s="116"/>
      <c r="BN375" s="116"/>
    </row>
    <row r="376" ht="30.75" customHeight="1">
      <c r="A376" s="109"/>
      <c r="B376" s="110"/>
      <c r="C376" s="111"/>
      <c r="D376" s="111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33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6"/>
      <c r="BE376" s="116"/>
      <c r="BF376" s="116"/>
      <c r="BG376" s="112"/>
      <c r="BH376" s="112"/>
      <c r="BI376" s="112"/>
      <c r="BJ376" s="112"/>
      <c r="BK376" s="112"/>
      <c r="BL376" s="112"/>
      <c r="BM376" s="116"/>
      <c r="BN376" s="116"/>
    </row>
    <row r="377" ht="30.75" customHeight="1">
      <c r="A377" s="109"/>
      <c r="B377" s="110"/>
      <c r="C377" s="111"/>
      <c r="D377" s="111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4"/>
      <c r="R377" s="112"/>
      <c r="S377" s="13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6"/>
      <c r="BE377" s="116"/>
      <c r="BF377" s="116"/>
      <c r="BG377" s="117"/>
      <c r="BH377" s="116"/>
      <c r="BI377" s="116"/>
      <c r="BJ377" s="116"/>
      <c r="BK377" s="116"/>
      <c r="BL377" s="112"/>
      <c r="BM377" s="116"/>
      <c r="BN377" s="116"/>
    </row>
    <row r="378" ht="30.75" customHeight="1">
      <c r="A378" s="109"/>
      <c r="B378" s="110"/>
      <c r="C378" s="111"/>
      <c r="D378" s="111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4"/>
      <c r="R378" s="112"/>
      <c r="S378" s="13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6"/>
      <c r="BE378" s="116"/>
      <c r="BF378" s="116"/>
      <c r="BG378" s="117"/>
      <c r="BH378" s="116"/>
      <c r="BI378" s="116"/>
      <c r="BJ378" s="116"/>
      <c r="BK378" s="116"/>
      <c r="BL378" s="112"/>
      <c r="BM378" s="116"/>
      <c r="BN378" s="116"/>
    </row>
    <row r="379" ht="30.75" customHeight="1">
      <c r="A379" s="109"/>
      <c r="B379" s="110"/>
      <c r="C379" s="111"/>
      <c r="D379" s="111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4"/>
      <c r="R379" s="112"/>
      <c r="S379" s="137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6"/>
      <c r="BE379" s="116"/>
      <c r="BF379" s="116"/>
      <c r="BG379" s="112"/>
      <c r="BH379" s="116"/>
      <c r="BI379" s="116"/>
      <c r="BJ379" s="116"/>
      <c r="BK379" s="112"/>
      <c r="BL379" s="112"/>
      <c r="BM379" s="116"/>
      <c r="BN379" s="116"/>
    </row>
    <row r="380" ht="30.75" customHeight="1">
      <c r="A380" s="109"/>
      <c r="B380" s="110"/>
      <c r="C380" s="111"/>
      <c r="D380" s="111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4"/>
      <c r="R380" s="112"/>
      <c r="S380" s="13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6"/>
      <c r="BE380" s="116"/>
      <c r="BF380" s="116"/>
      <c r="BG380" s="117"/>
      <c r="BH380" s="112"/>
      <c r="BI380" s="112"/>
      <c r="BJ380" s="112"/>
      <c r="BK380" s="116"/>
      <c r="BL380" s="112"/>
      <c r="BM380" s="116"/>
      <c r="BN380" s="116"/>
    </row>
    <row r="381" ht="30.75" customHeight="1">
      <c r="A381" s="109"/>
      <c r="B381" s="110"/>
      <c r="C381" s="111"/>
      <c r="D381" s="111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4"/>
      <c r="R381" s="112"/>
      <c r="S381" s="13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6"/>
      <c r="BE381" s="116"/>
      <c r="BF381" s="116"/>
      <c r="BG381" s="117"/>
      <c r="BH381" s="112"/>
      <c r="BI381" s="112"/>
      <c r="BJ381" s="112"/>
      <c r="BK381" s="116"/>
      <c r="BL381" s="112"/>
      <c r="BM381" s="116"/>
      <c r="BN381" s="116"/>
    </row>
    <row r="382" ht="30.75" customHeight="1">
      <c r="A382" s="109"/>
      <c r="B382" s="110"/>
      <c r="C382" s="111"/>
      <c r="D382" s="111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4"/>
      <c r="R382" s="112"/>
      <c r="S382" s="115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6"/>
      <c r="BE382" s="116"/>
      <c r="BF382" s="116"/>
      <c r="BG382" s="117"/>
      <c r="BH382" s="112"/>
      <c r="BI382" s="112"/>
      <c r="BJ382" s="112"/>
      <c r="BK382" s="116"/>
      <c r="BL382" s="112"/>
      <c r="BM382" s="116"/>
      <c r="BN382" s="116"/>
    </row>
    <row r="383" ht="30.75" customHeight="1">
      <c r="A383" s="109"/>
      <c r="B383" s="110"/>
      <c r="C383" s="111"/>
      <c r="D383" s="111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4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6"/>
      <c r="BE383" s="116"/>
      <c r="BF383" s="116"/>
      <c r="BG383" s="117"/>
      <c r="BH383" s="112"/>
      <c r="BI383" s="112"/>
      <c r="BJ383" s="112"/>
      <c r="BK383" s="116"/>
      <c r="BL383" s="112"/>
      <c r="BM383" s="116"/>
      <c r="BN383" s="116"/>
    </row>
    <row r="384" ht="30.75" customHeight="1">
      <c r="A384" s="109"/>
      <c r="B384" s="110"/>
      <c r="C384" s="111"/>
      <c r="D384" s="111"/>
      <c r="E384" s="131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4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6"/>
      <c r="BE384" s="116"/>
      <c r="BF384" s="116"/>
      <c r="BG384" s="117"/>
      <c r="BH384" s="112"/>
      <c r="BI384" s="112"/>
      <c r="BJ384" s="112"/>
      <c r="BK384" s="116"/>
      <c r="BL384" s="112"/>
      <c r="BM384" s="116"/>
      <c r="BN384" s="116"/>
    </row>
    <row r="385" ht="30.75" customHeight="1">
      <c r="A385" s="109"/>
      <c r="B385" s="110"/>
      <c r="C385" s="110"/>
      <c r="D385" s="110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21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6"/>
      <c r="BG385" s="112"/>
      <c r="BH385" s="121"/>
      <c r="BI385" s="112"/>
      <c r="BJ385" s="121"/>
      <c r="BK385" s="112"/>
      <c r="BL385" s="112"/>
      <c r="BM385" s="116"/>
      <c r="BN385" s="112"/>
    </row>
    <row r="386" ht="30.75" customHeight="1">
      <c r="A386" s="109"/>
      <c r="B386" s="110"/>
      <c r="C386" s="110"/>
      <c r="D386" s="110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21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6"/>
      <c r="BG386" s="112"/>
      <c r="BH386" s="121"/>
      <c r="BI386" s="112"/>
      <c r="BJ386" s="121"/>
      <c r="BK386" s="112"/>
      <c r="BL386" s="112"/>
      <c r="BM386" s="116"/>
      <c r="BN386" s="112"/>
    </row>
    <row r="387" ht="30.75" customHeight="1">
      <c r="A387" s="109"/>
      <c r="B387" s="110"/>
      <c r="C387" s="110"/>
      <c r="D387" s="110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21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6"/>
      <c r="BG387" s="112"/>
      <c r="BH387" s="121"/>
      <c r="BI387" s="112"/>
      <c r="BJ387" s="121"/>
      <c r="BK387" s="112"/>
      <c r="BL387" s="112"/>
      <c r="BM387" s="116"/>
      <c r="BN387" s="112"/>
    </row>
    <row r="388" ht="30.75" customHeight="1">
      <c r="A388" s="109"/>
      <c r="B388" s="110"/>
      <c r="C388" s="110"/>
      <c r="D388" s="110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21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6"/>
      <c r="BG388" s="112"/>
      <c r="BH388" s="121"/>
      <c r="BI388" s="112"/>
      <c r="BJ388" s="121"/>
      <c r="BK388" s="112"/>
      <c r="BL388" s="112"/>
      <c r="BM388" s="116"/>
      <c r="BN388" s="112"/>
    </row>
    <row r="389" ht="30.75" customHeight="1">
      <c r="A389" s="109"/>
      <c r="B389" s="110"/>
      <c r="C389" s="110"/>
      <c r="D389" s="110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21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6"/>
      <c r="BG389" s="112"/>
      <c r="BH389" s="121"/>
      <c r="BI389" s="112"/>
      <c r="BJ389" s="121"/>
      <c r="BK389" s="112"/>
      <c r="BL389" s="112"/>
      <c r="BM389" s="116"/>
      <c r="BN389" s="112"/>
    </row>
    <row r="390" ht="30.75" customHeight="1">
      <c r="A390" s="109"/>
      <c r="B390" s="110"/>
      <c r="C390" s="110"/>
      <c r="D390" s="110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21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6"/>
      <c r="BG390" s="112"/>
      <c r="BH390" s="121"/>
      <c r="BI390" s="112"/>
      <c r="BJ390" s="121"/>
      <c r="BK390" s="112"/>
      <c r="BL390" s="112"/>
      <c r="BM390" s="116"/>
      <c r="BN390" s="112"/>
    </row>
    <row r="391" ht="30.75" customHeight="1">
      <c r="A391" s="109"/>
      <c r="B391" s="110"/>
      <c r="C391" s="110"/>
      <c r="D391" s="110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21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6"/>
      <c r="BG391" s="112"/>
      <c r="BH391" s="121"/>
      <c r="BI391" s="112"/>
      <c r="BJ391" s="121"/>
      <c r="BK391" s="112"/>
      <c r="BL391" s="112"/>
      <c r="BM391" s="116"/>
      <c r="BN391" s="112"/>
    </row>
    <row r="392" ht="30.75" customHeight="1">
      <c r="A392" s="109"/>
      <c r="B392" s="110"/>
      <c r="C392" s="110"/>
      <c r="D392" s="110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21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6"/>
      <c r="BG392" s="112"/>
      <c r="BH392" s="121"/>
      <c r="BI392" s="112"/>
      <c r="BJ392" s="121"/>
      <c r="BK392" s="112"/>
      <c r="BL392" s="112"/>
      <c r="BM392" s="116"/>
      <c r="BN392" s="112"/>
    </row>
    <row r="393" ht="30.75" customHeight="1">
      <c r="A393" s="109"/>
      <c r="B393" s="110"/>
      <c r="C393" s="110"/>
      <c r="D393" s="110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21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6"/>
      <c r="BG393" s="112"/>
      <c r="BH393" s="121"/>
      <c r="BI393" s="112"/>
      <c r="BJ393" s="121"/>
      <c r="BK393" s="112"/>
      <c r="BL393" s="112"/>
      <c r="BM393" s="116"/>
      <c r="BN393" s="112"/>
    </row>
    <row r="394" ht="30.75" customHeight="1">
      <c r="A394" s="109"/>
      <c r="B394" s="110"/>
      <c r="C394" s="110"/>
      <c r="D394" s="110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21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6"/>
      <c r="BE394" s="116"/>
      <c r="BF394" s="116"/>
      <c r="BG394" s="112"/>
      <c r="BH394" s="121"/>
      <c r="BI394" s="112"/>
      <c r="BJ394" s="121"/>
      <c r="BK394" s="112"/>
      <c r="BL394" s="112"/>
      <c r="BM394" s="116"/>
      <c r="BN394" s="112"/>
    </row>
    <row r="395" ht="30.75" customHeight="1">
      <c r="A395" s="109"/>
      <c r="B395" s="110"/>
      <c r="C395" s="110"/>
      <c r="D395" s="110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21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6"/>
      <c r="BE395" s="116"/>
      <c r="BF395" s="116"/>
      <c r="BG395" s="112"/>
      <c r="BH395" s="121"/>
      <c r="BI395" s="112"/>
      <c r="BJ395" s="121"/>
      <c r="BK395" s="112"/>
      <c r="BL395" s="112"/>
      <c r="BM395" s="116"/>
      <c r="BN395" s="112"/>
    </row>
    <row r="396" ht="30.75" customHeight="1">
      <c r="A396" s="109"/>
      <c r="B396" s="110"/>
      <c r="C396" s="110"/>
      <c r="D396" s="110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21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6"/>
      <c r="BE396" s="116"/>
      <c r="BF396" s="116"/>
      <c r="BG396" s="112"/>
      <c r="BH396" s="121"/>
      <c r="BI396" s="112"/>
      <c r="BJ396" s="121"/>
      <c r="BK396" s="112"/>
      <c r="BL396" s="112"/>
      <c r="BM396" s="116"/>
      <c r="BN396" s="112"/>
    </row>
    <row r="397" ht="30.75" customHeight="1">
      <c r="A397" s="109"/>
      <c r="B397" s="110"/>
      <c r="C397" s="110"/>
      <c r="D397" s="110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21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6"/>
      <c r="BE397" s="116"/>
      <c r="BF397" s="116"/>
      <c r="BG397" s="112"/>
      <c r="BH397" s="121"/>
      <c r="BI397" s="112"/>
      <c r="BJ397" s="121"/>
      <c r="BK397" s="112"/>
      <c r="BL397" s="112"/>
      <c r="BM397" s="116"/>
      <c r="BN397" s="112"/>
    </row>
    <row r="398" ht="30.75" customHeight="1">
      <c r="A398" s="109"/>
      <c r="B398" s="110"/>
      <c r="C398" s="110"/>
      <c r="D398" s="110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21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6"/>
      <c r="BE398" s="116"/>
      <c r="BF398" s="116"/>
      <c r="BG398" s="112"/>
      <c r="BH398" s="121"/>
      <c r="BI398" s="112"/>
      <c r="BJ398" s="121"/>
      <c r="BK398" s="112"/>
      <c r="BL398" s="112"/>
      <c r="BM398" s="116"/>
      <c r="BN398" s="112"/>
    </row>
    <row r="399" ht="30.75" customHeight="1">
      <c r="A399" s="109"/>
      <c r="B399" s="110"/>
      <c r="C399" s="110"/>
      <c r="D399" s="110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21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6"/>
      <c r="BE399" s="116"/>
      <c r="BF399" s="116"/>
      <c r="BG399" s="112"/>
      <c r="BH399" s="121"/>
      <c r="BI399" s="112"/>
      <c r="BJ399" s="121"/>
      <c r="BK399" s="112"/>
      <c r="BL399" s="112"/>
      <c r="BM399" s="116"/>
      <c r="BN399" s="112"/>
    </row>
    <row r="400" ht="30.75" customHeight="1">
      <c r="A400" s="109"/>
      <c r="B400" s="110"/>
      <c r="C400" s="110"/>
      <c r="D400" s="110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21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6"/>
      <c r="BG400" s="112"/>
      <c r="BH400" s="121"/>
      <c r="BI400" s="112"/>
      <c r="BJ400" s="121"/>
      <c r="BK400" s="112"/>
      <c r="BL400" s="112"/>
      <c r="BM400" s="116"/>
      <c r="BN400" s="112"/>
    </row>
    <row r="401" ht="30.75" customHeight="1">
      <c r="A401" s="109"/>
      <c r="B401" s="110"/>
      <c r="C401" s="110"/>
      <c r="D401" s="110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21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6"/>
      <c r="BG401" s="112"/>
      <c r="BH401" s="121"/>
      <c r="BI401" s="112"/>
      <c r="BJ401" s="121"/>
      <c r="BK401" s="112"/>
      <c r="BL401" s="112"/>
      <c r="BM401" s="116"/>
      <c r="BN401" s="112"/>
    </row>
    <row r="402" ht="30.75" customHeight="1">
      <c r="A402" s="109"/>
      <c r="B402" s="110"/>
      <c r="C402" s="110"/>
      <c r="D402" s="110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21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6"/>
      <c r="BG402" s="112"/>
      <c r="BH402" s="121"/>
      <c r="BI402" s="112"/>
      <c r="BJ402" s="121"/>
      <c r="BK402" s="112"/>
      <c r="BL402" s="112"/>
      <c r="BM402" s="116"/>
      <c r="BN402" s="112"/>
    </row>
    <row r="403" ht="30.75" customHeight="1">
      <c r="A403" s="109"/>
      <c r="B403" s="110"/>
      <c r="C403" s="110"/>
      <c r="D403" s="110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21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6"/>
      <c r="BG403" s="112"/>
      <c r="BH403" s="121"/>
      <c r="BI403" s="112"/>
      <c r="BJ403" s="121"/>
      <c r="BK403" s="112"/>
      <c r="BL403" s="112"/>
      <c r="BM403" s="116"/>
      <c r="BN403" s="112"/>
    </row>
    <row r="404" ht="30.75" customHeight="1">
      <c r="A404" s="109"/>
      <c r="B404" s="110"/>
      <c r="C404" s="110"/>
      <c r="D404" s="110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21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6"/>
      <c r="BG404" s="112"/>
      <c r="BH404" s="121"/>
      <c r="BI404" s="112"/>
      <c r="BJ404" s="121"/>
      <c r="BK404" s="112"/>
      <c r="BL404" s="112"/>
      <c r="BM404" s="116"/>
      <c r="BN404" s="112"/>
    </row>
    <row r="405" ht="30.75" customHeight="1">
      <c r="A405" s="109"/>
      <c r="B405" s="110"/>
      <c r="C405" s="110"/>
      <c r="D405" s="110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21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6"/>
      <c r="BG405" s="112"/>
      <c r="BH405" s="121"/>
      <c r="BI405" s="112"/>
      <c r="BJ405" s="121"/>
      <c r="BK405" s="112"/>
      <c r="BL405" s="112"/>
      <c r="BM405" s="116"/>
      <c r="BN405" s="112"/>
    </row>
    <row r="406" ht="30.75" customHeight="1">
      <c r="A406" s="109"/>
      <c r="B406" s="110"/>
      <c r="C406" s="110"/>
      <c r="D406" s="110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21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6"/>
      <c r="BG406" s="112"/>
      <c r="BH406" s="121"/>
      <c r="BI406" s="112"/>
      <c r="BJ406" s="121"/>
      <c r="BK406" s="112"/>
      <c r="BL406" s="112"/>
      <c r="BM406" s="116"/>
      <c r="BN406" s="112"/>
    </row>
    <row r="407" ht="30.75" customHeight="1">
      <c r="A407" s="109"/>
      <c r="B407" s="110"/>
      <c r="C407" s="110"/>
      <c r="D407" s="110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21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6"/>
      <c r="BG407" s="112"/>
      <c r="BH407" s="121"/>
      <c r="BI407" s="112"/>
      <c r="BJ407" s="121"/>
      <c r="BK407" s="112"/>
      <c r="BL407" s="112"/>
      <c r="BM407" s="116"/>
      <c r="BN407" s="112"/>
    </row>
    <row r="408" ht="30.75" customHeight="1">
      <c r="A408" s="109"/>
      <c r="B408" s="110"/>
      <c r="C408" s="110"/>
      <c r="D408" s="110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21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6"/>
      <c r="BG408" s="112"/>
      <c r="BH408" s="121"/>
      <c r="BI408" s="112"/>
      <c r="BJ408" s="121"/>
      <c r="BK408" s="112"/>
      <c r="BL408" s="112"/>
      <c r="BM408" s="116"/>
      <c r="BN408" s="112"/>
    </row>
    <row r="409" ht="30.75" customHeight="1">
      <c r="A409" s="109"/>
      <c r="B409" s="110"/>
      <c r="C409" s="110"/>
      <c r="D409" s="110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21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6"/>
      <c r="BG409" s="112"/>
      <c r="BH409" s="121"/>
      <c r="BI409" s="112"/>
      <c r="BJ409" s="121"/>
      <c r="BK409" s="112"/>
      <c r="BL409" s="112"/>
      <c r="BM409" s="116"/>
      <c r="BN409" s="112"/>
    </row>
    <row r="410" ht="30.75" customHeight="1">
      <c r="A410" s="109"/>
      <c r="B410" s="110"/>
      <c r="C410" s="110"/>
      <c r="D410" s="110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21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6"/>
      <c r="BG410" s="112"/>
      <c r="BH410" s="121"/>
      <c r="BI410" s="112"/>
      <c r="BJ410" s="121"/>
      <c r="BK410" s="112"/>
      <c r="BL410" s="112"/>
      <c r="BM410" s="116"/>
      <c r="BN410" s="112"/>
    </row>
    <row r="411" ht="30.75" customHeight="1">
      <c r="A411" s="109"/>
      <c r="B411" s="110"/>
      <c r="C411" s="110"/>
      <c r="D411" s="110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21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6"/>
      <c r="BG411" s="112"/>
      <c r="BH411" s="121"/>
      <c r="BI411" s="112"/>
      <c r="BJ411" s="121"/>
      <c r="BK411" s="112"/>
      <c r="BL411" s="112"/>
      <c r="BM411" s="116"/>
      <c r="BN411" s="112"/>
    </row>
    <row r="412" ht="30.75" customHeight="1">
      <c r="A412" s="109"/>
      <c r="B412" s="110"/>
      <c r="C412" s="110"/>
      <c r="D412" s="110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21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6"/>
      <c r="BG412" s="112"/>
      <c r="BH412" s="121"/>
      <c r="BI412" s="112"/>
      <c r="BJ412" s="121"/>
      <c r="BK412" s="112"/>
      <c r="BL412" s="112"/>
      <c r="BM412" s="116"/>
      <c r="BN412" s="112"/>
    </row>
    <row r="413" ht="30.75" customHeight="1">
      <c r="A413" s="109"/>
      <c r="B413" s="110"/>
      <c r="C413" s="110"/>
      <c r="D413" s="110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21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6"/>
      <c r="BG413" s="112"/>
      <c r="BH413" s="121"/>
      <c r="BI413" s="112"/>
      <c r="BJ413" s="121"/>
      <c r="BK413" s="112"/>
      <c r="BL413" s="112"/>
      <c r="BM413" s="116"/>
      <c r="BN413" s="112"/>
    </row>
    <row r="414" ht="30.75" customHeight="1">
      <c r="A414" s="109"/>
      <c r="B414" s="110"/>
      <c r="C414" s="110"/>
      <c r="D414" s="110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21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6"/>
      <c r="BG414" s="112"/>
      <c r="BH414" s="121"/>
      <c r="BI414" s="112"/>
      <c r="BJ414" s="121"/>
      <c r="BK414" s="112"/>
      <c r="BL414" s="112"/>
      <c r="BM414" s="116"/>
      <c r="BN414" s="112"/>
    </row>
    <row r="415" ht="30.75" customHeight="1">
      <c r="A415" s="109"/>
      <c r="B415" s="110"/>
      <c r="C415" s="110"/>
      <c r="D415" s="110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21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6"/>
      <c r="BG415" s="112"/>
      <c r="BH415" s="121"/>
      <c r="BI415" s="112"/>
      <c r="BJ415" s="121"/>
      <c r="BK415" s="112"/>
      <c r="BL415" s="112"/>
      <c r="BM415" s="116"/>
      <c r="BN415" s="112"/>
    </row>
    <row r="416" ht="30.75" customHeight="1">
      <c r="A416" s="109"/>
      <c r="B416" s="110"/>
      <c r="C416" s="110"/>
      <c r="D416" s="110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21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6"/>
      <c r="BG416" s="112"/>
      <c r="BH416" s="121"/>
      <c r="BI416" s="112"/>
      <c r="BJ416" s="121"/>
      <c r="BK416" s="112"/>
      <c r="BL416" s="112"/>
      <c r="BM416" s="116"/>
      <c r="BN416" s="112"/>
    </row>
    <row r="417" ht="30.75" customHeight="1">
      <c r="A417" s="109"/>
      <c r="B417" s="110"/>
      <c r="C417" s="110"/>
      <c r="D417" s="110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21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6"/>
      <c r="BG417" s="112"/>
      <c r="BH417" s="121"/>
      <c r="BI417" s="112"/>
      <c r="BJ417" s="121"/>
      <c r="BK417" s="112"/>
      <c r="BL417" s="112"/>
      <c r="BM417" s="116"/>
      <c r="BN417" s="112"/>
    </row>
    <row r="418" ht="30.75" customHeight="1">
      <c r="A418" s="109"/>
      <c r="B418" s="110"/>
      <c r="C418" s="110"/>
      <c r="D418" s="110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21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6"/>
      <c r="BG418" s="112"/>
      <c r="BH418" s="121"/>
      <c r="BI418" s="112"/>
      <c r="BJ418" s="121"/>
      <c r="BK418" s="112"/>
      <c r="BL418" s="112"/>
      <c r="BM418" s="116"/>
      <c r="BN418" s="112"/>
    </row>
    <row r="419" ht="30.75" customHeight="1">
      <c r="A419" s="109"/>
      <c r="B419" s="110"/>
      <c r="C419" s="110"/>
      <c r="D419" s="110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21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6"/>
      <c r="BG419" s="112"/>
      <c r="BH419" s="121"/>
      <c r="BI419" s="112"/>
      <c r="BJ419" s="121"/>
      <c r="BK419" s="112"/>
      <c r="BL419" s="112"/>
      <c r="BM419" s="116"/>
      <c r="BN419" s="112"/>
    </row>
    <row r="420" ht="30.75" customHeight="1">
      <c r="A420" s="109"/>
      <c r="B420" s="110"/>
      <c r="C420" s="110"/>
      <c r="D420" s="110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21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6"/>
      <c r="BG420" s="112"/>
      <c r="BH420" s="121"/>
      <c r="BI420" s="112"/>
      <c r="BJ420" s="121"/>
      <c r="BK420" s="112"/>
      <c r="BL420" s="112"/>
      <c r="BM420" s="116"/>
      <c r="BN420" s="112"/>
    </row>
    <row r="421" ht="30.75" customHeight="1">
      <c r="A421" s="109"/>
      <c r="B421" s="110"/>
      <c r="C421" s="110"/>
      <c r="D421" s="110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21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6"/>
      <c r="BG421" s="112"/>
      <c r="BH421" s="121"/>
      <c r="BI421" s="112"/>
      <c r="BJ421" s="121"/>
      <c r="BK421" s="112"/>
      <c r="BL421" s="112"/>
      <c r="BM421" s="116"/>
      <c r="BN421" s="112"/>
    </row>
    <row r="422" ht="30.75" customHeight="1">
      <c r="A422" s="109"/>
      <c r="B422" s="110"/>
      <c r="C422" s="110"/>
      <c r="D422" s="110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21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6"/>
      <c r="BG422" s="112"/>
      <c r="BH422" s="121"/>
      <c r="BI422" s="112"/>
      <c r="BJ422" s="121"/>
      <c r="BK422" s="112"/>
      <c r="BL422" s="112"/>
      <c r="BM422" s="116"/>
      <c r="BN422" s="112"/>
    </row>
    <row r="423" ht="30.75" customHeight="1">
      <c r="A423" s="109"/>
      <c r="B423" s="110"/>
      <c r="C423" s="110"/>
      <c r="D423" s="110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21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6"/>
      <c r="BE423" s="116"/>
      <c r="BF423" s="116"/>
      <c r="BG423" s="112"/>
      <c r="BH423" s="121"/>
      <c r="BI423" s="112"/>
      <c r="BJ423" s="121"/>
      <c r="BK423" s="112"/>
      <c r="BL423" s="112"/>
      <c r="BM423" s="116"/>
      <c r="BN423" s="112"/>
    </row>
    <row r="424" ht="30.75" customHeight="1">
      <c r="A424" s="109"/>
      <c r="B424" s="110"/>
      <c r="C424" s="110"/>
      <c r="D424" s="110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21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6"/>
      <c r="BE424" s="116"/>
      <c r="BF424" s="116"/>
      <c r="BG424" s="112"/>
      <c r="BH424" s="121"/>
      <c r="BI424" s="112"/>
      <c r="BJ424" s="121"/>
      <c r="BK424" s="112"/>
      <c r="BL424" s="112"/>
      <c r="BM424" s="116"/>
      <c r="BN424" s="112"/>
    </row>
    <row r="425" ht="30.75" customHeight="1">
      <c r="A425" s="109"/>
      <c r="B425" s="110"/>
      <c r="C425" s="110"/>
      <c r="D425" s="110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21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6"/>
      <c r="BE425" s="116"/>
      <c r="BF425" s="116"/>
      <c r="BG425" s="112"/>
      <c r="BH425" s="121"/>
      <c r="BI425" s="112"/>
      <c r="BJ425" s="121"/>
      <c r="BK425" s="112"/>
      <c r="BL425" s="112"/>
      <c r="BM425" s="116"/>
      <c r="BN425" s="112"/>
    </row>
    <row r="426" ht="30.75" customHeight="1">
      <c r="A426" s="109"/>
      <c r="B426" s="110"/>
      <c r="C426" s="110"/>
      <c r="D426" s="110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21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6"/>
      <c r="BE426" s="116"/>
      <c r="BF426" s="116"/>
      <c r="BG426" s="112"/>
      <c r="BH426" s="121"/>
      <c r="BI426" s="112"/>
      <c r="BJ426" s="121"/>
      <c r="BK426" s="112"/>
      <c r="BL426" s="112"/>
      <c r="BM426" s="116"/>
      <c r="BN426" s="112"/>
    </row>
    <row r="427" ht="30.75" customHeight="1">
      <c r="A427" s="109"/>
      <c r="B427" s="110"/>
      <c r="C427" s="110"/>
      <c r="D427" s="110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21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6"/>
      <c r="BE427" s="116"/>
      <c r="BF427" s="116"/>
      <c r="BG427" s="112"/>
      <c r="BH427" s="121"/>
      <c r="BI427" s="112"/>
      <c r="BJ427" s="121"/>
      <c r="BK427" s="112"/>
      <c r="BL427" s="112"/>
      <c r="BM427" s="116"/>
      <c r="BN427" s="112"/>
    </row>
    <row r="428" ht="30.75" customHeight="1">
      <c r="A428" s="109"/>
      <c r="B428" s="110"/>
      <c r="C428" s="110"/>
      <c r="D428" s="110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21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6"/>
      <c r="BE428" s="116"/>
      <c r="BF428" s="116"/>
      <c r="BG428" s="112"/>
      <c r="BH428" s="121"/>
      <c r="BI428" s="112"/>
      <c r="BJ428" s="121"/>
      <c r="BK428" s="112"/>
      <c r="BL428" s="112"/>
      <c r="BM428" s="116"/>
      <c r="BN428" s="112"/>
    </row>
    <row r="429" ht="30.75" customHeight="1">
      <c r="A429" s="109"/>
      <c r="B429" s="110"/>
      <c r="C429" s="110"/>
      <c r="D429" s="110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21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6"/>
      <c r="BE429" s="116"/>
      <c r="BF429" s="116"/>
      <c r="BG429" s="112"/>
      <c r="BH429" s="121"/>
      <c r="BI429" s="112"/>
      <c r="BJ429" s="121"/>
      <c r="BK429" s="112"/>
      <c r="BL429" s="112"/>
      <c r="BM429" s="116"/>
      <c r="BN429" s="112"/>
    </row>
    <row r="430" ht="30.75" customHeight="1">
      <c r="A430" s="109"/>
      <c r="B430" s="110"/>
      <c r="C430" s="110"/>
      <c r="D430" s="110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21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6"/>
      <c r="BE430" s="116"/>
      <c r="BF430" s="116"/>
      <c r="BG430" s="112"/>
      <c r="BH430" s="121"/>
      <c r="BI430" s="112"/>
      <c r="BJ430" s="121"/>
      <c r="BK430" s="112"/>
      <c r="BL430" s="112"/>
      <c r="BM430" s="116"/>
      <c r="BN430" s="112"/>
    </row>
    <row r="431" ht="30.75" customHeight="1">
      <c r="A431" s="109"/>
      <c r="B431" s="110"/>
      <c r="C431" s="140"/>
      <c r="D431" s="140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2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141"/>
      <c r="AO431" s="141"/>
      <c r="AP431" s="141"/>
      <c r="AQ431" s="141"/>
      <c r="AR431" s="141"/>
      <c r="AS431" s="141"/>
      <c r="AT431" s="141"/>
      <c r="AU431" s="141"/>
      <c r="AV431" s="141"/>
      <c r="AW431" s="141"/>
      <c r="AX431" s="141"/>
      <c r="AY431" s="141"/>
      <c r="AZ431" s="141"/>
      <c r="BA431" s="141"/>
      <c r="BB431" s="141"/>
      <c r="BC431" s="141"/>
      <c r="BD431" s="143"/>
      <c r="BE431" s="143"/>
      <c r="BF431" s="143"/>
      <c r="BG431" s="141"/>
      <c r="BH431" s="121"/>
      <c r="BI431" s="141"/>
      <c r="BJ431" s="121"/>
      <c r="BK431" s="141"/>
      <c r="BL431" s="141"/>
      <c r="BM431" s="143"/>
      <c r="BN431" s="112"/>
    </row>
    <row r="432" ht="30.75" customHeight="1">
      <c r="A432" s="109"/>
      <c r="B432" s="110"/>
      <c r="C432" s="140"/>
      <c r="D432" s="140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2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141"/>
      <c r="AO432" s="141"/>
      <c r="AP432" s="141"/>
      <c r="AQ432" s="141"/>
      <c r="AR432" s="141"/>
      <c r="AS432" s="141"/>
      <c r="AT432" s="141"/>
      <c r="AU432" s="141"/>
      <c r="AV432" s="141"/>
      <c r="AW432" s="141"/>
      <c r="AX432" s="141"/>
      <c r="AY432" s="141"/>
      <c r="AZ432" s="141"/>
      <c r="BA432" s="141"/>
      <c r="BB432" s="141"/>
      <c r="BC432" s="141"/>
      <c r="BD432" s="143"/>
      <c r="BE432" s="143"/>
      <c r="BF432" s="143"/>
      <c r="BG432" s="141"/>
      <c r="BH432" s="121"/>
      <c r="BI432" s="141"/>
      <c r="BJ432" s="121"/>
      <c r="BK432" s="141"/>
      <c r="BL432" s="141"/>
      <c r="BM432" s="143"/>
      <c r="BN432" s="112"/>
    </row>
    <row r="433" ht="30.75" customHeight="1">
      <c r="A433" s="109"/>
      <c r="B433" s="110"/>
      <c r="C433" s="110"/>
      <c r="D433" s="110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21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6"/>
      <c r="BG433" s="112"/>
      <c r="BH433" s="121"/>
      <c r="BI433" s="112"/>
      <c r="BJ433" s="121"/>
      <c r="BK433" s="112"/>
      <c r="BL433" s="112"/>
      <c r="BM433" s="116"/>
      <c r="BN433" s="112"/>
    </row>
    <row r="434" ht="30.75" customHeight="1">
      <c r="A434" s="109"/>
      <c r="B434" s="110"/>
      <c r="C434" s="110"/>
      <c r="D434" s="110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21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6"/>
      <c r="BG434" s="112"/>
      <c r="BH434" s="121"/>
      <c r="BI434" s="112"/>
      <c r="BJ434" s="121"/>
      <c r="BK434" s="112"/>
      <c r="BL434" s="112"/>
      <c r="BM434" s="116"/>
      <c r="BN434" s="112"/>
    </row>
    <row r="435" ht="30.75" customHeight="1">
      <c r="A435" s="109"/>
      <c r="B435" s="110"/>
      <c r="C435" s="110"/>
      <c r="D435" s="110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21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6"/>
      <c r="BG435" s="112"/>
      <c r="BH435" s="121"/>
      <c r="BI435" s="112"/>
      <c r="BJ435" s="121"/>
      <c r="BK435" s="112"/>
      <c r="BL435" s="112"/>
      <c r="BM435" s="116"/>
      <c r="BN435" s="112"/>
    </row>
    <row r="436" ht="30.75" customHeight="1">
      <c r="A436" s="109"/>
      <c r="B436" s="110"/>
      <c r="C436" s="110"/>
      <c r="D436" s="110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21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6"/>
      <c r="BG436" s="112"/>
      <c r="BH436" s="121"/>
      <c r="BI436" s="112"/>
      <c r="BJ436" s="121"/>
      <c r="BK436" s="112"/>
      <c r="BL436" s="112"/>
      <c r="BM436" s="116"/>
      <c r="BN436" s="112"/>
    </row>
    <row r="437" ht="30.75" customHeight="1">
      <c r="A437" s="109"/>
      <c r="B437" s="110"/>
      <c r="C437" s="110"/>
      <c r="D437" s="110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21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6"/>
      <c r="BG437" s="112"/>
      <c r="BH437" s="121"/>
      <c r="BI437" s="112"/>
      <c r="BJ437" s="121"/>
      <c r="BK437" s="112"/>
      <c r="BL437" s="112"/>
      <c r="BM437" s="116"/>
      <c r="BN437" s="112"/>
    </row>
    <row r="438" ht="30.75" customHeight="1">
      <c r="A438" s="109"/>
      <c r="B438" s="110"/>
      <c r="C438" s="110"/>
      <c r="D438" s="110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21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6"/>
      <c r="BG438" s="112"/>
      <c r="BH438" s="121"/>
      <c r="BI438" s="112"/>
      <c r="BJ438" s="121"/>
      <c r="BK438" s="112"/>
      <c r="BL438" s="112"/>
      <c r="BM438" s="116"/>
      <c r="BN438" s="112"/>
    </row>
    <row r="439" ht="30.75" customHeight="1">
      <c r="A439" s="109"/>
      <c r="B439" s="110"/>
      <c r="C439" s="110"/>
      <c r="D439" s="110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21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6"/>
      <c r="BG439" s="112"/>
      <c r="BH439" s="121"/>
      <c r="BI439" s="112"/>
      <c r="BJ439" s="121"/>
      <c r="BK439" s="112"/>
      <c r="BL439" s="112"/>
      <c r="BM439" s="116"/>
      <c r="BN439" s="112"/>
    </row>
    <row r="440" ht="30.75" customHeight="1">
      <c r="A440" s="109"/>
      <c r="B440" s="110"/>
      <c r="C440" s="110"/>
      <c r="D440" s="110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21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6"/>
      <c r="BG440" s="112"/>
      <c r="BH440" s="121"/>
      <c r="BI440" s="112"/>
      <c r="BJ440" s="121"/>
      <c r="BK440" s="112"/>
      <c r="BL440" s="112"/>
      <c r="BM440" s="116"/>
      <c r="BN440" s="112"/>
    </row>
    <row r="441" ht="30.75" customHeight="1">
      <c r="A441" s="109"/>
      <c r="B441" s="110"/>
      <c r="C441" s="110"/>
      <c r="D441" s="110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21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6"/>
      <c r="BG441" s="112"/>
      <c r="BH441" s="121"/>
      <c r="BI441" s="112"/>
      <c r="BJ441" s="121"/>
      <c r="BK441" s="112"/>
      <c r="BL441" s="112"/>
      <c r="BM441" s="116"/>
      <c r="BN441" s="112"/>
    </row>
    <row r="442" ht="30.75" customHeight="1">
      <c r="A442" s="109"/>
      <c r="B442" s="110"/>
      <c r="C442" s="110"/>
      <c r="D442" s="110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21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6"/>
      <c r="BG442" s="112"/>
      <c r="BH442" s="121"/>
      <c r="BI442" s="112"/>
      <c r="BJ442" s="121"/>
      <c r="BK442" s="112"/>
      <c r="BL442" s="112"/>
      <c r="BM442" s="116"/>
      <c r="BN442" s="112"/>
    </row>
    <row r="443" ht="30.75" customHeight="1">
      <c r="A443" s="109"/>
      <c r="B443" s="110"/>
      <c r="C443" s="110"/>
      <c r="D443" s="110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21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6"/>
      <c r="BG443" s="112"/>
      <c r="BH443" s="121"/>
      <c r="BI443" s="112"/>
      <c r="BJ443" s="121"/>
      <c r="BK443" s="112"/>
      <c r="BL443" s="112"/>
      <c r="BM443" s="116"/>
      <c r="BN443" s="112"/>
    </row>
    <row r="444" ht="30.75" customHeight="1">
      <c r="A444" s="109"/>
      <c r="B444" s="110"/>
      <c r="C444" s="110"/>
      <c r="D444" s="110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21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6"/>
      <c r="BG444" s="112"/>
      <c r="BH444" s="121"/>
      <c r="BI444" s="112"/>
      <c r="BJ444" s="121"/>
      <c r="BK444" s="112"/>
      <c r="BL444" s="112"/>
      <c r="BM444" s="116"/>
      <c r="BN444" s="112"/>
    </row>
    <row r="445" ht="30.75" customHeight="1">
      <c r="A445" s="109"/>
      <c r="B445" s="110"/>
      <c r="C445" s="110"/>
      <c r="D445" s="110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21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6"/>
      <c r="BG445" s="112"/>
      <c r="BH445" s="121"/>
      <c r="BI445" s="112"/>
      <c r="BJ445" s="121"/>
      <c r="BK445" s="112"/>
      <c r="BL445" s="112"/>
      <c r="BM445" s="116"/>
      <c r="BN445" s="112"/>
    </row>
    <row r="446" ht="30.75" customHeight="1">
      <c r="A446" s="109"/>
      <c r="B446" s="110"/>
      <c r="C446" s="110"/>
      <c r="D446" s="110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21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6"/>
      <c r="BG446" s="112"/>
      <c r="BH446" s="121"/>
      <c r="BI446" s="112"/>
      <c r="BJ446" s="121"/>
      <c r="BK446" s="112"/>
      <c r="BL446" s="112"/>
      <c r="BM446" s="116"/>
      <c r="BN446" s="112"/>
    </row>
    <row r="447" ht="30.75" customHeight="1">
      <c r="A447" s="109"/>
      <c r="B447" s="110"/>
      <c r="C447" s="110"/>
      <c r="D447" s="110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21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6"/>
      <c r="BG447" s="112"/>
      <c r="BH447" s="121"/>
      <c r="BI447" s="112"/>
      <c r="BJ447" s="121"/>
      <c r="BK447" s="112"/>
      <c r="BL447" s="112"/>
      <c r="BM447" s="116"/>
      <c r="BN447" s="112"/>
    </row>
    <row r="448" ht="30.75" customHeight="1">
      <c r="A448" s="109"/>
      <c r="B448" s="110"/>
      <c r="C448" s="110"/>
      <c r="D448" s="110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21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6"/>
      <c r="BG448" s="112"/>
      <c r="BH448" s="121"/>
      <c r="BI448" s="112"/>
      <c r="BJ448" s="121"/>
      <c r="BK448" s="112"/>
      <c r="BL448" s="112"/>
      <c r="BM448" s="116"/>
      <c r="BN448" s="112"/>
    </row>
    <row r="449" ht="30.75" customHeight="1">
      <c r="A449" s="109"/>
      <c r="B449" s="110"/>
      <c r="C449" s="110"/>
      <c r="D449" s="110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21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6"/>
      <c r="BG449" s="112"/>
      <c r="BH449" s="121"/>
      <c r="BI449" s="112"/>
      <c r="BJ449" s="121"/>
      <c r="BK449" s="112"/>
      <c r="BL449" s="112"/>
      <c r="BM449" s="116"/>
      <c r="BN449" s="112"/>
    </row>
    <row r="450" ht="30.75" customHeight="1">
      <c r="A450" s="109"/>
      <c r="B450" s="110"/>
      <c r="C450" s="110"/>
      <c r="D450" s="110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21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6"/>
      <c r="BG450" s="112"/>
      <c r="BH450" s="121"/>
      <c r="BI450" s="112"/>
      <c r="BJ450" s="121"/>
      <c r="BK450" s="112"/>
      <c r="BL450" s="112"/>
      <c r="BM450" s="116"/>
      <c r="BN450" s="112"/>
    </row>
    <row r="451" ht="30.75" customHeight="1">
      <c r="A451" s="109"/>
      <c r="B451" s="110"/>
      <c r="C451" s="110"/>
      <c r="D451" s="110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21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6"/>
      <c r="BG451" s="112"/>
      <c r="BH451" s="121"/>
      <c r="BI451" s="112"/>
      <c r="BJ451" s="121"/>
      <c r="BK451" s="112"/>
      <c r="BL451" s="112"/>
      <c r="BM451" s="116"/>
      <c r="BN451" s="112"/>
    </row>
    <row r="452" ht="30.75" customHeight="1">
      <c r="A452" s="109"/>
      <c r="B452" s="110"/>
      <c r="C452" s="110"/>
      <c r="D452" s="110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21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6"/>
      <c r="BG452" s="112"/>
      <c r="BH452" s="121"/>
      <c r="BI452" s="112"/>
      <c r="BJ452" s="121"/>
      <c r="BK452" s="112"/>
      <c r="BL452" s="112"/>
      <c r="BM452" s="116"/>
      <c r="BN452" s="112"/>
    </row>
    <row r="453" ht="30.75" customHeight="1">
      <c r="A453" s="109"/>
      <c r="B453" s="110"/>
      <c r="C453" s="110"/>
      <c r="D453" s="110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21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6"/>
      <c r="BG453" s="112"/>
      <c r="BH453" s="121"/>
      <c r="BI453" s="112"/>
      <c r="BJ453" s="121"/>
      <c r="BK453" s="112"/>
      <c r="BL453" s="112"/>
      <c r="BM453" s="116"/>
      <c r="BN453" s="112"/>
    </row>
    <row r="454" ht="30.75" customHeight="1">
      <c r="A454" s="109"/>
      <c r="B454" s="110"/>
      <c r="C454" s="110"/>
      <c r="D454" s="110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21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6"/>
      <c r="BG454" s="112"/>
      <c r="BH454" s="121"/>
      <c r="BI454" s="112"/>
      <c r="BJ454" s="121"/>
      <c r="BK454" s="112"/>
      <c r="BL454" s="112"/>
      <c r="BM454" s="116"/>
      <c r="BN454" s="112"/>
    </row>
    <row r="455" ht="30.75" customHeight="1">
      <c r="A455" s="109"/>
      <c r="B455" s="110"/>
      <c r="C455" s="110"/>
      <c r="D455" s="110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21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6"/>
      <c r="BG455" s="112"/>
      <c r="BH455" s="121"/>
      <c r="BI455" s="112"/>
      <c r="BJ455" s="121"/>
      <c r="BK455" s="112"/>
      <c r="BL455" s="112"/>
      <c r="BM455" s="116"/>
      <c r="BN455" s="112"/>
    </row>
    <row r="456" ht="30.75" customHeight="1">
      <c r="A456" s="109"/>
      <c r="B456" s="110"/>
      <c r="C456" s="110"/>
      <c r="D456" s="110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21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6"/>
      <c r="BG456" s="112"/>
      <c r="BH456" s="121"/>
      <c r="BI456" s="112"/>
      <c r="BJ456" s="121"/>
      <c r="BK456" s="112"/>
      <c r="BL456" s="112"/>
      <c r="BM456" s="116"/>
      <c r="BN456" s="112"/>
    </row>
    <row r="457" ht="30.75" customHeight="1">
      <c r="A457" s="109"/>
      <c r="B457" s="110"/>
      <c r="C457" s="110"/>
      <c r="D457" s="110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21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6"/>
      <c r="BG457" s="112"/>
      <c r="BH457" s="121"/>
      <c r="BI457" s="112"/>
      <c r="BJ457" s="121"/>
      <c r="BK457" s="112"/>
      <c r="BL457" s="112"/>
      <c r="BM457" s="116"/>
      <c r="BN457" s="112"/>
    </row>
    <row r="458" ht="30.75" customHeight="1">
      <c r="A458" s="109"/>
      <c r="B458" s="110"/>
      <c r="C458" s="110"/>
      <c r="D458" s="110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21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6"/>
      <c r="BG458" s="112"/>
      <c r="BH458" s="121"/>
      <c r="BI458" s="112"/>
      <c r="BJ458" s="121"/>
      <c r="BK458" s="112"/>
      <c r="BL458" s="112"/>
      <c r="BM458" s="116"/>
      <c r="BN458" s="112"/>
    </row>
    <row r="459" ht="30.75" customHeight="1">
      <c r="A459" s="109"/>
      <c r="B459" s="110"/>
      <c r="C459" s="110"/>
      <c r="D459" s="110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21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6"/>
      <c r="BG459" s="112"/>
      <c r="BH459" s="121"/>
      <c r="BI459" s="112"/>
      <c r="BJ459" s="121"/>
      <c r="BK459" s="112"/>
      <c r="BL459" s="112"/>
      <c r="BM459" s="116"/>
      <c r="BN459" s="112"/>
    </row>
    <row r="460" ht="30.75" customHeight="1">
      <c r="A460" s="109"/>
      <c r="B460" s="110"/>
      <c r="C460" s="110"/>
      <c r="D460" s="110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21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6"/>
      <c r="BG460" s="112"/>
      <c r="BH460" s="121"/>
      <c r="BI460" s="112"/>
      <c r="BJ460" s="121"/>
      <c r="BK460" s="112"/>
      <c r="BL460" s="112"/>
      <c r="BM460" s="116"/>
      <c r="BN460" s="112"/>
    </row>
    <row r="461" ht="30.75" customHeight="1">
      <c r="A461" s="109"/>
      <c r="B461" s="110"/>
      <c r="C461" s="110"/>
      <c r="D461" s="110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21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6"/>
      <c r="BG461" s="112"/>
      <c r="BH461" s="121"/>
      <c r="BI461" s="112"/>
      <c r="BJ461" s="121"/>
      <c r="BK461" s="112"/>
      <c r="BL461" s="112"/>
      <c r="BM461" s="116"/>
      <c r="BN461" s="112"/>
    </row>
    <row r="462" ht="30.75" customHeight="1">
      <c r="A462" s="109"/>
      <c r="B462" s="110"/>
      <c r="C462" s="110"/>
      <c r="D462" s="110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21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6"/>
      <c r="BG462" s="112"/>
      <c r="BH462" s="121"/>
      <c r="BI462" s="112"/>
      <c r="BJ462" s="121"/>
      <c r="BK462" s="112"/>
      <c r="BL462" s="112"/>
      <c r="BM462" s="116"/>
      <c r="BN462" s="112"/>
    </row>
    <row r="463" ht="30.75" customHeight="1">
      <c r="A463" s="109"/>
      <c r="B463" s="110"/>
      <c r="C463" s="110"/>
      <c r="D463" s="110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21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6"/>
      <c r="BG463" s="112"/>
      <c r="BH463" s="121"/>
      <c r="BI463" s="112"/>
      <c r="BJ463" s="121"/>
      <c r="BK463" s="112"/>
      <c r="BL463" s="112"/>
      <c r="BM463" s="116"/>
      <c r="BN463" s="112"/>
    </row>
    <row r="464" ht="30.75" customHeight="1">
      <c r="A464" s="109"/>
      <c r="B464" s="110"/>
      <c r="C464" s="110"/>
      <c r="D464" s="110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21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6"/>
      <c r="BG464" s="112"/>
      <c r="BH464" s="121"/>
      <c r="BI464" s="112"/>
      <c r="BJ464" s="121"/>
      <c r="BK464" s="112"/>
      <c r="BL464" s="112"/>
      <c r="BM464" s="116"/>
      <c r="BN464" s="112"/>
    </row>
    <row r="465" ht="30.75" customHeight="1">
      <c r="A465" s="109"/>
      <c r="B465" s="110"/>
      <c r="C465" s="110"/>
      <c r="D465" s="110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21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6"/>
      <c r="BG465" s="112"/>
      <c r="BH465" s="121"/>
      <c r="BI465" s="112"/>
      <c r="BJ465" s="121"/>
      <c r="BK465" s="112"/>
      <c r="BL465" s="112"/>
      <c r="BM465" s="116"/>
      <c r="BN465" s="112"/>
    </row>
    <row r="466" ht="30.75" customHeight="1">
      <c r="A466" s="109"/>
      <c r="B466" s="110"/>
      <c r="C466" s="110"/>
      <c r="D466" s="110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21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6"/>
      <c r="BG466" s="112"/>
      <c r="BH466" s="121"/>
      <c r="BI466" s="112"/>
      <c r="BJ466" s="121"/>
      <c r="BK466" s="112"/>
      <c r="BL466" s="112"/>
      <c r="BM466" s="116"/>
      <c r="BN466" s="112"/>
    </row>
    <row r="467" ht="30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45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  <c r="AO467" s="109"/>
      <c r="AP467" s="109"/>
      <c r="AQ467" s="109"/>
      <c r="AR467" s="109"/>
      <c r="AS467" s="109"/>
      <c r="AT467" s="109"/>
      <c r="AU467" s="109"/>
      <c r="AV467" s="109"/>
      <c r="AW467" s="109"/>
      <c r="AX467" s="109"/>
      <c r="AY467" s="109"/>
      <c r="AZ467" s="109"/>
      <c r="BA467" s="109"/>
      <c r="BB467" s="109"/>
      <c r="BC467" s="109"/>
      <c r="BD467" s="109"/>
      <c r="BE467" s="109"/>
      <c r="BF467" s="109"/>
      <c r="BG467" s="109"/>
      <c r="BH467" s="109"/>
      <c r="BI467" s="109"/>
      <c r="BJ467" s="109"/>
      <c r="BK467" s="109"/>
      <c r="BL467" s="109"/>
      <c r="BM467" s="109"/>
      <c r="BN467" s="109"/>
    </row>
    <row r="468" ht="30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45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Q468" s="109"/>
      <c r="AR468" s="109"/>
      <c r="AS468" s="109"/>
      <c r="AT468" s="109"/>
      <c r="AU468" s="109"/>
      <c r="AV468" s="109"/>
      <c r="AW468" s="109"/>
      <c r="AX468" s="109"/>
      <c r="AY468" s="109"/>
      <c r="AZ468" s="109"/>
      <c r="BA468" s="109"/>
      <c r="BB468" s="109"/>
      <c r="BC468" s="109"/>
      <c r="BD468" s="109"/>
      <c r="BE468" s="109"/>
      <c r="BF468" s="109"/>
      <c r="BG468" s="109"/>
      <c r="BH468" s="109"/>
      <c r="BI468" s="109"/>
      <c r="BJ468" s="109"/>
      <c r="BK468" s="109"/>
      <c r="BL468" s="109"/>
      <c r="BM468" s="109"/>
      <c r="BN468" s="109"/>
    </row>
    <row r="469" ht="30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45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/>
      <c r="AX469" s="109"/>
      <c r="AY469" s="109"/>
      <c r="AZ469" s="109"/>
      <c r="BA469" s="109"/>
      <c r="BB469" s="109"/>
      <c r="BC469" s="109"/>
      <c r="BD469" s="109"/>
      <c r="BE469" s="109"/>
      <c r="BF469" s="109"/>
      <c r="BG469" s="109"/>
      <c r="BH469" s="109"/>
      <c r="BI469" s="109"/>
      <c r="BJ469" s="109"/>
      <c r="BK469" s="109"/>
      <c r="BL469" s="109"/>
      <c r="BM469" s="109"/>
      <c r="BN469" s="109"/>
    </row>
    <row r="470" ht="30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45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Q470" s="109"/>
      <c r="AR470" s="109"/>
      <c r="AS470" s="109"/>
      <c r="AT470" s="109"/>
      <c r="AU470" s="109"/>
      <c r="AV470" s="109"/>
      <c r="AW470" s="109"/>
      <c r="AX470" s="109"/>
      <c r="AY470" s="109"/>
      <c r="AZ470" s="109"/>
      <c r="BA470" s="109"/>
      <c r="BB470" s="109"/>
      <c r="BC470" s="109"/>
      <c r="BD470" s="109"/>
      <c r="BE470" s="109"/>
      <c r="BF470" s="109"/>
      <c r="BG470" s="109"/>
      <c r="BH470" s="109"/>
      <c r="BI470" s="109"/>
      <c r="BJ470" s="109"/>
      <c r="BK470" s="109"/>
      <c r="BL470" s="109"/>
      <c r="BM470" s="109"/>
      <c r="BN470" s="109"/>
    </row>
    <row r="471" ht="30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45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  <c r="AY471" s="109"/>
      <c r="AZ471" s="109"/>
      <c r="BA471" s="109"/>
      <c r="BB471" s="109"/>
      <c r="BC471" s="109"/>
      <c r="BD471" s="109"/>
      <c r="BE471" s="109"/>
      <c r="BF471" s="109"/>
      <c r="BG471" s="109"/>
      <c r="BH471" s="109"/>
      <c r="BI471" s="109"/>
      <c r="BJ471" s="109"/>
      <c r="BK471" s="109"/>
      <c r="BL471" s="109"/>
      <c r="BM471" s="109"/>
      <c r="BN471" s="109"/>
    </row>
    <row r="472" ht="30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45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  <c r="AY472" s="109"/>
      <c r="AZ472" s="109"/>
      <c r="BA472" s="109"/>
      <c r="BB472" s="109"/>
      <c r="BC472" s="109"/>
      <c r="BD472" s="109"/>
      <c r="BE472" s="109"/>
      <c r="BF472" s="109"/>
      <c r="BG472" s="109"/>
      <c r="BH472" s="109"/>
      <c r="BI472" s="109"/>
      <c r="BJ472" s="109"/>
      <c r="BK472" s="109"/>
      <c r="BL472" s="109"/>
      <c r="BM472" s="109"/>
      <c r="BN472" s="109"/>
    </row>
    <row r="473" ht="30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45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  <c r="BL473" s="109"/>
      <c r="BM473" s="109"/>
      <c r="BN473" s="109"/>
    </row>
    <row r="474" ht="30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45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  <c r="BL474" s="109"/>
      <c r="BM474" s="109"/>
      <c r="BN474" s="109"/>
    </row>
    <row r="475" ht="30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45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  <c r="BM475" s="109"/>
      <c r="BN475" s="109"/>
    </row>
    <row r="476" ht="30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45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  <c r="BL476" s="109"/>
      <c r="BM476" s="109"/>
      <c r="BN476" s="109"/>
    </row>
    <row r="477" ht="30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45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  <c r="BM477" s="109"/>
      <c r="BN477" s="109"/>
    </row>
    <row r="478" ht="30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45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  <c r="BL478" s="109"/>
      <c r="BM478" s="109"/>
      <c r="BN478" s="109"/>
    </row>
    <row r="479" ht="30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45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  <c r="BM479" s="109"/>
      <c r="BN479" s="109"/>
    </row>
    <row r="480" ht="30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45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  <c r="BL480" s="109"/>
      <c r="BM480" s="109"/>
      <c r="BN480" s="109"/>
    </row>
    <row r="481" ht="30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45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  <c r="BM481" s="109"/>
      <c r="BN481" s="109"/>
    </row>
    <row r="482" ht="30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45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  <c r="BL482" s="109"/>
      <c r="BM482" s="109"/>
      <c r="BN482" s="109"/>
    </row>
    <row r="483" ht="30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45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</row>
    <row r="484" ht="30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45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  <c r="BL484" s="109"/>
      <c r="BM484" s="109"/>
      <c r="BN484" s="109"/>
    </row>
    <row r="485" ht="30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45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  <c r="BM485" s="109"/>
      <c r="BN485" s="109"/>
    </row>
    <row r="486" ht="30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45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  <c r="BL486" s="109"/>
      <c r="BM486" s="109"/>
      <c r="BN486" s="109"/>
    </row>
    <row r="487" ht="30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45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  <c r="BM487" s="109"/>
      <c r="BN487" s="109"/>
    </row>
    <row r="488" ht="30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45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  <c r="BL488" s="109"/>
      <c r="BM488" s="109"/>
      <c r="BN488" s="109"/>
    </row>
    <row r="489" ht="30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45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  <c r="BL489" s="109"/>
      <c r="BM489" s="109"/>
      <c r="BN489" s="109"/>
    </row>
    <row r="490" ht="30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45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  <c r="BL490" s="109"/>
      <c r="BM490" s="109"/>
      <c r="BN490" s="109"/>
    </row>
    <row r="491" ht="30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45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  <c r="BM491" s="109"/>
      <c r="BN491" s="109"/>
    </row>
    <row r="492" ht="30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45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  <c r="BL492" s="109"/>
      <c r="BM492" s="109"/>
      <c r="BN492" s="109"/>
    </row>
    <row r="493" ht="30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45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  <c r="BM493" s="109"/>
      <c r="BN493" s="109"/>
    </row>
    <row r="494" ht="30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45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  <c r="BL494" s="109"/>
      <c r="BM494" s="109"/>
      <c r="BN494" s="109"/>
    </row>
    <row r="495" ht="30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45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  <c r="BM495" s="109"/>
      <c r="BN495" s="109"/>
    </row>
    <row r="496" ht="30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45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  <c r="BL496" s="109"/>
      <c r="BM496" s="109"/>
      <c r="BN496" s="109"/>
    </row>
    <row r="497" ht="30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45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  <c r="BL497" s="109"/>
      <c r="BM497" s="109"/>
      <c r="BN497" s="109"/>
    </row>
    <row r="498" ht="30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45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  <c r="BL498" s="109"/>
      <c r="BM498" s="109"/>
      <c r="BN498" s="109"/>
    </row>
    <row r="499" ht="30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45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  <c r="BL499" s="109"/>
      <c r="BM499" s="109"/>
      <c r="BN499" s="109"/>
    </row>
    <row r="500" ht="30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45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  <c r="BL500" s="109"/>
      <c r="BM500" s="109"/>
      <c r="BN500" s="109"/>
    </row>
    <row r="501" ht="30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45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  <c r="BM501" s="109"/>
      <c r="BN501" s="109"/>
    </row>
    <row r="502" ht="30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45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  <c r="BL502" s="109"/>
      <c r="BM502" s="109"/>
      <c r="BN502" s="109"/>
    </row>
    <row r="503" ht="30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45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  <c r="BM503" s="109"/>
      <c r="BN503" s="109"/>
    </row>
    <row r="504" ht="30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45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  <c r="BL504" s="109"/>
      <c r="BM504" s="109"/>
      <c r="BN504" s="109"/>
    </row>
    <row r="505" ht="30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45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  <c r="BM505" s="109"/>
      <c r="BN505" s="109"/>
    </row>
    <row r="506" ht="30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45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  <c r="BL506" s="109"/>
      <c r="BM506" s="109"/>
      <c r="BN506" s="109"/>
    </row>
    <row r="507" ht="30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45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  <c r="BM507" s="109"/>
      <c r="BN507" s="109"/>
    </row>
    <row r="508" ht="30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45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  <c r="BM508" s="109"/>
      <c r="BN508" s="109"/>
    </row>
    <row r="509" ht="30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45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  <c r="BM509" s="109"/>
      <c r="BN509" s="109"/>
    </row>
    <row r="510" ht="30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45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  <c r="BL510" s="109"/>
      <c r="BM510" s="109"/>
      <c r="BN510" s="109"/>
    </row>
    <row r="511" ht="30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45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  <c r="BM511" s="109"/>
      <c r="BN511" s="109"/>
    </row>
    <row r="512" ht="30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45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  <c r="BL512" s="109"/>
      <c r="BM512" s="109"/>
      <c r="BN512" s="109"/>
    </row>
    <row r="513" ht="30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45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  <c r="BL513" s="109"/>
      <c r="BM513" s="109"/>
      <c r="BN513" s="109"/>
    </row>
    <row r="514" ht="30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45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  <c r="BL514" s="109"/>
      <c r="BM514" s="109"/>
      <c r="BN514" s="109"/>
    </row>
    <row r="515" ht="30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45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  <c r="BL515" s="109"/>
      <c r="BM515" s="109"/>
      <c r="BN515" s="109"/>
    </row>
    <row r="516" ht="30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45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  <c r="BL516" s="109"/>
      <c r="BM516" s="109"/>
      <c r="BN516" s="109"/>
    </row>
    <row r="517" ht="30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45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  <c r="BL517" s="109"/>
      <c r="BM517" s="109"/>
      <c r="BN517" s="109"/>
    </row>
    <row r="518" ht="30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45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  <c r="BL518" s="109"/>
      <c r="BM518" s="109"/>
      <c r="BN518" s="109"/>
    </row>
    <row r="519" ht="30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45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  <c r="BL519" s="109"/>
      <c r="BM519" s="109"/>
      <c r="BN519" s="109"/>
    </row>
    <row r="520" ht="30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45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  <c r="BL520" s="109"/>
      <c r="BM520" s="109"/>
      <c r="BN520" s="109"/>
    </row>
    <row r="521" ht="30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45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  <c r="BL521" s="109"/>
      <c r="BM521" s="109"/>
      <c r="BN521" s="109"/>
    </row>
    <row r="522" ht="30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45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  <c r="BL522" s="109"/>
      <c r="BM522" s="109"/>
      <c r="BN522" s="109"/>
    </row>
    <row r="523" ht="30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45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  <c r="BL523" s="109"/>
      <c r="BM523" s="109"/>
      <c r="BN523" s="109"/>
    </row>
    <row r="524" ht="30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45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  <c r="BL524" s="109"/>
      <c r="BM524" s="109"/>
      <c r="BN524" s="109"/>
    </row>
    <row r="525" ht="30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45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  <c r="BL525" s="109"/>
      <c r="BM525" s="109"/>
      <c r="BN525" s="109"/>
    </row>
    <row r="526" ht="30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45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  <c r="BL526" s="109"/>
      <c r="BM526" s="109"/>
      <c r="BN526" s="109"/>
    </row>
    <row r="527" ht="30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45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  <c r="BL527" s="109"/>
      <c r="BM527" s="109"/>
      <c r="BN527" s="109"/>
    </row>
    <row r="528" ht="30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45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  <c r="BL528" s="109"/>
      <c r="BM528" s="109"/>
      <c r="BN528" s="109"/>
    </row>
    <row r="529" ht="30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45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  <c r="BL529" s="109"/>
      <c r="BM529" s="109"/>
      <c r="BN529" s="109"/>
    </row>
    <row r="530" ht="30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45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  <c r="BL530" s="109"/>
      <c r="BM530" s="109"/>
      <c r="BN530" s="109"/>
    </row>
    <row r="531" ht="30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45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  <c r="BL531" s="109"/>
      <c r="BM531" s="109"/>
      <c r="BN531" s="109"/>
    </row>
    <row r="532" ht="30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45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  <c r="BL532" s="109"/>
      <c r="BM532" s="109"/>
      <c r="BN532" s="109"/>
    </row>
    <row r="533" ht="30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45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  <c r="BL533" s="109"/>
      <c r="BM533" s="109"/>
      <c r="BN533" s="109"/>
    </row>
    <row r="534" ht="30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45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  <c r="BL534" s="109"/>
      <c r="BM534" s="109"/>
      <c r="BN534" s="109"/>
    </row>
    <row r="535" ht="30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45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  <c r="BL535" s="109"/>
      <c r="BM535" s="109"/>
      <c r="BN535" s="109"/>
    </row>
    <row r="536" ht="30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45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  <c r="BL536" s="109"/>
      <c r="BM536" s="109"/>
      <c r="BN536" s="109"/>
    </row>
    <row r="537" ht="30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45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  <c r="BL537" s="109"/>
      <c r="BM537" s="109"/>
      <c r="BN537" s="109"/>
    </row>
    <row r="538" ht="30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45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  <c r="BM538" s="109"/>
      <c r="BN538" s="109"/>
    </row>
    <row r="539" ht="30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45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  <c r="BL539" s="109"/>
      <c r="BM539" s="109"/>
      <c r="BN539" s="109"/>
    </row>
    <row r="540" ht="30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45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  <c r="BL540" s="109"/>
      <c r="BM540" s="109"/>
      <c r="BN540" s="109"/>
    </row>
    <row r="541" ht="30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45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  <c r="BL541" s="109"/>
      <c r="BM541" s="109"/>
      <c r="BN541" s="109"/>
    </row>
    <row r="542" ht="30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45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  <c r="BL542" s="109"/>
      <c r="BM542" s="109"/>
      <c r="BN542" s="109"/>
    </row>
    <row r="543" ht="30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45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  <c r="BL543" s="109"/>
      <c r="BM543" s="109"/>
      <c r="BN543" s="109"/>
    </row>
    <row r="544" ht="30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45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  <c r="BL544" s="109"/>
      <c r="BM544" s="109"/>
      <c r="BN544" s="109"/>
    </row>
    <row r="545" ht="30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45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  <c r="BL545" s="109"/>
      <c r="BM545" s="109"/>
      <c r="BN545" s="109"/>
    </row>
    <row r="546" ht="30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45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  <c r="BL546" s="109"/>
      <c r="BM546" s="109"/>
      <c r="BN546" s="109"/>
    </row>
    <row r="547" ht="30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45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  <c r="BL547" s="109"/>
      <c r="BM547" s="109"/>
      <c r="BN547" s="109"/>
    </row>
    <row r="548" ht="30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45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  <c r="BL548" s="109"/>
      <c r="BM548" s="109"/>
      <c r="BN548" s="109"/>
    </row>
    <row r="549" ht="30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45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  <c r="BL549" s="109"/>
      <c r="BM549" s="109"/>
      <c r="BN549" s="109"/>
    </row>
    <row r="550" ht="30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45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  <c r="BL550" s="109"/>
      <c r="BM550" s="109"/>
      <c r="BN550" s="109"/>
    </row>
    <row r="551" ht="30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45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  <c r="BL551" s="109"/>
      <c r="BM551" s="109"/>
      <c r="BN551" s="109"/>
    </row>
    <row r="552" ht="30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45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  <c r="BL552" s="109"/>
      <c r="BM552" s="109"/>
      <c r="BN552" s="109"/>
    </row>
    <row r="553" ht="30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45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  <c r="BL553" s="109"/>
      <c r="BM553" s="109"/>
      <c r="BN553" s="109"/>
    </row>
    <row r="554" ht="30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45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  <c r="BL554" s="109"/>
      <c r="BM554" s="109"/>
      <c r="BN554" s="109"/>
    </row>
    <row r="555" ht="30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45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  <c r="BL555" s="109"/>
      <c r="BM555" s="109"/>
      <c r="BN555" s="109"/>
    </row>
    <row r="556" ht="30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45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  <c r="BL556" s="109"/>
      <c r="BM556" s="109"/>
      <c r="BN556" s="109"/>
    </row>
    <row r="557" ht="30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45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  <c r="BL557" s="109"/>
      <c r="BM557" s="109"/>
      <c r="BN557" s="109"/>
    </row>
    <row r="558" ht="30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45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  <c r="BL558" s="109"/>
      <c r="BM558" s="109"/>
      <c r="BN558" s="109"/>
    </row>
    <row r="559" ht="30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45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  <c r="BL559" s="109"/>
      <c r="BM559" s="109"/>
      <c r="BN559" s="109"/>
    </row>
    <row r="560" ht="30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45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  <c r="BL560" s="109"/>
      <c r="BM560" s="109"/>
      <c r="BN560" s="109"/>
    </row>
    <row r="561" ht="30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45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  <c r="BL561" s="109"/>
      <c r="BM561" s="109"/>
      <c r="BN561" s="109"/>
    </row>
    <row r="562" ht="30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45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  <c r="BL562" s="109"/>
      <c r="BM562" s="109"/>
      <c r="BN562" s="109"/>
    </row>
    <row r="563" ht="30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45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  <c r="BL563" s="109"/>
      <c r="BM563" s="109"/>
      <c r="BN563" s="109"/>
    </row>
    <row r="564" ht="30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45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  <c r="BL564" s="109"/>
      <c r="BM564" s="109"/>
      <c r="BN564" s="109"/>
    </row>
    <row r="565" ht="30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45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  <c r="BL565" s="109"/>
      <c r="BM565" s="109"/>
      <c r="BN565" s="109"/>
    </row>
    <row r="566" ht="30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45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  <c r="BL566" s="109"/>
      <c r="BM566" s="109"/>
      <c r="BN566" s="109"/>
    </row>
    <row r="567" ht="30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45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  <c r="BL567" s="109"/>
      <c r="BM567" s="109"/>
      <c r="BN567" s="109"/>
    </row>
    <row r="568" ht="30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45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  <c r="BL568" s="109"/>
      <c r="BM568" s="109"/>
      <c r="BN568" s="109"/>
    </row>
    <row r="569" ht="30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45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  <c r="BL569" s="109"/>
      <c r="BM569" s="109"/>
      <c r="BN569" s="109"/>
    </row>
    <row r="570" ht="30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45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  <c r="BL570" s="109"/>
      <c r="BM570" s="109"/>
      <c r="BN570" s="109"/>
    </row>
    <row r="571" ht="30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45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  <c r="BL571" s="109"/>
      <c r="BM571" s="109"/>
      <c r="BN571" s="109"/>
    </row>
    <row r="572" ht="30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45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  <c r="BL572" s="109"/>
      <c r="BM572" s="109"/>
      <c r="BN572" s="109"/>
    </row>
    <row r="573" ht="30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45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  <c r="BL573" s="109"/>
      <c r="BM573" s="109"/>
      <c r="BN573" s="109"/>
    </row>
    <row r="574" ht="30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45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  <c r="BL574" s="109"/>
      <c r="BM574" s="109"/>
      <c r="BN574" s="109"/>
    </row>
    <row r="575" ht="30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45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  <c r="BL575" s="109"/>
      <c r="BM575" s="109"/>
      <c r="BN575" s="109"/>
    </row>
    <row r="576" ht="30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45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  <c r="BL576" s="109"/>
      <c r="BM576" s="109"/>
      <c r="BN576" s="109"/>
    </row>
    <row r="577" ht="30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45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  <c r="BL577" s="109"/>
      <c r="BM577" s="109"/>
      <c r="BN577" s="109"/>
    </row>
    <row r="578" ht="30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45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  <c r="BL578" s="109"/>
      <c r="BM578" s="109"/>
      <c r="BN578" s="109"/>
    </row>
    <row r="579" ht="30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45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  <c r="BL579" s="109"/>
      <c r="BM579" s="109"/>
      <c r="BN579" s="109"/>
    </row>
    <row r="580" ht="30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45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  <c r="BL580" s="109"/>
      <c r="BM580" s="109"/>
      <c r="BN580" s="109"/>
    </row>
    <row r="581" ht="30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45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  <c r="BL581" s="109"/>
      <c r="BM581" s="109"/>
      <c r="BN581" s="109"/>
    </row>
    <row r="582" ht="30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45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  <c r="BM582" s="109"/>
      <c r="BN582" s="109"/>
    </row>
    <row r="583" ht="30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45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  <c r="BL583" s="109"/>
      <c r="BM583" s="109"/>
      <c r="BN583" s="109"/>
    </row>
    <row r="584" ht="30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45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  <c r="BL584" s="109"/>
      <c r="BM584" s="109"/>
      <c r="BN584" s="109"/>
    </row>
    <row r="585" ht="30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45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  <c r="BL585" s="109"/>
      <c r="BM585" s="109"/>
      <c r="BN585" s="109"/>
    </row>
    <row r="586" ht="30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45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  <c r="BL586" s="109"/>
      <c r="BM586" s="109"/>
      <c r="BN586" s="109"/>
    </row>
    <row r="587" ht="30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45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  <c r="BL587" s="109"/>
      <c r="BM587" s="109"/>
      <c r="BN587" s="109"/>
    </row>
    <row r="588" ht="30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45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  <c r="BL588" s="109"/>
      <c r="BM588" s="109"/>
      <c r="BN588" s="109"/>
    </row>
    <row r="589" ht="30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45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  <c r="BM589" s="109"/>
      <c r="BN589" s="109"/>
    </row>
    <row r="590" ht="30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45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  <c r="BL590" s="109"/>
      <c r="BM590" s="109"/>
      <c r="BN590" s="109"/>
    </row>
    <row r="591" ht="30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45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  <c r="BL591" s="109"/>
      <c r="BM591" s="109"/>
      <c r="BN591" s="109"/>
    </row>
    <row r="592" ht="30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45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  <c r="BL592" s="109"/>
      <c r="BM592" s="109"/>
      <c r="BN592" s="109"/>
    </row>
    <row r="593" ht="30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45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  <c r="BL593" s="109"/>
      <c r="BM593" s="109"/>
      <c r="BN593" s="109"/>
    </row>
    <row r="594" ht="30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45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  <c r="BL594" s="109"/>
      <c r="BM594" s="109"/>
      <c r="BN594" s="109"/>
    </row>
    <row r="595" ht="30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45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  <c r="BM595" s="109"/>
      <c r="BN595" s="109"/>
    </row>
    <row r="596" ht="30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45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  <c r="BL596" s="109"/>
      <c r="BM596" s="109"/>
      <c r="BN596" s="109"/>
    </row>
    <row r="597" ht="30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45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  <c r="BL597" s="109"/>
      <c r="BM597" s="109"/>
      <c r="BN597" s="109"/>
    </row>
    <row r="598" ht="30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45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  <c r="BL598" s="109"/>
      <c r="BM598" s="109"/>
      <c r="BN598" s="109"/>
    </row>
    <row r="599" ht="30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45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  <c r="BL599" s="109"/>
      <c r="BM599" s="109"/>
      <c r="BN599" s="109"/>
    </row>
    <row r="600" ht="30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45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  <c r="BL600" s="109"/>
      <c r="BM600" s="109"/>
      <c r="BN600" s="109"/>
    </row>
    <row r="601" ht="30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45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  <c r="BL601" s="109"/>
      <c r="BM601" s="109"/>
      <c r="BN601" s="109"/>
    </row>
    <row r="602" ht="30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45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  <c r="BL602" s="109"/>
      <c r="BM602" s="109"/>
      <c r="BN602" s="109"/>
    </row>
    <row r="603" ht="30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45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  <c r="BL603" s="109"/>
      <c r="BM603" s="109"/>
      <c r="BN603" s="109"/>
    </row>
    <row r="604" ht="30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45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  <c r="BL604" s="109"/>
      <c r="BM604" s="109"/>
      <c r="BN604" s="109"/>
    </row>
    <row r="605" ht="30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45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  <c r="BL605" s="109"/>
      <c r="BM605" s="109"/>
      <c r="BN605" s="109"/>
    </row>
    <row r="606" ht="30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45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  <c r="BL606" s="109"/>
      <c r="BM606" s="109"/>
      <c r="BN606" s="109"/>
    </row>
    <row r="607" ht="30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45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  <c r="BL607" s="109"/>
      <c r="BM607" s="109"/>
      <c r="BN607" s="109"/>
    </row>
    <row r="608" ht="30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45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  <c r="BL608" s="109"/>
      <c r="BM608" s="109"/>
      <c r="BN608" s="109"/>
    </row>
    <row r="609" ht="30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45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  <c r="BL609" s="109"/>
      <c r="BM609" s="109"/>
      <c r="BN609" s="109"/>
    </row>
    <row r="610" ht="30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45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  <c r="BM610" s="109"/>
      <c r="BN610" s="109"/>
    </row>
    <row r="611" ht="30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45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  <c r="BL611" s="109"/>
      <c r="BM611" s="109"/>
      <c r="BN611" s="109"/>
    </row>
    <row r="612" ht="30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45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  <c r="BL612" s="109"/>
      <c r="BM612" s="109"/>
      <c r="BN612" s="109"/>
    </row>
    <row r="613" ht="30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45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  <c r="BL613" s="109"/>
      <c r="BM613" s="109"/>
      <c r="BN613" s="109"/>
    </row>
    <row r="614" ht="30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45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  <c r="BL614" s="109"/>
      <c r="BM614" s="109"/>
      <c r="BN614" s="109"/>
    </row>
    <row r="615" ht="30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45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  <c r="BL615" s="109"/>
      <c r="BM615" s="109"/>
      <c r="BN615" s="109"/>
    </row>
    <row r="616" ht="30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45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  <c r="BL616" s="109"/>
      <c r="BM616" s="109"/>
      <c r="BN616" s="109"/>
    </row>
    <row r="617" ht="30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45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  <c r="BM617" s="109"/>
      <c r="BN617" s="109"/>
    </row>
    <row r="618" ht="30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45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  <c r="BL618" s="109"/>
      <c r="BM618" s="109"/>
      <c r="BN618" s="109"/>
    </row>
    <row r="619" ht="30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45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  <c r="BL619" s="109"/>
      <c r="BM619" s="109"/>
      <c r="BN619" s="109"/>
    </row>
    <row r="620" ht="30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45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  <c r="BL620" s="109"/>
      <c r="BM620" s="109"/>
      <c r="BN620" s="109"/>
    </row>
    <row r="621" ht="30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45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  <c r="BL621" s="109"/>
      <c r="BM621" s="109"/>
      <c r="BN621" s="109"/>
    </row>
    <row r="622" ht="30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45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  <c r="BM622" s="109"/>
      <c r="BN622" s="109"/>
    </row>
    <row r="623" ht="30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45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  <c r="BL623" s="109"/>
      <c r="BM623" s="109"/>
      <c r="BN623" s="109"/>
    </row>
    <row r="624" ht="30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45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  <c r="BL624" s="109"/>
      <c r="BM624" s="109"/>
      <c r="BN624" s="109"/>
    </row>
    <row r="625" ht="30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45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  <c r="BL625" s="109"/>
      <c r="BM625" s="109"/>
      <c r="BN625" s="109"/>
    </row>
    <row r="626" ht="30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45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  <c r="BL626" s="109"/>
      <c r="BM626" s="109"/>
      <c r="BN626" s="109"/>
    </row>
    <row r="627" ht="30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45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  <c r="BL627" s="109"/>
      <c r="BM627" s="109"/>
      <c r="BN627" s="109"/>
    </row>
    <row r="628" ht="30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45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  <c r="BL628" s="109"/>
      <c r="BM628" s="109"/>
      <c r="BN628" s="109"/>
    </row>
    <row r="629" ht="30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45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  <c r="BL629" s="109"/>
      <c r="BM629" s="109"/>
      <c r="BN629" s="109"/>
    </row>
    <row r="630" ht="30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45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  <c r="BL630" s="109"/>
      <c r="BM630" s="109"/>
      <c r="BN630" s="109"/>
    </row>
    <row r="631" ht="30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45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  <c r="BL631" s="109"/>
      <c r="BM631" s="109"/>
      <c r="BN631" s="109"/>
    </row>
    <row r="632" ht="30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45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  <c r="BL632" s="109"/>
      <c r="BM632" s="109"/>
      <c r="BN632" s="109"/>
    </row>
    <row r="633" ht="30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45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  <c r="BL633" s="109"/>
      <c r="BM633" s="109"/>
      <c r="BN633" s="109"/>
    </row>
    <row r="634" ht="30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45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  <c r="BL634" s="109"/>
      <c r="BM634" s="109"/>
      <c r="BN634" s="109"/>
    </row>
    <row r="635" ht="30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45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  <c r="BL635" s="109"/>
      <c r="BM635" s="109"/>
      <c r="BN635" s="109"/>
    </row>
    <row r="636" ht="30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45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  <c r="BL636" s="109"/>
      <c r="BM636" s="109"/>
      <c r="BN636" s="109"/>
    </row>
    <row r="637" ht="30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45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  <c r="BL637" s="109"/>
      <c r="BM637" s="109"/>
      <c r="BN637" s="109"/>
    </row>
    <row r="638" ht="30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45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  <c r="BL638" s="109"/>
      <c r="BM638" s="109"/>
      <c r="BN638" s="109"/>
    </row>
    <row r="639" ht="30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45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  <c r="BL639" s="109"/>
      <c r="BM639" s="109"/>
      <c r="BN639" s="109"/>
    </row>
    <row r="640" ht="30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45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  <c r="BL640" s="109"/>
      <c r="BM640" s="109"/>
      <c r="BN640" s="109"/>
    </row>
    <row r="641" ht="30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45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  <c r="BM641" s="109"/>
      <c r="BN641" s="109"/>
    </row>
    <row r="642" ht="30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45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  <c r="BM642" s="109"/>
      <c r="BN642" s="109"/>
    </row>
    <row r="643" ht="30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45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  <c r="BM643" s="109"/>
      <c r="BN643" s="109"/>
    </row>
    <row r="644" ht="30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45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  <c r="BM644" s="109"/>
      <c r="BN644" s="109"/>
    </row>
    <row r="645" ht="30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45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  <c r="BL645" s="109"/>
      <c r="BM645" s="109"/>
      <c r="BN645" s="109"/>
    </row>
    <row r="646" ht="30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45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  <c r="BL646" s="109"/>
      <c r="BM646" s="109"/>
      <c r="BN646" s="109"/>
    </row>
    <row r="647" ht="30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45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  <c r="BL647" s="109"/>
      <c r="BM647" s="109"/>
      <c r="BN647" s="109"/>
    </row>
    <row r="648" ht="30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45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  <c r="BL648" s="109"/>
      <c r="BM648" s="109"/>
      <c r="BN648" s="109"/>
    </row>
    <row r="649" ht="30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45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  <c r="BL649" s="109"/>
      <c r="BM649" s="109"/>
      <c r="BN649" s="109"/>
    </row>
    <row r="650" ht="30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45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  <c r="BM650" s="109"/>
      <c r="BN650" s="109"/>
    </row>
    <row r="651" ht="30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45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  <c r="BM651" s="109"/>
      <c r="BN651" s="109"/>
    </row>
    <row r="652" ht="30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45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  <c r="BM652" s="109"/>
      <c r="BN652" s="109"/>
    </row>
    <row r="653" ht="30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45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  <c r="BM653" s="109"/>
      <c r="BN653" s="109"/>
    </row>
    <row r="654" ht="30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45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  <c r="BM654" s="109"/>
      <c r="BN654" s="109"/>
    </row>
    <row r="655" ht="30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45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  <c r="BL655" s="109"/>
      <c r="BM655" s="109"/>
      <c r="BN655" s="109"/>
    </row>
    <row r="656" ht="30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45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  <c r="BL656" s="109"/>
      <c r="BM656" s="109"/>
      <c r="BN656" s="109"/>
    </row>
    <row r="657" ht="30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45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  <c r="BL657" s="109"/>
      <c r="BM657" s="109"/>
      <c r="BN657" s="109"/>
    </row>
    <row r="658" ht="30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45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  <c r="BL658" s="109"/>
      <c r="BM658" s="109"/>
      <c r="BN658" s="109"/>
    </row>
    <row r="659" ht="30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45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  <c r="BL659" s="109"/>
      <c r="BM659" s="109"/>
      <c r="BN659" s="109"/>
    </row>
    <row r="660" ht="30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45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  <c r="BL660" s="109"/>
      <c r="BM660" s="109"/>
      <c r="BN660" s="109"/>
    </row>
    <row r="661" ht="30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45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  <c r="BL661" s="109"/>
      <c r="BM661" s="109"/>
      <c r="BN661" s="109"/>
    </row>
    <row r="662" ht="30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45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  <c r="BL662" s="109"/>
      <c r="BM662" s="109"/>
      <c r="BN662" s="109"/>
    </row>
    <row r="663" ht="30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45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  <c r="BL663" s="109"/>
      <c r="BM663" s="109"/>
      <c r="BN663" s="109"/>
    </row>
    <row r="664" ht="30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45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  <c r="BL664" s="109"/>
      <c r="BM664" s="109"/>
      <c r="BN664" s="109"/>
    </row>
    <row r="665" ht="30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45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  <c r="BL665" s="109"/>
      <c r="BM665" s="109"/>
      <c r="BN665" s="109"/>
    </row>
    <row r="666" ht="30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45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  <c r="BL666" s="109"/>
      <c r="BM666" s="109"/>
      <c r="BN666" s="109"/>
    </row>
    <row r="667" ht="30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45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  <c r="BL667" s="109"/>
      <c r="BM667" s="109"/>
      <c r="BN667" s="109"/>
    </row>
    <row r="668" ht="30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45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  <c r="BL668" s="109"/>
      <c r="BM668" s="109"/>
      <c r="BN668" s="109"/>
    </row>
    <row r="669" ht="30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45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  <c r="BL669" s="109"/>
      <c r="BM669" s="109"/>
      <c r="BN669" s="109"/>
    </row>
    <row r="670" ht="30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45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  <c r="BL670" s="109"/>
      <c r="BM670" s="109"/>
      <c r="BN670" s="109"/>
    </row>
    <row r="671" ht="30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45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  <c r="BL671" s="109"/>
      <c r="BM671" s="109"/>
      <c r="BN671" s="109"/>
    </row>
    <row r="672" ht="30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45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  <c r="BL672" s="109"/>
      <c r="BM672" s="109"/>
      <c r="BN672" s="109"/>
    </row>
    <row r="673" ht="30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45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  <c r="BL673" s="109"/>
      <c r="BM673" s="109"/>
      <c r="BN673" s="109"/>
    </row>
    <row r="674" ht="30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45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  <c r="BL674" s="109"/>
      <c r="BM674" s="109"/>
      <c r="BN674" s="109"/>
    </row>
    <row r="675" ht="30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45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  <c r="BL675" s="109"/>
      <c r="BM675" s="109"/>
      <c r="BN675" s="109"/>
    </row>
    <row r="676" ht="30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45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  <c r="BL676" s="109"/>
      <c r="BM676" s="109"/>
      <c r="BN676" s="109"/>
    </row>
    <row r="677" ht="30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45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  <c r="BL677" s="109"/>
      <c r="BM677" s="109"/>
      <c r="BN677" s="109"/>
    </row>
    <row r="678" ht="30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45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  <c r="BL678" s="109"/>
      <c r="BM678" s="109"/>
      <c r="BN678" s="109"/>
    </row>
    <row r="679" ht="30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45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  <c r="BL679" s="109"/>
      <c r="BM679" s="109"/>
      <c r="BN679" s="109"/>
    </row>
    <row r="680" ht="30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45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  <c r="BL680" s="109"/>
      <c r="BM680" s="109"/>
      <c r="BN680" s="109"/>
    </row>
    <row r="681" ht="30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45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  <c r="BL681" s="109"/>
      <c r="BM681" s="109"/>
      <c r="BN681" s="109"/>
    </row>
    <row r="682" ht="30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45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  <c r="BL682" s="109"/>
      <c r="BM682" s="109"/>
      <c r="BN682" s="109"/>
    </row>
    <row r="683" ht="30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45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  <c r="BL683" s="109"/>
      <c r="BM683" s="109"/>
      <c r="BN683" s="109"/>
    </row>
    <row r="684" ht="30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45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  <c r="BM684" s="109"/>
      <c r="BN684" s="109"/>
    </row>
    <row r="685" ht="30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45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  <c r="BM685" s="109"/>
      <c r="BN685" s="109"/>
    </row>
    <row r="686" ht="30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45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  <c r="BL686" s="109"/>
      <c r="BM686" s="109"/>
      <c r="BN686" s="109"/>
    </row>
    <row r="687" ht="30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45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  <c r="BL687" s="109"/>
      <c r="BM687" s="109"/>
      <c r="BN687" s="109"/>
    </row>
    <row r="688" ht="30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45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  <c r="BL688" s="109"/>
      <c r="BM688" s="109"/>
      <c r="BN688" s="109"/>
    </row>
    <row r="689" ht="30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45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  <c r="BL689" s="109"/>
      <c r="BM689" s="109"/>
      <c r="BN689" s="109"/>
    </row>
    <row r="690" ht="30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45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  <c r="BL690" s="109"/>
      <c r="BM690" s="109"/>
      <c r="BN690" s="109"/>
    </row>
    <row r="691" ht="30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45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  <c r="BL691" s="109"/>
      <c r="BM691" s="109"/>
      <c r="BN691" s="109"/>
    </row>
    <row r="692" ht="30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45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  <c r="BL692" s="109"/>
      <c r="BM692" s="109"/>
      <c r="BN692" s="109"/>
    </row>
    <row r="693" ht="30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45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  <c r="BL693" s="109"/>
      <c r="BM693" s="109"/>
      <c r="BN693" s="109"/>
    </row>
    <row r="694" ht="30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45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  <c r="BL694" s="109"/>
      <c r="BM694" s="109"/>
      <c r="BN694" s="109"/>
    </row>
    <row r="695" ht="30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45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  <c r="BL695" s="109"/>
      <c r="BM695" s="109"/>
      <c r="BN695" s="109"/>
    </row>
    <row r="696" ht="30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45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  <c r="BL696" s="109"/>
      <c r="BM696" s="109"/>
      <c r="BN696" s="109"/>
    </row>
    <row r="697" ht="30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45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  <c r="BL697" s="109"/>
      <c r="BM697" s="109"/>
      <c r="BN697" s="109"/>
    </row>
    <row r="698" ht="30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45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  <c r="BL698" s="109"/>
      <c r="BM698" s="109"/>
      <c r="BN698" s="109"/>
    </row>
    <row r="699" ht="30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45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  <c r="BL699" s="109"/>
      <c r="BM699" s="109"/>
      <c r="BN699" s="109"/>
    </row>
    <row r="700" ht="30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45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  <c r="BL700" s="109"/>
      <c r="BM700" s="109"/>
      <c r="BN700" s="109"/>
    </row>
    <row r="701" ht="30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45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  <c r="BL701" s="109"/>
      <c r="BM701" s="109"/>
      <c r="BN701" s="109"/>
    </row>
    <row r="702" ht="30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45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  <c r="BL702" s="109"/>
      <c r="BM702" s="109"/>
      <c r="BN702" s="109"/>
    </row>
    <row r="703" ht="30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45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  <c r="BL703" s="109"/>
      <c r="BM703" s="109"/>
      <c r="BN703" s="109"/>
    </row>
    <row r="704" ht="30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45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  <c r="BL704" s="109"/>
      <c r="BM704" s="109"/>
      <c r="BN704" s="109"/>
    </row>
    <row r="705" ht="30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45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  <c r="BM705" s="109"/>
      <c r="BN705" s="109"/>
    </row>
    <row r="706" ht="30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45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  <c r="BL706" s="109"/>
      <c r="BM706" s="109"/>
      <c r="BN706" s="109"/>
    </row>
    <row r="707" ht="30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45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  <c r="BL707" s="109"/>
      <c r="BM707" s="109"/>
      <c r="BN707" s="109"/>
    </row>
    <row r="708" ht="30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45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  <c r="BL708" s="109"/>
      <c r="BM708" s="109"/>
      <c r="BN708" s="109"/>
    </row>
    <row r="709" ht="30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45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  <c r="BL709" s="109"/>
      <c r="BM709" s="109"/>
      <c r="BN709" s="109"/>
    </row>
    <row r="710" ht="30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45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  <c r="BL710" s="109"/>
      <c r="BM710" s="109"/>
      <c r="BN710" s="109"/>
    </row>
    <row r="711" ht="30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45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  <c r="BL711" s="109"/>
      <c r="BM711" s="109"/>
      <c r="BN711" s="109"/>
    </row>
    <row r="712" ht="30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45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  <c r="BL712" s="109"/>
      <c r="BM712" s="109"/>
      <c r="BN712" s="109"/>
    </row>
    <row r="713" ht="30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45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  <c r="BL713" s="109"/>
      <c r="BM713" s="109"/>
      <c r="BN713" s="109"/>
    </row>
    <row r="714" ht="30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45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  <c r="BL714" s="109"/>
      <c r="BM714" s="109"/>
      <c r="BN714" s="109"/>
    </row>
    <row r="715" ht="30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45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  <c r="BL715" s="109"/>
      <c r="BM715" s="109"/>
      <c r="BN715" s="109"/>
    </row>
    <row r="716" ht="30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45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  <c r="BL716" s="109"/>
      <c r="BM716" s="109"/>
      <c r="BN716" s="109"/>
    </row>
    <row r="717" ht="30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45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  <c r="BL717" s="109"/>
      <c r="BM717" s="109"/>
      <c r="BN717" s="109"/>
    </row>
    <row r="718" ht="30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45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  <c r="BL718" s="109"/>
      <c r="BM718" s="109"/>
      <c r="BN718" s="109"/>
    </row>
    <row r="719" ht="30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45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  <c r="BL719" s="109"/>
      <c r="BM719" s="109"/>
      <c r="BN719" s="109"/>
    </row>
    <row r="720" ht="30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45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  <c r="BL720" s="109"/>
      <c r="BM720" s="109"/>
      <c r="BN720" s="109"/>
    </row>
    <row r="721" ht="30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45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  <c r="BL721" s="109"/>
      <c r="BM721" s="109"/>
      <c r="BN721" s="109"/>
    </row>
    <row r="722" ht="30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45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  <c r="BL722" s="109"/>
      <c r="BM722" s="109"/>
      <c r="BN722" s="109"/>
    </row>
    <row r="723" ht="30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45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  <c r="BL723" s="109"/>
      <c r="BM723" s="109"/>
      <c r="BN723" s="109"/>
    </row>
    <row r="724" ht="30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45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  <c r="BL724" s="109"/>
      <c r="BM724" s="109"/>
      <c r="BN724" s="109"/>
    </row>
    <row r="725" ht="30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45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  <c r="BL725" s="109"/>
      <c r="BM725" s="109"/>
      <c r="BN725" s="109"/>
    </row>
    <row r="726" ht="30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45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  <c r="BL726" s="109"/>
      <c r="BM726" s="109"/>
      <c r="BN726" s="109"/>
    </row>
    <row r="727" ht="30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45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  <c r="BL727" s="109"/>
      <c r="BM727" s="109"/>
      <c r="BN727" s="109"/>
    </row>
    <row r="728" ht="30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45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  <c r="BL728" s="109"/>
      <c r="BM728" s="109"/>
      <c r="BN728" s="109"/>
    </row>
    <row r="729" ht="30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45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  <c r="BL729" s="109"/>
      <c r="BM729" s="109"/>
      <c r="BN729" s="109"/>
    </row>
    <row r="730" ht="30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45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  <c r="BL730" s="109"/>
      <c r="BM730" s="109"/>
      <c r="BN730" s="109"/>
    </row>
    <row r="731" ht="30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45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  <c r="BL731" s="109"/>
      <c r="BM731" s="109"/>
      <c r="BN731" s="109"/>
    </row>
    <row r="732" ht="30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45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  <c r="BL732" s="109"/>
      <c r="BM732" s="109"/>
      <c r="BN732" s="109"/>
    </row>
    <row r="733" ht="30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45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  <c r="BL733" s="109"/>
      <c r="BM733" s="109"/>
      <c r="BN733" s="109"/>
    </row>
    <row r="734" ht="30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45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  <c r="BL734" s="109"/>
      <c r="BM734" s="109"/>
      <c r="BN734" s="109"/>
    </row>
    <row r="735" ht="30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45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  <c r="BL735" s="109"/>
      <c r="BM735" s="109"/>
      <c r="BN735" s="109"/>
    </row>
    <row r="736" ht="30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45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  <c r="BL736" s="109"/>
      <c r="BM736" s="109"/>
      <c r="BN736" s="109"/>
    </row>
    <row r="737" ht="30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45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  <c r="BL737" s="109"/>
      <c r="BM737" s="109"/>
      <c r="BN737" s="109"/>
    </row>
    <row r="738" ht="30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45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  <c r="BL738" s="109"/>
      <c r="BM738" s="109"/>
      <c r="BN738" s="109"/>
    </row>
    <row r="739" ht="30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45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  <c r="BL739" s="109"/>
      <c r="BM739" s="109"/>
      <c r="BN739" s="109"/>
    </row>
    <row r="740" ht="30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45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  <c r="BL740" s="109"/>
      <c r="BM740" s="109"/>
      <c r="BN740" s="109"/>
    </row>
    <row r="741" ht="30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45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  <c r="BL741" s="109"/>
      <c r="BM741" s="109"/>
      <c r="BN741" s="109"/>
    </row>
    <row r="742" ht="30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45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  <c r="BL742" s="109"/>
      <c r="BM742" s="109"/>
      <c r="BN742" s="109"/>
    </row>
    <row r="743" ht="30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45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  <c r="BL743" s="109"/>
      <c r="BM743" s="109"/>
      <c r="BN743" s="109"/>
    </row>
    <row r="744" ht="30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45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  <c r="BL744" s="109"/>
      <c r="BM744" s="109"/>
      <c r="BN744" s="109"/>
    </row>
    <row r="745" ht="30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45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  <c r="BL745" s="109"/>
      <c r="BM745" s="109"/>
      <c r="BN745" s="109"/>
    </row>
    <row r="746" ht="30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45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  <c r="BL746" s="109"/>
      <c r="BM746" s="109"/>
      <c r="BN746" s="109"/>
    </row>
    <row r="747" ht="30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45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  <c r="BL747" s="109"/>
      <c r="BM747" s="109"/>
      <c r="BN747" s="109"/>
    </row>
    <row r="748" ht="30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45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  <c r="BL748" s="109"/>
      <c r="BM748" s="109"/>
      <c r="BN748" s="109"/>
    </row>
    <row r="749" ht="30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45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  <c r="BL749" s="109"/>
      <c r="BM749" s="109"/>
      <c r="BN749" s="109"/>
    </row>
    <row r="750" ht="30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45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  <c r="BL750" s="109"/>
      <c r="BM750" s="109"/>
      <c r="BN750" s="109"/>
    </row>
    <row r="751" ht="30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45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  <c r="BL751" s="109"/>
      <c r="BM751" s="109"/>
      <c r="BN751" s="109"/>
    </row>
    <row r="752" ht="30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45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  <c r="BL752" s="109"/>
      <c r="BM752" s="109"/>
      <c r="BN752" s="109"/>
    </row>
    <row r="753" ht="30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45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  <c r="BL753" s="109"/>
      <c r="BM753" s="109"/>
      <c r="BN753" s="109"/>
    </row>
    <row r="754" ht="30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45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  <c r="BL754" s="109"/>
      <c r="BM754" s="109"/>
      <c r="BN754" s="109"/>
    </row>
    <row r="755" ht="30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45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  <c r="BL755" s="109"/>
      <c r="BM755" s="109"/>
      <c r="BN755" s="109"/>
    </row>
    <row r="756" ht="30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45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  <c r="BL756" s="109"/>
      <c r="BM756" s="109"/>
      <c r="BN756" s="109"/>
    </row>
    <row r="757" ht="30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45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  <c r="BL757" s="109"/>
      <c r="BM757" s="109"/>
      <c r="BN757" s="109"/>
    </row>
    <row r="758" ht="30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45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  <c r="BL758" s="109"/>
      <c r="BM758" s="109"/>
      <c r="BN758" s="109"/>
    </row>
    <row r="759" ht="30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45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  <c r="BL759" s="109"/>
      <c r="BM759" s="109"/>
      <c r="BN759" s="109"/>
    </row>
    <row r="760" ht="30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45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  <c r="BL760" s="109"/>
      <c r="BM760" s="109"/>
      <c r="BN760" s="109"/>
    </row>
    <row r="761" ht="30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45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  <c r="BL761" s="109"/>
      <c r="BM761" s="109"/>
      <c r="BN761" s="109"/>
    </row>
    <row r="762" ht="30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45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  <c r="BL762" s="109"/>
      <c r="BM762" s="109"/>
      <c r="BN762" s="109"/>
    </row>
    <row r="763" ht="30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45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  <c r="BL763" s="109"/>
      <c r="BM763" s="109"/>
      <c r="BN763" s="109"/>
    </row>
    <row r="764" ht="30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45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  <c r="BL764" s="109"/>
      <c r="BM764" s="109"/>
      <c r="BN764" s="109"/>
    </row>
    <row r="765" ht="30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45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  <c r="BL765" s="109"/>
      <c r="BM765" s="109"/>
      <c r="BN765" s="109"/>
    </row>
    <row r="766" ht="30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45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  <c r="BL766" s="109"/>
      <c r="BM766" s="109"/>
      <c r="BN766" s="109"/>
    </row>
    <row r="767" ht="30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45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  <c r="BL767" s="109"/>
      <c r="BM767" s="109"/>
      <c r="BN767" s="109"/>
    </row>
    <row r="768" ht="30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45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  <c r="BL768" s="109"/>
      <c r="BM768" s="109"/>
      <c r="BN768" s="109"/>
    </row>
    <row r="769" ht="30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45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  <c r="BL769" s="109"/>
      <c r="BM769" s="109"/>
      <c r="BN769" s="109"/>
    </row>
    <row r="770" ht="30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45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  <c r="BL770" s="109"/>
      <c r="BM770" s="109"/>
      <c r="BN770" s="109"/>
    </row>
    <row r="771" ht="30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45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  <c r="BL771" s="109"/>
      <c r="BM771" s="109"/>
      <c r="BN771" s="109"/>
    </row>
    <row r="772" ht="30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45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  <c r="BL772" s="109"/>
      <c r="BM772" s="109"/>
      <c r="BN772" s="109"/>
    </row>
    <row r="773" ht="30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45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  <c r="BL773" s="109"/>
      <c r="BM773" s="109"/>
      <c r="BN773" s="109"/>
    </row>
    <row r="774" ht="30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45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  <c r="BL774" s="109"/>
      <c r="BM774" s="109"/>
      <c r="BN774" s="109"/>
    </row>
    <row r="775" ht="30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45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  <c r="BL775" s="109"/>
      <c r="BM775" s="109"/>
      <c r="BN775" s="109"/>
    </row>
    <row r="776" ht="30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45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  <c r="BL776" s="109"/>
      <c r="BM776" s="109"/>
      <c r="BN776" s="109"/>
    </row>
    <row r="777" ht="30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45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  <c r="BL777" s="109"/>
      <c r="BM777" s="109"/>
      <c r="BN777" s="109"/>
    </row>
    <row r="778" ht="30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45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  <c r="BL778" s="109"/>
      <c r="BM778" s="109"/>
      <c r="BN778" s="109"/>
    </row>
    <row r="779" ht="30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45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  <c r="BL779" s="109"/>
      <c r="BM779" s="109"/>
      <c r="BN779" s="109"/>
    </row>
    <row r="780" ht="30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45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  <c r="BL780" s="109"/>
      <c r="BM780" s="109"/>
      <c r="BN780" s="109"/>
    </row>
    <row r="781" ht="30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45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  <c r="BL781" s="109"/>
      <c r="BM781" s="109"/>
      <c r="BN781" s="109"/>
    </row>
    <row r="782" ht="30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45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  <c r="BL782" s="109"/>
      <c r="BM782" s="109"/>
      <c r="BN782" s="109"/>
    </row>
    <row r="783" ht="30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45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  <c r="BL783" s="109"/>
      <c r="BM783" s="109"/>
      <c r="BN783" s="109"/>
    </row>
    <row r="784" ht="30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45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  <c r="BL784" s="109"/>
      <c r="BM784" s="109"/>
      <c r="BN784" s="109"/>
    </row>
    <row r="785" ht="30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45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  <c r="BL785" s="109"/>
      <c r="BM785" s="109"/>
      <c r="BN785" s="109"/>
    </row>
    <row r="786" ht="30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45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  <c r="BL786" s="109"/>
      <c r="BM786" s="109"/>
      <c r="BN786" s="109"/>
    </row>
    <row r="787" ht="30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45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  <c r="BL787" s="109"/>
      <c r="BM787" s="109"/>
      <c r="BN787" s="109"/>
    </row>
    <row r="788" ht="30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45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  <c r="BL788" s="109"/>
      <c r="BM788" s="109"/>
      <c r="BN788" s="109"/>
    </row>
    <row r="789" ht="30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45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  <c r="BL789" s="109"/>
      <c r="BM789" s="109"/>
      <c r="BN789" s="109"/>
    </row>
    <row r="790" ht="30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45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  <c r="BL790" s="109"/>
      <c r="BM790" s="109"/>
      <c r="BN790" s="109"/>
    </row>
    <row r="791" ht="30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45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  <c r="BL791" s="109"/>
      <c r="BM791" s="109"/>
      <c r="BN791" s="109"/>
    </row>
    <row r="792" ht="30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45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  <c r="BL792" s="109"/>
      <c r="BM792" s="109"/>
      <c r="BN792" s="109"/>
    </row>
    <row r="793" ht="30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45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  <c r="BL793" s="109"/>
      <c r="BM793" s="109"/>
      <c r="BN793" s="109"/>
    </row>
    <row r="794" ht="30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45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  <c r="BL794" s="109"/>
      <c r="BM794" s="109"/>
      <c r="BN794" s="109"/>
    </row>
    <row r="795" ht="30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45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  <c r="BL795" s="109"/>
      <c r="BM795" s="109"/>
      <c r="BN795" s="109"/>
    </row>
    <row r="796" ht="30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45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  <c r="BL796" s="109"/>
      <c r="BM796" s="109"/>
      <c r="BN796" s="109"/>
    </row>
    <row r="797" ht="30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45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  <c r="BL797" s="109"/>
      <c r="BM797" s="109"/>
      <c r="BN797" s="109"/>
    </row>
    <row r="798" ht="30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45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  <c r="BL798" s="109"/>
      <c r="BM798" s="109"/>
      <c r="BN798" s="109"/>
    </row>
    <row r="799" ht="30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45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  <c r="BL799" s="109"/>
      <c r="BM799" s="109"/>
      <c r="BN799" s="109"/>
    </row>
    <row r="800" ht="30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45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  <c r="BL800" s="109"/>
      <c r="BM800" s="109"/>
      <c r="BN800" s="109"/>
    </row>
    <row r="801" ht="30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45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  <c r="BL801" s="109"/>
      <c r="BM801" s="109"/>
      <c r="BN801" s="109"/>
    </row>
    <row r="802" ht="30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45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  <c r="BL802" s="109"/>
      <c r="BM802" s="109"/>
      <c r="BN802" s="109"/>
    </row>
    <row r="803" ht="30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45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  <c r="BL803" s="109"/>
      <c r="BM803" s="109"/>
      <c r="BN803" s="109"/>
    </row>
    <row r="804" ht="30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45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  <c r="BL804" s="109"/>
      <c r="BM804" s="109"/>
      <c r="BN804" s="109"/>
    </row>
    <row r="805" ht="30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45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  <c r="BL805" s="109"/>
      <c r="BM805" s="109"/>
      <c r="BN805" s="109"/>
    </row>
    <row r="806" ht="30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45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  <c r="BL806" s="109"/>
      <c r="BM806" s="109"/>
      <c r="BN806" s="109"/>
    </row>
    <row r="807" ht="30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45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  <c r="BL807" s="109"/>
      <c r="BM807" s="109"/>
      <c r="BN807" s="109"/>
    </row>
    <row r="808" ht="30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45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  <c r="BL808" s="109"/>
      <c r="BM808" s="109"/>
      <c r="BN808" s="109"/>
    </row>
    <row r="809" ht="30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45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  <c r="BL809" s="109"/>
      <c r="BM809" s="109"/>
      <c r="BN809" s="109"/>
    </row>
    <row r="810" ht="30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45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  <c r="BL810" s="109"/>
      <c r="BM810" s="109"/>
      <c r="BN810" s="109"/>
    </row>
    <row r="811" ht="30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45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  <c r="BL811" s="109"/>
      <c r="BM811" s="109"/>
      <c r="BN811" s="109"/>
    </row>
    <row r="812" ht="30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45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  <c r="BL812" s="109"/>
      <c r="BM812" s="109"/>
      <c r="BN812" s="109"/>
    </row>
    <row r="813" ht="30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45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  <c r="BL813" s="109"/>
      <c r="BM813" s="109"/>
      <c r="BN813" s="109"/>
    </row>
    <row r="814" ht="30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45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  <c r="BL814" s="109"/>
      <c r="BM814" s="109"/>
      <c r="BN814" s="109"/>
    </row>
    <row r="815" ht="30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45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  <c r="BL815" s="109"/>
      <c r="BM815" s="109"/>
      <c r="BN815" s="109"/>
    </row>
    <row r="816" ht="30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45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  <c r="BL816" s="109"/>
      <c r="BM816" s="109"/>
      <c r="BN816" s="109"/>
    </row>
    <row r="817" ht="30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45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  <c r="BL817" s="109"/>
      <c r="BM817" s="109"/>
      <c r="BN817" s="109"/>
    </row>
    <row r="818" ht="30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45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  <c r="BL818" s="109"/>
      <c r="BM818" s="109"/>
      <c r="BN818" s="109"/>
    </row>
    <row r="819" ht="30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45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  <c r="BL819" s="109"/>
      <c r="BM819" s="109"/>
      <c r="BN819" s="109"/>
    </row>
    <row r="820" ht="30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45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  <c r="BL820" s="109"/>
      <c r="BM820" s="109"/>
      <c r="BN820" s="109"/>
    </row>
    <row r="821" ht="30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45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  <c r="BL821" s="109"/>
      <c r="BM821" s="109"/>
      <c r="BN821" s="109"/>
    </row>
    <row r="822" ht="30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45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  <c r="BL822" s="109"/>
      <c r="BM822" s="109"/>
      <c r="BN822" s="109"/>
    </row>
    <row r="823" ht="30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45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  <c r="BL823" s="109"/>
      <c r="BM823" s="109"/>
      <c r="BN823" s="109"/>
    </row>
    <row r="824" ht="30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45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  <c r="BL824" s="109"/>
      <c r="BM824" s="109"/>
      <c r="BN824" s="109"/>
    </row>
    <row r="825" ht="30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45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  <c r="BL825" s="109"/>
      <c r="BM825" s="109"/>
      <c r="BN825" s="109"/>
    </row>
    <row r="826" ht="30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45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  <c r="BL826" s="109"/>
      <c r="BM826" s="109"/>
      <c r="BN826" s="109"/>
    </row>
    <row r="827" ht="30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45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  <c r="BL827" s="109"/>
      <c r="BM827" s="109"/>
      <c r="BN827" s="109"/>
    </row>
    <row r="828" ht="30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45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  <c r="BL828" s="109"/>
      <c r="BM828" s="109"/>
      <c r="BN828" s="109"/>
    </row>
    <row r="829" ht="30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45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  <c r="BL829" s="109"/>
      <c r="BM829" s="109"/>
      <c r="BN829" s="109"/>
    </row>
    <row r="830" ht="30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45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  <c r="BM830" s="109"/>
      <c r="BN830" s="109"/>
    </row>
    <row r="831" ht="30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45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  <c r="BL831" s="109"/>
      <c r="BM831" s="109"/>
      <c r="BN831" s="109"/>
    </row>
    <row r="832" ht="30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45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  <c r="BL832" s="109"/>
      <c r="BM832" s="109"/>
      <c r="BN832" s="109"/>
    </row>
    <row r="833" ht="30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45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  <c r="BL833" s="109"/>
      <c r="BM833" s="109"/>
      <c r="BN833" s="109"/>
    </row>
    <row r="834" ht="30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45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  <c r="BL834" s="109"/>
      <c r="BM834" s="109"/>
      <c r="BN834" s="109"/>
    </row>
    <row r="835" ht="30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45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  <c r="BL835" s="109"/>
      <c r="BM835" s="109"/>
      <c r="BN835" s="109"/>
    </row>
    <row r="836" ht="30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45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  <c r="BL836" s="109"/>
      <c r="BM836" s="109"/>
      <c r="BN836" s="109"/>
    </row>
    <row r="837" ht="30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45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  <c r="BL837" s="109"/>
      <c r="BM837" s="109"/>
      <c r="BN837" s="109"/>
    </row>
    <row r="838" ht="30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45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  <c r="BL838" s="109"/>
      <c r="BM838" s="109"/>
      <c r="BN838" s="109"/>
    </row>
    <row r="839" ht="30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45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  <c r="BL839" s="109"/>
      <c r="BM839" s="109"/>
      <c r="BN839" s="109"/>
    </row>
    <row r="840" ht="30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45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  <c r="BL840" s="109"/>
      <c r="BM840" s="109"/>
      <c r="BN840" s="109"/>
    </row>
    <row r="841" ht="30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45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  <c r="BL841" s="109"/>
      <c r="BM841" s="109"/>
      <c r="BN841" s="109"/>
    </row>
    <row r="842" ht="30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45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  <c r="BL842" s="109"/>
      <c r="BM842" s="109"/>
      <c r="BN842" s="109"/>
    </row>
    <row r="843" ht="30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45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  <c r="BL843" s="109"/>
      <c r="BM843" s="109"/>
      <c r="BN843" s="109"/>
    </row>
    <row r="844" ht="30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45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  <c r="BL844" s="109"/>
      <c r="BM844" s="109"/>
      <c r="BN844" s="109"/>
    </row>
    <row r="845" ht="30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45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  <c r="BL845" s="109"/>
      <c r="BM845" s="109"/>
      <c r="BN845" s="109"/>
    </row>
    <row r="846" ht="30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45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  <c r="BL846" s="109"/>
      <c r="BM846" s="109"/>
      <c r="BN846" s="109"/>
    </row>
    <row r="847" ht="30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45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  <c r="BL847" s="109"/>
      <c r="BM847" s="109"/>
      <c r="BN847" s="109"/>
    </row>
    <row r="848" ht="30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45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  <c r="BL848" s="109"/>
      <c r="BM848" s="109"/>
      <c r="BN848" s="109"/>
    </row>
    <row r="849" ht="30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45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  <c r="BL849" s="109"/>
      <c r="BM849" s="109"/>
      <c r="BN849" s="109"/>
    </row>
    <row r="850" ht="30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45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  <c r="BL850" s="109"/>
      <c r="BM850" s="109"/>
      <c r="BN850" s="109"/>
    </row>
    <row r="851" ht="30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45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  <c r="BL851" s="109"/>
      <c r="BM851" s="109"/>
      <c r="BN851" s="109"/>
    </row>
    <row r="852" ht="30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45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  <c r="BL852" s="109"/>
      <c r="BM852" s="109"/>
      <c r="BN852" s="109"/>
    </row>
    <row r="853" ht="30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45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  <c r="BL853" s="109"/>
      <c r="BM853" s="109"/>
      <c r="BN853" s="109"/>
    </row>
    <row r="854" ht="30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45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  <c r="BL854" s="109"/>
      <c r="BM854" s="109"/>
      <c r="BN854" s="109"/>
    </row>
    <row r="855" ht="30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45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  <c r="BL855" s="109"/>
      <c r="BM855" s="109"/>
      <c r="BN855" s="109"/>
    </row>
    <row r="856" ht="30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45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  <c r="BL856" s="109"/>
      <c r="BM856" s="109"/>
      <c r="BN856" s="109"/>
    </row>
    <row r="857" ht="30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45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  <c r="BL857" s="109"/>
      <c r="BM857" s="109"/>
      <c r="BN857" s="109"/>
    </row>
    <row r="858" ht="30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45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  <c r="BL858" s="109"/>
      <c r="BM858" s="109"/>
      <c r="BN858" s="109"/>
    </row>
    <row r="859" ht="30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45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  <c r="BL859" s="109"/>
      <c r="BM859" s="109"/>
      <c r="BN859" s="109"/>
    </row>
    <row r="860" ht="30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45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  <c r="BL860" s="109"/>
      <c r="BM860" s="109"/>
      <c r="BN860" s="109"/>
    </row>
    <row r="861" ht="30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45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  <c r="BL861" s="109"/>
      <c r="BM861" s="109"/>
      <c r="BN861" s="109"/>
    </row>
    <row r="862" ht="30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45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  <c r="BL862" s="109"/>
      <c r="BM862" s="109"/>
      <c r="BN862" s="109"/>
    </row>
    <row r="863" ht="30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45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  <c r="BL863" s="109"/>
      <c r="BM863" s="109"/>
      <c r="BN863" s="109"/>
    </row>
    <row r="864" ht="30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45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  <c r="BL864" s="109"/>
      <c r="BM864" s="109"/>
      <c r="BN864" s="109"/>
    </row>
    <row r="865" ht="30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45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  <c r="BL865" s="109"/>
      <c r="BM865" s="109"/>
      <c r="BN865" s="109"/>
    </row>
    <row r="866" ht="30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45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  <c r="BL866" s="109"/>
      <c r="BM866" s="109"/>
      <c r="BN866" s="109"/>
    </row>
    <row r="867" ht="30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45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  <c r="BL867" s="109"/>
      <c r="BM867" s="109"/>
      <c r="BN867" s="109"/>
    </row>
    <row r="868" ht="30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45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  <c r="BL868" s="109"/>
      <c r="BM868" s="109"/>
      <c r="BN868" s="109"/>
    </row>
    <row r="869" ht="30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45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  <c r="BL869" s="109"/>
      <c r="BM869" s="109"/>
      <c r="BN869" s="109"/>
    </row>
    <row r="870" ht="30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45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  <c r="BL870" s="109"/>
      <c r="BM870" s="109"/>
      <c r="BN870" s="109"/>
    </row>
    <row r="871" ht="30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45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  <c r="BL871" s="109"/>
      <c r="BM871" s="109"/>
      <c r="BN871" s="109"/>
    </row>
    <row r="872" ht="30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45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  <c r="BL872" s="109"/>
      <c r="BM872" s="109"/>
      <c r="BN872" s="109"/>
    </row>
    <row r="873" ht="30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45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  <c r="BL873" s="109"/>
      <c r="BM873" s="109"/>
      <c r="BN873" s="109"/>
    </row>
    <row r="874" ht="30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45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  <c r="BL874" s="109"/>
      <c r="BM874" s="109"/>
      <c r="BN874" s="109"/>
    </row>
    <row r="875" ht="30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45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  <c r="BL875" s="109"/>
      <c r="BM875" s="109"/>
      <c r="BN875" s="109"/>
    </row>
    <row r="876" ht="30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45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  <c r="BL876" s="109"/>
      <c r="BM876" s="109"/>
      <c r="BN876" s="109"/>
    </row>
    <row r="877" ht="30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45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  <c r="BL877" s="109"/>
      <c r="BM877" s="109"/>
      <c r="BN877" s="109"/>
    </row>
    <row r="878" ht="30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45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  <c r="BL878" s="109"/>
      <c r="BM878" s="109"/>
      <c r="BN878" s="109"/>
    </row>
    <row r="879" ht="30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45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  <c r="BL879" s="109"/>
      <c r="BM879" s="109"/>
      <c r="BN879" s="109"/>
    </row>
    <row r="880" ht="30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45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  <c r="BL880" s="109"/>
      <c r="BM880" s="109"/>
      <c r="BN880" s="109"/>
    </row>
    <row r="881" ht="30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45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  <c r="BL881" s="109"/>
      <c r="BM881" s="109"/>
      <c r="BN881" s="109"/>
    </row>
    <row r="882" ht="30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45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  <c r="BL882" s="109"/>
      <c r="BM882" s="109"/>
      <c r="BN882" s="109"/>
    </row>
    <row r="883" ht="30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45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  <c r="BL883" s="109"/>
      <c r="BM883" s="109"/>
      <c r="BN883" s="109"/>
    </row>
    <row r="884" ht="30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45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  <c r="BL884" s="109"/>
      <c r="BM884" s="109"/>
      <c r="BN884" s="109"/>
    </row>
    <row r="885" ht="30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45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  <c r="BL885" s="109"/>
      <c r="BM885" s="109"/>
      <c r="BN885" s="109"/>
    </row>
    <row r="886" ht="30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45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  <c r="BL886" s="109"/>
      <c r="BM886" s="109"/>
      <c r="BN886" s="109"/>
    </row>
    <row r="887" ht="30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45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  <c r="BL887" s="109"/>
      <c r="BM887" s="109"/>
      <c r="BN887" s="109"/>
    </row>
    <row r="888" ht="30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45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  <c r="BL888" s="109"/>
      <c r="BM888" s="109"/>
      <c r="BN888" s="109"/>
    </row>
    <row r="889" ht="30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45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  <c r="BL889" s="109"/>
      <c r="BM889" s="109"/>
      <c r="BN889" s="109"/>
    </row>
    <row r="890" ht="30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45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  <c r="BL890" s="109"/>
      <c r="BM890" s="109"/>
      <c r="BN890" s="109"/>
    </row>
    <row r="891" ht="30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45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  <c r="BL891" s="109"/>
      <c r="BM891" s="109"/>
      <c r="BN891" s="109"/>
    </row>
    <row r="892" ht="30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45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  <c r="BL892" s="109"/>
      <c r="BM892" s="109"/>
      <c r="BN892" s="109"/>
    </row>
    <row r="893" ht="30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45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  <c r="BL893" s="109"/>
      <c r="BM893" s="109"/>
      <c r="BN893" s="109"/>
    </row>
    <row r="894" ht="30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45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  <c r="BL894" s="109"/>
      <c r="BM894" s="109"/>
      <c r="BN894" s="109"/>
    </row>
    <row r="895" ht="30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45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  <c r="BL895" s="109"/>
      <c r="BM895" s="109"/>
      <c r="BN895" s="109"/>
    </row>
    <row r="896" ht="30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45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  <c r="BL896" s="109"/>
      <c r="BM896" s="109"/>
      <c r="BN896" s="109"/>
    </row>
    <row r="897" ht="30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45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  <c r="BL897" s="109"/>
      <c r="BM897" s="109"/>
      <c r="BN897" s="109"/>
    </row>
    <row r="898" ht="30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45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  <c r="BL898" s="109"/>
      <c r="BM898" s="109"/>
      <c r="BN898" s="109"/>
    </row>
    <row r="899" ht="30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45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  <c r="BL899" s="109"/>
      <c r="BM899" s="109"/>
      <c r="BN899" s="109"/>
    </row>
    <row r="900" ht="30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45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  <c r="BL900" s="109"/>
      <c r="BM900" s="109"/>
      <c r="BN900" s="109"/>
    </row>
    <row r="901" ht="30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45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  <c r="BL901" s="109"/>
      <c r="BM901" s="109"/>
      <c r="BN901" s="109"/>
    </row>
    <row r="902" ht="30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45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  <c r="BL902" s="109"/>
      <c r="BM902" s="109"/>
      <c r="BN902" s="109"/>
    </row>
    <row r="903" ht="30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45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  <c r="BL903" s="109"/>
      <c r="BM903" s="109"/>
      <c r="BN903" s="109"/>
    </row>
    <row r="904" ht="30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45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  <c r="BL904" s="109"/>
      <c r="BM904" s="109"/>
      <c r="BN904" s="109"/>
    </row>
    <row r="905" ht="30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45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  <c r="BL905" s="109"/>
      <c r="BM905" s="109"/>
      <c r="BN905" s="109"/>
    </row>
    <row r="906" ht="30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45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  <c r="BL906" s="109"/>
      <c r="BM906" s="109"/>
      <c r="BN906" s="109"/>
    </row>
    <row r="907" ht="30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45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  <c r="BL907" s="109"/>
      <c r="BM907" s="109"/>
      <c r="BN907" s="109"/>
    </row>
    <row r="908" ht="30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45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  <c r="BL908" s="109"/>
      <c r="BM908" s="109"/>
      <c r="BN908" s="109"/>
    </row>
    <row r="909" ht="30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45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  <c r="BL909" s="109"/>
      <c r="BM909" s="109"/>
      <c r="BN909" s="109"/>
    </row>
    <row r="910" ht="30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45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  <c r="BL910" s="109"/>
      <c r="BM910" s="109"/>
      <c r="BN910" s="109"/>
    </row>
    <row r="911" ht="30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45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  <c r="BL911" s="109"/>
      <c r="BM911" s="109"/>
      <c r="BN911" s="109"/>
    </row>
    <row r="912" ht="30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45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  <c r="BL912" s="109"/>
      <c r="BM912" s="109"/>
      <c r="BN912" s="109"/>
    </row>
    <row r="913" ht="30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45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  <c r="BL913" s="109"/>
      <c r="BM913" s="109"/>
      <c r="BN913" s="109"/>
    </row>
    <row r="914" ht="30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45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  <c r="BL914" s="109"/>
      <c r="BM914" s="109"/>
      <c r="BN914" s="109"/>
    </row>
    <row r="915" ht="30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45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  <c r="BL915" s="109"/>
      <c r="BM915" s="109"/>
      <c r="BN915" s="109"/>
    </row>
    <row r="916" ht="30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45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  <c r="BL916" s="109"/>
      <c r="BM916" s="109"/>
      <c r="BN916" s="109"/>
    </row>
    <row r="917" ht="30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45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  <c r="BL917" s="109"/>
      <c r="BM917" s="109"/>
      <c r="BN917" s="109"/>
    </row>
    <row r="918" ht="30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45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  <c r="BL918" s="109"/>
      <c r="BM918" s="109"/>
      <c r="BN918" s="109"/>
    </row>
    <row r="919" ht="30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45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  <c r="BL919" s="109"/>
      <c r="BM919" s="109"/>
      <c r="BN919" s="109"/>
    </row>
    <row r="920" ht="30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45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  <c r="BL920" s="109"/>
      <c r="BM920" s="109"/>
      <c r="BN920" s="109"/>
    </row>
    <row r="921" ht="30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45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  <c r="BL921" s="109"/>
      <c r="BM921" s="109"/>
      <c r="BN921" s="109"/>
    </row>
    <row r="922" ht="30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45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  <c r="BL922" s="109"/>
      <c r="BM922" s="109"/>
      <c r="BN922" s="109"/>
    </row>
    <row r="923" ht="30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45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  <c r="BL923" s="109"/>
      <c r="BM923" s="109"/>
      <c r="BN923" s="109"/>
    </row>
    <row r="924" ht="30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45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  <c r="BL924" s="109"/>
      <c r="BM924" s="109"/>
      <c r="BN924" s="109"/>
    </row>
    <row r="925" ht="30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45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  <c r="BL925" s="109"/>
      <c r="BM925" s="109"/>
      <c r="BN925" s="109"/>
    </row>
    <row r="926" ht="30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45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  <c r="BL926" s="109"/>
      <c r="BM926" s="109"/>
      <c r="BN926" s="109"/>
    </row>
    <row r="927" ht="30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45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  <c r="BL927" s="109"/>
      <c r="BM927" s="109"/>
      <c r="BN927" s="109"/>
    </row>
    <row r="928" ht="30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45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  <c r="BL928" s="109"/>
      <c r="BM928" s="109"/>
      <c r="BN928" s="109"/>
    </row>
    <row r="929" ht="30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45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  <c r="BL929" s="109"/>
      <c r="BM929" s="109"/>
      <c r="BN929" s="109"/>
    </row>
    <row r="930" ht="30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45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  <c r="BL930" s="109"/>
      <c r="BM930" s="109"/>
      <c r="BN930" s="109"/>
    </row>
    <row r="931" ht="30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45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  <c r="BL931" s="109"/>
      <c r="BM931" s="109"/>
      <c r="BN931" s="109"/>
    </row>
    <row r="932" ht="30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45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  <c r="BL932" s="109"/>
      <c r="BM932" s="109"/>
      <c r="BN932" s="109"/>
    </row>
    <row r="933" ht="30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45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  <c r="BL933" s="109"/>
      <c r="BM933" s="109"/>
      <c r="BN933" s="109"/>
    </row>
    <row r="934" ht="30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45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  <c r="BL934" s="109"/>
      <c r="BM934" s="109"/>
      <c r="BN934" s="109"/>
    </row>
    <row r="935" ht="30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45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  <c r="BL935" s="109"/>
      <c r="BM935" s="109"/>
      <c r="BN935" s="109"/>
    </row>
    <row r="936" ht="30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45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  <c r="BL936" s="109"/>
      <c r="BM936" s="109"/>
      <c r="BN936" s="109"/>
    </row>
    <row r="937" ht="30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45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  <c r="BL937" s="109"/>
      <c r="BM937" s="109"/>
      <c r="BN937" s="109"/>
    </row>
    <row r="938" ht="30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45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  <c r="BL938" s="109"/>
      <c r="BM938" s="109"/>
      <c r="BN938" s="109"/>
    </row>
    <row r="939" ht="30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45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  <c r="BL939" s="109"/>
      <c r="BM939" s="109"/>
      <c r="BN939" s="109"/>
    </row>
    <row r="940" ht="30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45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  <c r="BL940" s="109"/>
      <c r="BM940" s="109"/>
      <c r="BN940" s="109"/>
    </row>
    <row r="941" ht="30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45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  <c r="BL941" s="109"/>
      <c r="BM941" s="109"/>
      <c r="BN941" s="109"/>
    </row>
    <row r="942" ht="30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45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  <c r="BL942" s="109"/>
      <c r="BM942" s="109"/>
      <c r="BN942" s="109"/>
    </row>
    <row r="943" ht="30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45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  <c r="BL943" s="109"/>
      <c r="BM943" s="109"/>
      <c r="BN943" s="109"/>
    </row>
    <row r="944" ht="30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45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  <c r="BL944" s="109"/>
      <c r="BM944" s="109"/>
      <c r="BN944" s="109"/>
    </row>
    <row r="945" ht="30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45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  <c r="BL945" s="109"/>
      <c r="BM945" s="109"/>
      <c r="BN945" s="109"/>
    </row>
    <row r="946" ht="30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45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  <c r="BL946" s="109"/>
      <c r="BM946" s="109"/>
      <c r="BN946" s="109"/>
    </row>
    <row r="947" ht="30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45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  <c r="BL947" s="109"/>
      <c r="BM947" s="109"/>
      <c r="BN947" s="109"/>
    </row>
    <row r="948" ht="30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45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  <c r="BL948" s="109"/>
      <c r="BM948" s="109"/>
      <c r="BN948" s="109"/>
    </row>
    <row r="949" ht="30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45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  <c r="BL949" s="109"/>
      <c r="BM949" s="109"/>
      <c r="BN949" s="109"/>
    </row>
    <row r="950" ht="30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45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  <c r="BL950" s="109"/>
      <c r="BM950" s="109"/>
      <c r="BN950" s="109"/>
    </row>
    <row r="951" ht="30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45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  <c r="BL951" s="109"/>
      <c r="BM951" s="109"/>
      <c r="BN951" s="109"/>
    </row>
    <row r="952" ht="30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45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  <c r="BL952" s="109"/>
      <c r="BM952" s="109"/>
      <c r="BN952" s="109"/>
    </row>
    <row r="953" ht="30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45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  <c r="BL953" s="109"/>
      <c r="BM953" s="109"/>
      <c r="BN953" s="109"/>
    </row>
    <row r="954" ht="30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45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  <c r="BL954" s="109"/>
      <c r="BM954" s="109"/>
      <c r="BN954" s="109"/>
    </row>
    <row r="955" ht="30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45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  <c r="BL955" s="109"/>
      <c r="BM955" s="109"/>
      <c r="BN955" s="109"/>
    </row>
    <row r="956" ht="30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45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  <c r="BL956" s="109"/>
      <c r="BM956" s="109"/>
      <c r="BN956" s="109"/>
    </row>
    <row r="957" ht="30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45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  <c r="BL957" s="109"/>
      <c r="BM957" s="109"/>
      <c r="BN957" s="109"/>
    </row>
    <row r="958" ht="30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45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  <c r="BL958" s="109"/>
      <c r="BM958" s="109"/>
      <c r="BN958" s="109"/>
    </row>
    <row r="959" ht="30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45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  <c r="BL959" s="109"/>
      <c r="BM959" s="109"/>
      <c r="BN959" s="109"/>
    </row>
    <row r="960" ht="30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45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  <c r="BL960" s="109"/>
      <c r="BM960" s="109"/>
      <c r="BN960" s="109"/>
    </row>
    <row r="961" ht="30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45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  <c r="BL961" s="109"/>
      <c r="BM961" s="109"/>
      <c r="BN961" s="109"/>
    </row>
    <row r="962" ht="30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45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  <c r="BL962" s="109"/>
      <c r="BM962" s="109"/>
      <c r="BN962" s="109"/>
    </row>
    <row r="963" ht="30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45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  <c r="BL963" s="109"/>
      <c r="BM963" s="109"/>
      <c r="BN963" s="109"/>
    </row>
    <row r="964" ht="30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45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  <c r="BL964" s="109"/>
      <c r="BM964" s="109"/>
      <c r="BN964" s="109"/>
    </row>
    <row r="965" ht="30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45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  <c r="BL965" s="109"/>
      <c r="BM965" s="109"/>
      <c r="BN965" s="109"/>
    </row>
    <row r="966" ht="30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45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  <c r="BL966" s="109"/>
      <c r="BM966" s="109"/>
      <c r="BN966" s="109"/>
    </row>
    <row r="967" ht="30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45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  <c r="BL967" s="109"/>
      <c r="BM967" s="109"/>
      <c r="BN967" s="109"/>
    </row>
    <row r="968" ht="30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45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  <c r="BL968" s="109"/>
      <c r="BM968" s="109"/>
      <c r="BN968" s="109"/>
    </row>
    <row r="969" ht="30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45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  <c r="BL969" s="109"/>
      <c r="BM969" s="109"/>
      <c r="BN969" s="109"/>
    </row>
    <row r="970" ht="30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45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  <c r="BL970" s="109"/>
      <c r="BM970" s="109"/>
      <c r="BN970" s="109"/>
    </row>
    <row r="971" ht="30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45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  <c r="BL971" s="109"/>
      <c r="BM971" s="109"/>
      <c r="BN971" s="109"/>
    </row>
    <row r="972" ht="30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45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  <c r="BL972" s="109"/>
      <c r="BM972" s="109"/>
      <c r="BN972" s="109"/>
    </row>
    <row r="973" ht="30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45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  <c r="BL973" s="109"/>
      <c r="BM973" s="109"/>
      <c r="BN973" s="109"/>
    </row>
    <row r="974" ht="30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45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  <c r="BL974" s="109"/>
      <c r="BM974" s="109"/>
      <c r="BN974" s="109"/>
    </row>
    <row r="975" ht="30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45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  <c r="BL975" s="109"/>
      <c r="BM975" s="109"/>
      <c r="BN975" s="109"/>
    </row>
    <row r="976" ht="30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45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  <c r="BL976" s="109"/>
      <c r="BM976" s="109"/>
      <c r="BN976" s="109"/>
    </row>
    <row r="977" ht="30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45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  <c r="BL977" s="109"/>
      <c r="BM977" s="109"/>
      <c r="BN977" s="109"/>
    </row>
    <row r="978" ht="30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45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  <c r="BL978" s="109"/>
      <c r="BM978" s="109"/>
      <c r="BN978" s="109"/>
    </row>
    <row r="979" ht="30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45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  <c r="BL979" s="109"/>
      <c r="BM979" s="109"/>
      <c r="BN979" s="109"/>
    </row>
    <row r="980" ht="30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45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  <c r="BL980" s="109"/>
      <c r="BM980" s="109"/>
      <c r="BN980" s="109"/>
    </row>
    <row r="981" ht="30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45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  <c r="AO981" s="109"/>
      <c r="AP981" s="109"/>
      <c r="AQ981" s="109"/>
      <c r="AR981" s="109"/>
      <c r="AS981" s="109"/>
      <c r="AT981" s="109"/>
      <c r="AU981" s="109"/>
      <c r="AV981" s="109"/>
      <c r="AW981" s="109"/>
      <c r="AX981" s="109"/>
      <c r="AY981" s="109"/>
      <c r="AZ981" s="109"/>
      <c r="BA981" s="109"/>
      <c r="BB981" s="109"/>
      <c r="BC981" s="109"/>
      <c r="BD981" s="109"/>
      <c r="BE981" s="109"/>
      <c r="BF981" s="109"/>
      <c r="BG981" s="109"/>
      <c r="BH981" s="109"/>
      <c r="BI981" s="109"/>
      <c r="BJ981" s="109"/>
      <c r="BK981" s="109"/>
      <c r="BL981" s="109"/>
      <c r="BM981" s="109"/>
      <c r="BN981" s="109"/>
    </row>
    <row r="982" ht="30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45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  <c r="AO982" s="109"/>
      <c r="AP982" s="109"/>
      <c r="AQ982" s="109"/>
      <c r="AR982" s="109"/>
      <c r="AS982" s="109"/>
      <c r="AT982" s="109"/>
      <c r="AU982" s="109"/>
      <c r="AV982" s="109"/>
      <c r="AW982" s="109"/>
      <c r="AX982" s="109"/>
      <c r="AY982" s="109"/>
      <c r="AZ982" s="109"/>
      <c r="BA982" s="109"/>
      <c r="BB982" s="109"/>
      <c r="BC982" s="109"/>
      <c r="BD982" s="109"/>
      <c r="BE982" s="109"/>
      <c r="BF982" s="109"/>
      <c r="BG982" s="109"/>
      <c r="BH982" s="109"/>
      <c r="BI982" s="109"/>
      <c r="BJ982" s="109"/>
      <c r="BK982" s="109"/>
      <c r="BL982" s="109"/>
      <c r="BM982" s="109"/>
      <c r="BN982" s="109"/>
    </row>
    <row r="983" ht="30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45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  <c r="AO983" s="109"/>
      <c r="AP983" s="109"/>
      <c r="AQ983" s="109"/>
      <c r="AR983" s="109"/>
      <c r="AS983" s="109"/>
      <c r="AT983" s="109"/>
      <c r="AU983" s="109"/>
      <c r="AV983" s="109"/>
      <c r="AW983" s="109"/>
      <c r="AX983" s="109"/>
      <c r="AY983" s="109"/>
      <c r="AZ983" s="109"/>
      <c r="BA983" s="109"/>
      <c r="BB983" s="109"/>
      <c r="BC983" s="109"/>
      <c r="BD983" s="109"/>
      <c r="BE983" s="109"/>
      <c r="BF983" s="109"/>
      <c r="BG983" s="109"/>
      <c r="BH983" s="109"/>
      <c r="BI983" s="109"/>
      <c r="BJ983" s="109"/>
      <c r="BK983" s="109"/>
      <c r="BL983" s="109"/>
      <c r="BM983" s="109"/>
      <c r="BN983" s="109"/>
    </row>
    <row r="984" ht="30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45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  <c r="AO984" s="109"/>
      <c r="AP984" s="109"/>
      <c r="AQ984" s="109"/>
      <c r="AR984" s="109"/>
      <c r="AS984" s="109"/>
      <c r="AT984" s="109"/>
      <c r="AU984" s="109"/>
      <c r="AV984" s="109"/>
      <c r="AW984" s="109"/>
      <c r="AX984" s="109"/>
      <c r="AY984" s="109"/>
      <c r="AZ984" s="109"/>
      <c r="BA984" s="109"/>
      <c r="BB984" s="109"/>
      <c r="BC984" s="109"/>
      <c r="BD984" s="109"/>
      <c r="BE984" s="109"/>
      <c r="BF984" s="109"/>
      <c r="BG984" s="109"/>
      <c r="BH984" s="109"/>
      <c r="BI984" s="109"/>
      <c r="BJ984" s="109"/>
      <c r="BK984" s="109"/>
      <c r="BL984" s="109"/>
      <c r="BM984" s="109"/>
      <c r="BN984" s="109"/>
    </row>
    <row r="985" ht="30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45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  <c r="AO985" s="109"/>
      <c r="AP985" s="109"/>
      <c r="AQ985" s="109"/>
      <c r="AR985" s="109"/>
      <c r="AS985" s="109"/>
      <c r="AT985" s="109"/>
      <c r="AU985" s="109"/>
      <c r="AV985" s="109"/>
      <c r="AW985" s="109"/>
      <c r="AX985" s="109"/>
      <c r="AY985" s="109"/>
      <c r="AZ985" s="109"/>
      <c r="BA985" s="109"/>
      <c r="BB985" s="109"/>
      <c r="BC985" s="109"/>
      <c r="BD985" s="109"/>
      <c r="BE985" s="109"/>
      <c r="BF985" s="109"/>
      <c r="BG985" s="109"/>
      <c r="BH985" s="109"/>
      <c r="BI985" s="109"/>
      <c r="BJ985" s="109"/>
      <c r="BK985" s="109"/>
      <c r="BL985" s="109"/>
      <c r="BM985" s="109"/>
      <c r="BN985" s="109"/>
    </row>
    <row r="986" ht="30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45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  <c r="AO986" s="109"/>
      <c r="AP986" s="109"/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/>
      <c r="BH986" s="109"/>
      <c r="BI986" s="109"/>
      <c r="BJ986" s="109"/>
      <c r="BK986" s="109"/>
      <c r="BL986" s="109"/>
      <c r="BM986" s="109"/>
      <c r="BN986" s="109"/>
    </row>
    <row r="987" ht="30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45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  <c r="AO987" s="109"/>
      <c r="AP987" s="109"/>
      <c r="AQ987" s="109"/>
      <c r="AR987" s="109"/>
      <c r="AS987" s="109"/>
      <c r="AT987" s="109"/>
      <c r="AU987" s="109"/>
      <c r="AV987" s="109"/>
      <c r="AW987" s="109"/>
      <c r="AX987" s="109"/>
      <c r="AY987" s="109"/>
      <c r="AZ987" s="109"/>
      <c r="BA987" s="109"/>
      <c r="BB987" s="109"/>
      <c r="BC987" s="109"/>
      <c r="BD987" s="109"/>
      <c r="BE987" s="109"/>
      <c r="BF987" s="109"/>
      <c r="BG987" s="109"/>
      <c r="BH987" s="109"/>
      <c r="BI987" s="109"/>
      <c r="BJ987" s="109"/>
      <c r="BK987" s="109"/>
      <c r="BL987" s="109"/>
      <c r="BM987" s="109"/>
      <c r="BN987" s="109"/>
    </row>
    <row r="988" ht="30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45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  <c r="AO988" s="109"/>
      <c r="AP988" s="109"/>
      <c r="AQ988" s="109"/>
      <c r="AR988" s="109"/>
      <c r="AS988" s="109"/>
      <c r="AT988" s="109"/>
      <c r="AU988" s="109"/>
      <c r="AV988" s="109"/>
      <c r="AW988" s="109"/>
      <c r="AX988" s="109"/>
      <c r="AY988" s="109"/>
      <c r="AZ988" s="109"/>
      <c r="BA988" s="109"/>
      <c r="BB988" s="109"/>
      <c r="BC988" s="109"/>
      <c r="BD988" s="109"/>
      <c r="BE988" s="109"/>
      <c r="BF988" s="109"/>
      <c r="BG988" s="109"/>
      <c r="BH988" s="109"/>
      <c r="BI988" s="109"/>
      <c r="BJ988" s="109"/>
      <c r="BK988" s="109"/>
      <c r="BL988" s="109"/>
      <c r="BM988" s="109"/>
      <c r="BN988" s="109"/>
    </row>
    <row r="989" ht="30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45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  <c r="AO989" s="109"/>
      <c r="AP989" s="109"/>
      <c r="AQ989" s="109"/>
      <c r="AR989" s="109"/>
      <c r="AS989" s="109"/>
      <c r="AT989" s="109"/>
      <c r="AU989" s="109"/>
      <c r="AV989" s="109"/>
      <c r="AW989" s="109"/>
      <c r="AX989" s="109"/>
      <c r="AY989" s="109"/>
      <c r="AZ989" s="109"/>
      <c r="BA989" s="109"/>
      <c r="BB989" s="109"/>
      <c r="BC989" s="109"/>
      <c r="BD989" s="109"/>
      <c r="BE989" s="109"/>
      <c r="BF989" s="109"/>
      <c r="BG989" s="109"/>
      <c r="BH989" s="109"/>
      <c r="BI989" s="109"/>
      <c r="BJ989" s="109"/>
      <c r="BK989" s="109"/>
      <c r="BL989" s="109"/>
      <c r="BM989" s="109"/>
      <c r="BN989" s="109"/>
    </row>
    <row r="990" ht="30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45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  <c r="AO990" s="109"/>
      <c r="AP990" s="109"/>
      <c r="AQ990" s="109"/>
      <c r="AR990" s="109"/>
      <c r="AS990" s="109"/>
      <c r="AT990" s="109"/>
      <c r="AU990" s="109"/>
      <c r="AV990" s="109"/>
      <c r="AW990" s="109"/>
      <c r="AX990" s="109"/>
      <c r="AY990" s="109"/>
      <c r="AZ990" s="109"/>
      <c r="BA990" s="109"/>
      <c r="BB990" s="109"/>
      <c r="BC990" s="109"/>
      <c r="BD990" s="109"/>
      <c r="BE990" s="109"/>
      <c r="BF990" s="109"/>
      <c r="BG990" s="109"/>
      <c r="BH990" s="109"/>
      <c r="BI990" s="109"/>
      <c r="BJ990" s="109"/>
      <c r="BK990" s="109"/>
      <c r="BL990" s="109"/>
      <c r="BM990" s="109"/>
      <c r="BN990" s="109"/>
    </row>
    <row r="991" ht="30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45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  <c r="AO991" s="109"/>
      <c r="AP991" s="109"/>
      <c r="AQ991" s="109"/>
      <c r="AR991" s="109"/>
      <c r="AS991" s="109"/>
      <c r="AT991" s="109"/>
      <c r="AU991" s="109"/>
      <c r="AV991" s="109"/>
      <c r="AW991" s="109"/>
      <c r="AX991" s="109"/>
      <c r="AY991" s="109"/>
      <c r="AZ991" s="109"/>
      <c r="BA991" s="109"/>
      <c r="BB991" s="109"/>
      <c r="BC991" s="109"/>
      <c r="BD991" s="109"/>
      <c r="BE991" s="109"/>
      <c r="BF991" s="109"/>
      <c r="BG991" s="109"/>
      <c r="BH991" s="109"/>
      <c r="BI991" s="109"/>
      <c r="BJ991" s="109"/>
      <c r="BK991" s="109"/>
      <c r="BL991" s="109"/>
      <c r="BM991" s="109"/>
      <c r="BN991" s="109"/>
    </row>
    <row r="992" ht="30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45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  <c r="AP992" s="109"/>
      <c r="AQ992" s="109"/>
      <c r="AR992" s="109"/>
      <c r="AS992" s="109"/>
      <c r="AT992" s="109"/>
      <c r="AU992" s="109"/>
      <c r="AV992" s="109"/>
      <c r="AW992" s="109"/>
      <c r="AX992" s="109"/>
      <c r="AY992" s="109"/>
      <c r="AZ992" s="109"/>
      <c r="BA992" s="109"/>
      <c r="BB992" s="109"/>
      <c r="BC992" s="109"/>
      <c r="BD992" s="109"/>
      <c r="BE992" s="109"/>
      <c r="BF992" s="109"/>
      <c r="BG992" s="109"/>
      <c r="BH992" s="109"/>
      <c r="BI992" s="109"/>
      <c r="BJ992" s="109"/>
      <c r="BK992" s="109"/>
      <c r="BL992" s="109"/>
      <c r="BM992" s="109"/>
      <c r="BN992" s="109"/>
    </row>
    <row r="993" ht="30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45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  <c r="AP993" s="109"/>
      <c r="AQ993" s="109"/>
      <c r="AR993" s="109"/>
      <c r="AS993" s="109"/>
      <c r="AT993" s="109"/>
      <c r="AU993" s="109"/>
      <c r="AV993" s="109"/>
      <c r="AW993" s="109"/>
      <c r="AX993" s="109"/>
      <c r="AY993" s="109"/>
      <c r="AZ993" s="109"/>
      <c r="BA993" s="109"/>
      <c r="BB993" s="109"/>
      <c r="BC993" s="109"/>
      <c r="BD993" s="109"/>
      <c r="BE993" s="109"/>
      <c r="BF993" s="109"/>
      <c r="BG993" s="109"/>
      <c r="BH993" s="109"/>
      <c r="BI993" s="109"/>
      <c r="BJ993" s="109"/>
      <c r="BK993" s="109"/>
      <c r="BL993" s="109"/>
      <c r="BM993" s="109"/>
      <c r="BN993" s="109"/>
    </row>
    <row r="994" ht="30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45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  <c r="AP994" s="109"/>
      <c r="AQ994" s="109"/>
      <c r="AR994" s="109"/>
      <c r="AS994" s="109"/>
      <c r="AT994" s="109"/>
      <c r="AU994" s="109"/>
      <c r="AV994" s="109"/>
      <c r="AW994" s="109"/>
      <c r="AX994" s="109"/>
      <c r="AY994" s="109"/>
      <c r="AZ994" s="109"/>
      <c r="BA994" s="109"/>
      <c r="BB994" s="109"/>
      <c r="BC994" s="109"/>
      <c r="BD994" s="109"/>
      <c r="BE994" s="109"/>
      <c r="BF994" s="109"/>
      <c r="BG994" s="109"/>
      <c r="BH994" s="109"/>
      <c r="BI994" s="109"/>
      <c r="BJ994" s="109"/>
      <c r="BK994" s="109"/>
      <c r="BL994" s="109"/>
      <c r="BM994" s="109"/>
      <c r="BN994" s="109"/>
    </row>
    <row r="995" ht="30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45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  <c r="AP995" s="109"/>
      <c r="AQ995" s="109"/>
      <c r="AR995" s="109"/>
      <c r="AS995" s="109"/>
      <c r="AT995" s="109"/>
      <c r="AU995" s="109"/>
      <c r="AV995" s="109"/>
      <c r="AW995" s="109"/>
      <c r="AX995" s="109"/>
      <c r="AY995" s="109"/>
      <c r="AZ995" s="109"/>
      <c r="BA995" s="109"/>
      <c r="BB995" s="109"/>
      <c r="BC995" s="109"/>
      <c r="BD995" s="109"/>
      <c r="BE995" s="109"/>
      <c r="BF995" s="109"/>
      <c r="BG995" s="109"/>
      <c r="BH995" s="109"/>
      <c r="BI995" s="109"/>
      <c r="BJ995" s="109"/>
      <c r="BK995" s="109"/>
      <c r="BL995" s="109"/>
      <c r="BM995" s="109"/>
      <c r="BN995" s="109"/>
    </row>
    <row r="996" ht="30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45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  <c r="AP996" s="109"/>
      <c r="AQ996" s="109"/>
      <c r="AR996" s="109"/>
      <c r="AS996" s="109"/>
      <c r="AT996" s="109"/>
      <c r="AU996" s="109"/>
      <c r="AV996" s="109"/>
      <c r="AW996" s="109"/>
      <c r="AX996" s="109"/>
      <c r="AY996" s="109"/>
      <c r="AZ996" s="109"/>
      <c r="BA996" s="109"/>
      <c r="BB996" s="109"/>
      <c r="BC996" s="109"/>
      <c r="BD996" s="109"/>
      <c r="BE996" s="109"/>
      <c r="BF996" s="109"/>
      <c r="BG996" s="109"/>
      <c r="BH996" s="109"/>
      <c r="BI996" s="109"/>
      <c r="BJ996" s="109"/>
      <c r="BK996" s="109"/>
      <c r="BL996" s="109"/>
      <c r="BM996" s="109"/>
      <c r="BN996" s="109"/>
    </row>
    <row r="997" ht="30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45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  <c r="AP997" s="109"/>
      <c r="AQ997" s="109"/>
      <c r="AR997" s="109"/>
      <c r="AS997" s="109"/>
      <c r="AT997" s="109"/>
      <c r="AU997" s="109"/>
      <c r="AV997" s="109"/>
      <c r="AW997" s="109"/>
      <c r="AX997" s="109"/>
      <c r="AY997" s="109"/>
      <c r="AZ997" s="109"/>
      <c r="BA997" s="109"/>
      <c r="BB997" s="109"/>
      <c r="BC997" s="109"/>
      <c r="BD997" s="109"/>
      <c r="BE997" s="109"/>
      <c r="BF997" s="109"/>
      <c r="BG997" s="109"/>
      <c r="BH997" s="109"/>
      <c r="BI997" s="109"/>
      <c r="BJ997" s="109"/>
      <c r="BK997" s="109"/>
      <c r="BL997" s="109"/>
      <c r="BM997" s="109"/>
      <c r="BN997" s="109"/>
    </row>
  </sheetData>
  <mergeCells count="55"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E2:AF2"/>
    <mergeCell ref="AG2:AH2"/>
    <mergeCell ref="AI2:AJ2"/>
    <mergeCell ref="AK2:AL2"/>
    <mergeCell ref="AM2:AN2"/>
    <mergeCell ref="AO2:AP2"/>
    <mergeCell ref="AB2:AB3"/>
    <mergeCell ref="AC2:AD2"/>
    <mergeCell ref="BK2:BK3"/>
    <mergeCell ref="BL2:BL3"/>
    <mergeCell ref="BM2:BM3"/>
    <mergeCell ref="BN2:BN3"/>
    <mergeCell ref="E1:U1"/>
    <mergeCell ref="AB1:BC1"/>
    <mergeCell ref="BD1:BL1"/>
    <mergeCell ref="B2:B3"/>
    <mergeCell ref="C2:C3"/>
    <mergeCell ref="D2:D3"/>
    <mergeCell ref="E2:E3"/>
    <mergeCell ref="AQ2:AR2"/>
    <mergeCell ref="AS2:AT2"/>
    <mergeCell ref="AU2:AV2"/>
    <mergeCell ref="AW2:AX2"/>
    <mergeCell ref="AY2:AZ2"/>
    <mergeCell ref="BA2:BB2"/>
    <mergeCell ref="BC2:BC3"/>
    <mergeCell ref="BD2:BD3"/>
    <mergeCell ref="BE2:BE3"/>
    <mergeCell ref="BF2:BF3"/>
    <mergeCell ref="BG2:BG3"/>
    <mergeCell ref="BH2:BH3"/>
    <mergeCell ref="BI2:BI3"/>
    <mergeCell ref="BJ2:BJ3"/>
  </mergeCells>
  <conditionalFormatting sqref="BF4 BF385:BF466">
    <cfRule type="cellIs" dxfId="4" priority="1" operator="lessThanOrEqual">
      <formula>$BK$4</formula>
    </cfRule>
  </conditionalFormatting>
  <conditionalFormatting sqref="BF4:BF384">
    <cfRule type="cellIs" dxfId="4" priority="2" operator="lessThanOrEqual">
      <formula>$BM$4</formula>
    </cfRule>
  </conditionalFormatting>
  <dataValidations>
    <dataValidation type="list" allowBlank="1" showErrorMessage="1" sqref="C4">
      <formula1>"ต้องการ,ไม่ต้องการ"</formula1>
    </dataValidation>
    <dataValidation type="list" allowBlank="1" showErrorMessage="1" sqref="B4:B466">
      <formula1>"มาใหม่,สูญหาย,ถูกต้องแล้ว,ย้าย"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86"/>
    <col customWidth="1" min="2" max="2" width="25.43"/>
    <col customWidth="1" min="3" max="3" width="20.57"/>
    <col customWidth="1" min="4" max="4" width="14.29"/>
    <col customWidth="1" min="5" max="5" width="5.86"/>
    <col customWidth="1" min="6" max="6" width="11.43"/>
    <col customWidth="1" min="7" max="7" width="22.29"/>
    <col customWidth="1" min="8" max="8" width="10.86"/>
    <col customWidth="1" min="9" max="9" width="15.29"/>
    <col customWidth="1" hidden="1" min="10" max="10" width="14.0"/>
    <col customWidth="1" min="11" max="11" width="82.71"/>
    <col customWidth="1" min="12" max="12" width="15.14"/>
    <col customWidth="1" min="13" max="13" width="12.57"/>
    <col customWidth="1" min="14" max="14" width="22.71"/>
    <col customWidth="1" min="15" max="15" width="31.71"/>
    <col customWidth="1" min="16" max="16" width="18.14"/>
    <col customWidth="1" min="17" max="17" width="20.0"/>
    <col customWidth="1" min="18" max="18" width="19.14"/>
    <col customWidth="1" min="19" max="19" width="21.57"/>
    <col customWidth="1" min="20" max="20" width="10.29"/>
    <col customWidth="1" min="21" max="21" width="23.71"/>
    <col customWidth="1" min="22" max="22" width="35.71"/>
    <col customWidth="1" min="23" max="23" width="46.57"/>
    <col customWidth="1" min="24" max="24" width="58.71"/>
    <col customWidth="1" min="25" max="25" width="42.57"/>
    <col customWidth="1" min="26" max="26" width="58.29"/>
    <col customWidth="1" min="27" max="27" width="101.14"/>
    <col customWidth="1" min="28" max="28" width="50.14"/>
    <col customWidth="1" min="29" max="29" width="8.43"/>
    <col customWidth="1" min="30" max="30" width="11.57"/>
    <col customWidth="1" min="31" max="31" width="5.43"/>
    <col customWidth="1" min="32" max="32" width="6.29"/>
    <col customWidth="1" min="33" max="33" width="5.43"/>
    <col customWidth="1" min="34" max="34" width="6.29"/>
    <col customWidth="1" min="35" max="35" width="5.43"/>
    <col customWidth="1" min="36" max="36" width="6.29"/>
    <col customWidth="1" min="37" max="37" width="5.43"/>
    <col customWidth="1" min="38" max="38" width="6.29"/>
    <col customWidth="1" min="39" max="39" width="5.43"/>
    <col customWidth="1" min="40" max="40" width="6.29"/>
    <col customWidth="1" min="41" max="41" width="5.43"/>
    <col customWidth="1" min="42" max="42" width="6.29"/>
    <col customWidth="1" min="43" max="43" width="5.43"/>
    <col customWidth="1" min="44" max="44" width="6.29"/>
    <col customWidth="1" min="45" max="45" width="5.43"/>
    <col customWidth="1" min="46" max="46" width="6.29"/>
    <col customWidth="1" min="47" max="47" width="5.43"/>
    <col customWidth="1" min="48" max="48" width="6.29"/>
    <col customWidth="1" min="49" max="49" width="5.43"/>
    <col customWidth="1" min="50" max="50" width="6.29"/>
    <col customWidth="1" min="51" max="51" width="5.43"/>
    <col customWidth="1" min="52" max="52" width="6.29"/>
    <col customWidth="1" min="53" max="53" width="5.43"/>
    <col customWidth="1" min="54" max="54" width="6.29"/>
    <col customWidth="1" min="55" max="55" width="17.71"/>
    <col customWidth="1" min="56" max="58" width="14.71"/>
    <col customWidth="1" min="59" max="59" width="19.57"/>
    <col customWidth="1" min="60" max="60" width="58.29"/>
    <col customWidth="1" min="61" max="61" width="23.43"/>
    <col customWidth="1" min="62" max="62" width="39.0"/>
    <col customWidth="1" min="63" max="63" width="16.86"/>
    <col customWidth="1" min="64" max="64" width="17.43"/>
    <col customWidth="1" min="65" max="66" width="14.14"/>
  </cols>
  <sheetData>
    <row r="1" ht="30.75" customHeight="1">
      <c r="A1" s="90"/>
      <c r="B1" s="90"/>
      <c r="C1" s="91"/>
      <c r="D1" s="91"/>
      <c r="E1" s="91" t="s">
        <v>47</v>
      </c>
      <c r="V1" s="90"/>
      <c r="W1" s="90"/>
      <c r="X1" s="92"/>
      <c r="Y1" s="92"/>
      <c r="Z1" s="92"/>
      <c r="AA1" s="92"/>
      <c r="AB1" s="93" t="s">
        <v>48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3" t="s">
        <v>49</v>
      </c>
      <c r="BE1" s="94"/>
      <c r="BF1" s="94"/>
      <c r="BG1" s="94"/>
      <c r="BH1" s="94"/>
      <c r="BI1" s="94"/>
      <c r="BJ1" s="94"/>
      <c r="BK1" s="94"/>
      <c r="BL1" s="94"/>
      <c r="BM1" s="95"/>
      <c r="BN1" s="95"/>
    </row>
    <row r="2" ht="30.75" customHeight="1">
      <c r="A2" s="96"/>
      <c r="B2" s="97" t="s">
        <v>50</v>
      </c>
      <c r="C2" s="98" t="s">
        <v>51</v>
      </c>
      <c r="D2" s="99" t="s">
        <v>52</v>
      </c>
      <c r="E2" s="100" t="s">
        <v>53</v>
      </c>
      <c r="F2" s="101" t="s">
        <v>54</v>
      </c>
      <c r="G2" s="101" t="s">
        <v>55</v>
      </c>
      <c r="H2" s="100" t="s">
        <v>56</v>
      </c>
      <c r="I2" s="100" t="s">
        <v>57</v>
      </c>
      <c r="J2" s="102" t="s">
        <v>58</v>
      </c>
      <c r="K2" s="100" t="s">
        <v>59</v>
      </c>
      <c r="L2" s="101" t="s">
        <v>60</v>
      </c>
      <c r="M2" s="101" t="s">
        <v>61</v>
      </c>
      <c r="N2" s="101" t="s">
        <v>62</v>
      </c>
      <c r="O2" s="101" t="s">
        <v>63</v>
      </c>
      <c r="P2" s="101" t="s">
        <v>64</v>
      </c>
      <c r="Q2" s="102" t="s">
        <v>65</v>
      </c>
      <c r="R2" s="102" t="s">
        <v>66</v>
      </c>
      <c r="S2" s="104" t="s">
        <v>67</v>
      </c>
      <c r="T2" s="101" t="s">
        <v>50</v>
      </c>
      <c r="U2" s="100" t="s">
        <v>68</v>
      </c>
      <c r="V2" s="100"/>
      <c r="W2" s="100" t="s">
        <v>69</v>
      </c>
      <c r="X2" s="100" t="s">
        <v>70</v>
      </c>
      <c r="Y2" s="100" t="s">
        <v>71</v>
      </c>
      <c r="Z2" s="100" t="s">
        <v>72</v>
      </c>
      <c r="AA2" s="100" t="s">
        <v>73</v>
      </c>
      <c r="AB2" s="100" t="s">
        <v>74</v>
      </c>
      <c r="AC2" s="105" t="s">
        <v>75</v>
      </c>
      <c r="AD2" s="106"/>
      <c r="AE2" s="105" t="s">
        <v>76</v>
      </c>
      <c r="AF2" s="106"/>
      <c r="AG2" s="105" t="s">
        <v>77</v>
      </c>
      <c r="AH2" s="106"/>
      <c r="AI2" s="105" t="s">
        <v>78</v>
      </c>
      <c r="AJ2" s="106"/>
      <c r="AK2" s="105" t="s">
        <v>79</v>
      </c>
      <c r="AL2" s="106"/>
      <c r="AM2" s="105" t="s">
        <v>80</v>
      </c>
      <c r="AN2" s="106"/>
      <c r="AO2" s="105" t="s">
        <v>81</v>
      </c>
      <c r="AP2" s="106"/>
      <c r="AQ2" s="105" t="s">
        <v>82</v>
      </c>
      <c r="AR2" s="106"/>
      <c r="AS2" s="105" t="s">
        <v>83</v>
      </c>
      <c r="AT2" s="106"/>
      <c r="AU2" s="105" t="s">
        <v>84</v>
      </c>
      <c r="AV2" s="106"/>
      <c r="AW2" s="105" t="s">
        <v>85</v>
      </c>
      <c r="AX2" s="106"/>
      <c r="AY2" s="105" t="s">
        <v>86</v>
      </c>
      <c r="AZ2" s="106"/>
      <c r="BA2" s="105" t="s">
        <v>87</v>
      </c>
      <c r="BB2" s="106"/>
      <c r="BC2" s="100" t="s">
        <v>68</v>
      </c>
      <c r="BD2" s="100" t="s">
        <v>88</v>
      </c>
      <c r="BE2" s="100" t="s">
        <v>89</v>
      </c>
      <c r="BF2" s="100" t="s">
        <v>90</v>
      </c>
      <c r="BG2" s="100" t="s">
        <v>91</v>
      </c>
      <c r="BH2" s="100" t="s">
        <v>92</v>
      </c>
      <c r="BI2" s="100" t="s">
        <v>93</v>
      </c>
      <c r="BJ2" s="100" t="s">
        <v>94</v>
      </c>
      <c r="BK2" s="100" t="s">
        <v>95</v>
      </c>
      <c r="BL2" s="100" t="s">
        <v>68</v>
      </c>
      <c r="BM2" s="107" t="s">
        <v>96</v>
      </c>
      <c r="BN2" s="107" t="s">
        <v>97</v>
      </c>
    </row>
    <row r="3" ht="30.75" customHeight="1">
      <c r="A3" s="96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0" t="s">
        <v>6</v>
      </c>
      <c r="AD3" s="100" t="s">
        <v>98</v>
      </c>
      <c r="AE3" s="100" t="s">
        <v>6</v>
      </c>
      <c r="AF3" s="100" t="s">
        <v>98</v>
      </c>
      <c r="AG3" s="100" t="s">
        <v>6</v>
      </c>
      <c r="AH3" s="100" t="s">
        <v>98</v>
      </c>
      <c r="AI3" s="100" t="s">
        <v>6</v>
      </c>
      <c r="AJ3" s="100" t="s">
        <v>98</v>
      </c>
      <c r="AK3" s="100" t="s">
        <v>6</v>
      </c>
      <c r="AL3" s="100" t="s">
        <v>98</v>
      </c>
      <c r="AM3" s="100" t="s">
        <v>6</v>
      </c>
      <c r="AN3" s="100" t="s">
        <v>98</v>
      </c>
      <c r="AO3" s="100" t="s">
        <v>6</v>
      </c>
      <c r="AP3" s="100" t="s">
        <v>98</v>
      </c>
      <c r="AQ3" s="100" t="s">
        <v>6</v>
      </c>
      <c r="AR3" s="100" t="s">
        <v>98</v>
      </c>
      <c r="AS3" s="100" t="s">
        <v>6</v>
      </c>
      <c r="AT3" s="100" t="s">
        <v>98</v>
      </c>
      <c r="AU3" s="100" t="s">
        <v>6</v>
      </c>
      <c r="AV3" s="100" t="s">
        <v>98</v>
      </c>
      <c r="AW3" s="100" t="s">
        <v>6</v>
      </c>
      <c r="AX3" s="100" t="s">
        <v>98</v>
      </c>
      <c r="AY3" s="100" t="s">
        <v>6</v>
      </c>
      <c r="AZ3" s="100" t="s">
        <v>98</v>
      </c>
      <c r="BA3" s="100" t="s">
        <v>6</v>
      </c>
      <c r="BB3" s="100" t="s">
        <v>98</v>
      </c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</row>
    <row r="4" ht="30.75" customHeight="1">
      <c r="A4" s="109"/>
      <c r="B4" s="110" t="s">
        <v>99</v>
      </c>
      <c r="C4" s="111" t="s">
        <v>100</v>
      </c>
      <c r="D4" s="111" t="s">
        <v>101</v>
      </c>
      <c r="E4" s="112"/>
      <c r="F4" s="112" t="s">
        <v>1413</v>
      </c>
      <c r="G4" s="112" t="s">
        <v>1414</v>
      </c>
      <c r="H4" s="112" t="s">
        <v>104</v>
      </c>
      <c r="I4" s="112"/>
      <c r="J4" s="112"/>
      <c r="K4" s="112" t="s">
        <v>1415</v>
      </c>
      <c r="L4" s="112"/>
      <c r="M4" s="112" t="s">
        <v>261</v>
      </c>
      <c r="N4" s="112"/>
      <c r="O4" s="112"/>
      <c r="P4" s="112"/>
      <c r="Q4" s="114"/>
      <c r="R4" s="112"/>
      <c r="S4" s="137"/>
      <c r="T4" s="112"/>
      <c r="U4" s="112"/>
      <c r="V4" s="112"/>
      <c r="W4" s="112"/>
      <c r="X4" s="112"/>
      <c r="Y4" s="112"/>
      <c r="Z4" s="112"/>
      <c r="AA4" s="112"/>
      <c r="AB4" s="112"/>
      <c r="AC4" s="112">
        <v>12.0</v>
      </c>
      <c r="AD4" s="112">
        <v>1.0</v>
      </c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>
        <v>1.0</v>
      </c>
      <c r="AP4" s="112">
        <v>1.0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6" t="s">
        <v>118</v>
      </c>
      <c r="BE4" s="116" t="s">
        <v>118</v>
      </c>
      <c r="BF4" s="116" t="str">
        <f>DATE(YEAR(BD4),MONTH(BD4)+AC4,DAY(BD4))</f>
        <v>#VALUE!</v>
      </c>
      <c r="BG4" s="112" t="s">
        <v>1416</v>
      </c>
      <c r="BH4" s="116"/>
      <c r="BI4" s="116"/>
      <c r="BJ4" s="116"/>
      <c r="BK4" s="112"/>
      <c r="BL4" s="112"/>
      <c r="BM4" s="116">
        <f t="shared" ref="BM4:BM10" si="1">TODAY()</f>
        <v>46171</v>
      </c>
      <c r="BN4" s="116"/>
    </row>
    <row r="5" ht="30.75" customHeight="1">
      <c r="A5" s="109"/>
      <c r="B5" s="110"/>
      <c r="C5" s="111"/>
      <c r="D5" s="111" t="s">
        <v>101</v>
      </c>
      <c r="E5" s="112"/>
      <c r="F5" s="112" t="s">
        <v>1413</v>
      </c>
      <c r="G5" s="112" t="s">
        <v>1417</v>
      </c>
      <c r="H5" s="112" t="s">
        <v>104</v>
      </c>
      <c r="I5" s="112"/>
      <c r="J5" s="112"/>
      <c r="K5" s="112" t="s">
        <v>1415</v>
      </c>
      <c r="L5" s="112"/>
      <c r="M5" s="112" t="s">
        <v>261</v>
      </c>
      <c r="N5" s="112"/>
      <c r="O5" s="112"/>
      <c r="P5" s="112"/>
      <c r="Q5" s="114"/>
      <c r="R5" s="112"/>
      <c r="S5" s="137"/>
      <c r="T5" s="112"/>
      <c r="U5" s="112"/>
      <c r="V5" s="112"/>
      <c r="W5" s="112"/>
      <c r="X5" s="112"/>
      <c r="Y5" s="112"/>
      <c r="Z5" s="112"/>
      <c r="AA5" s="112"/>
      <c r="AB5" s="112"/>
      <c r="AC5" s="112">
        <v>12.0</v>
      </c>
      <c r="AD5" s="112">
        <v>1.0</v>
      </c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>
        <v>1.0</v>
      </c>
      <c r="AP5" s="112">
        <v>1.0</v>
      </c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6" t="s">
        <v>118</v>
      </c>
      <c r="BE5" s="116" t="s">
        <v>118</v>
      </c>
      <c r="BF5" s="116" t="s">
        <v>119</v>
      </c>
      <c r="BG5" s="112" t="s">
        <v>1418</v>
      </c>
      <c r="BH5" s="116"/>
      <c r="BI5" s="116"/>
      <c r="BJ5" s="116"/>
      <c r="BK5" s="112"/>
      <c r="BL5" s="112"/>
      <c r="BM5" s="116">
        <f t="shared" si="1"/>
        <v>46171</v>
      </c>
      <c r="BN5" s="116"/>
    </row>
    <row r="6" ht="30.75" customHeight="1">
      <c r="A6" s="109"/>
      <c r="B6" s="110"/>
      <c r="C6" s="111"/>
      <c r="D6" s="111" t="s">
        <v>101</v>
      </c>
      <c r="E6" s="112"/>
      <c r="F6" s="112" t="s">
        <v>1413</v>
      </c>
      <c r="G6" s="112" t="s">
        <v>1419</v>
      </c>
      <c r="H6" s="112" t="s">
        <v>104</v>
      </c>
      <c r="I6" s="112"/>
      <c r="J6" s="112"/>
      <c r="K6" s="112" t="s">
        <v>1415</v>
      </c>
      <c r="L6" s="112"/>
      <c r="M6" s="112" t="s">
        <v>261</v>
      </c>
      <c r="N6" s="112"/>
      <c r="O6" s="112"/>
      <c r="P6" s="112"/>
      <c r="Q6" s="114"/>
      <c r="R6" s="112"/>
      <c r="S6" s="137"/>
      <c r="T6" s="112"/>
      <c r="U6" s="112"/>
      <c r="V6" s="112"/>
      <c r="W6" s="112"/>
      <c r="X6" s="112"/>
      <c r="Y6" s="112"/>
      <c r="Z6" s="112"/>
      <c r="AA6" s="112"/>
      <c r="AB6" s="112"/>
      <c r="AC6" s="112">
        <v>12.0</v>
      </c>
      <c r="AD6" s="112">
        <v>1.0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>
        <v>1.0</v>
      </c>
      <c r="AP6" s="112">
        <v>1.0</v>
      </c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6" t="s">
        <v>118</v>
      </c>
      <c r="BE6" s="116" t="s">
        <v>118</v>
      </c>
      <c r="BF6" s="116" t="s">
        <v>119</v>
      </c>
      <c r="BG6" s="112" t="s">
        <v>1420</v>
      </c>
      <c r="BH6" s="116"/>
      <c r="BI6" s="116"/>
      <c r="BJ6" s="116"/>
      <c r="BK6" s="112"/>
      <c r="BL6" s="112"/>
      <c r="BM6" s="116">
        <f t="shared" si="1"/>
        <v>46171</v>
      </c>
      <c r="BN6" s="116"/>
    </row>
    <row r="7" ht="30.75" customHeight="1">
      <c r="A7" s="109"/>
      <c r="B7" s="110"/>
      <c r="C7" s="111"/>
      <c r="D7" s="111" t="s">
        <v>101</v>
      </c>
      <c r="E7" s="112"/>
      <c r="F7" s="112" t="s">
        <v>1413</v>
      </c>
      <c r="G7" s="112"/>
      <c r="H7" s="112" t="s">
        <v>104</v>
      </c>
      <c r="I7" s="112" t="s">
        <v>7</v>
      </c>
      <c r="J7" s="112"/>
      <c r="K7" s="112" t="s">
        <v>186</v>
      </c>
      <c r="L7" s="112" t="s">
        <v>1421</v>
      </c>
      <c r="M7" s="112" t="s">
        <v>1422</v>
      </c>
      <c r="N7" s="112" t="s">
        <v>1423</v>
      </c>
      <c r="O7" s="112"/>
      <c r="P7" s="112"/>
      <c r="Q7" s="114"/>
      <c r="R7" s="112"/>
      <c r="S7" s="115"/>
      <c r="T7" s="112"/>
      <c r="U7" s="112"/>
      <c r="V7" s="112"/>
      <c r="W7" s="112"/>
      <c r="X7" s="112"/>
      <c r="Y7" s="112"/>
      <c r="Z7" s="112"/>
      <c r="AA7" s="112"/>
      <c r="AB7" s="112"/>
      <c r="AC7" s="112">
        <v>12.0</v>
      </c>
      <c r="AD7" s="112">
        <v>1.0</v>
      </c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>
        <v>1.0</v>
      </c>
      <c r="AP7" s="112">
        <v>1.0</v>
      </c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6" t="s">
        <v>118</v>
      </c>
      <c r="BE7" s="116" t="s">
        <v>118</v>
      </c>
      <c r="BF7" s="116" t="str">
        <f t="shared" ref="BF7:BF8" si="2">DATE(YEAR(BD7),MONTH(BD7)+AC7,DAY(BD7))</f>
        <v>#VALUE!</v>
      </c>
      <c r="BG7" s="112" t="s">
        <v>1424</v>
      </c>
      <c r="BH7" s="112"/>
      <c r="BI7" s="112"/>
      <c r="BJ7" s="112"/>
      <c r="BK7" s="116"/>
      <c r="BL7" s="112"/>
      <c r="BM7" s="116">
        <f t="shared" si="1"/>
        <v>46171</v>
      </c>
      <c r="BN7" s="116"/>
    </row>
    <row r="8" ht="30.75" customHeight="1">
      <c r="A8" s="109"/>
      <c r="B8" s="110"/>
      <c r="C8" s="111"/>
      <c r="D8" s="111" t="s">
        <v>101</v>
      </c>
      <c r="E8" s="112"/>
      <c r="F8" s="112" t="s">
        <v>1413</v>
      </c>
      <c r="G8" s="112"/>
      <c r="H8" s="112" t="s">
        <v>104</v>
      </c>
      <c r="I8" s="112" t="s">
        <v>7</v>
      </c>
      <c r="J8" s="112"/>
      <c r="K8" s="112" t="s">
        <v>576</v>
      </c>
      <c r="L8" s="112" t="s">
        <v>1421</v>
      </c>
      <c r="M8" s="112" t="s">
        <v>1425</v>
      </c>
      <c r="N8" s="112" t="s">
        <v>1426</v>
      </c>
      <c r="O8" s="112"/>
      <c r="P8" s="112"/>
      <c r="Q8" s="114"/>
      <c r="R8" s="112"/>
      <c r="S8" s="115"/>
      <c r="T8" s="112"/>
      <c r="U8" s="112"/>
      <c r="V8" s="112"/>
      <c r="W8" s="112"/>
      <c r="X8" s="112"/>
      <c r="Y8" s="112"/>
      <c r="Z8" s="112"/>
      <c r="AA8" s="112"/>
      <c r="AB8" s="112"/>
      <c r="AC8" s="112">
        <v>12.0</v>
      </c>
      <c r="AD8" s="112">
        <v>1.0</v>
      </c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>
        <v>1.0</v>
      </c>
      <c r="AP8" s="112">
        <v>1.0</v>
      </c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6" t="s">
        <v>118</v>
      </c>
      <c r="BE8" s="116" t="s">
        <v>118</v>
      </c>
      <c r="BF8" s="116" t="str">
        <f t="shared" si="2"/>
        <v>#VALUE!</v>
      </c>
      <c r="BG8" s="112" t="s">
        <v>1427</v>
      </c>
      <c r="BH8" s="112"/>
      <c r="BI8" s="112"/>
      <c r="BJ8" s="112"/>
      <c r="BK8" s="116"/>
      <c r="BL8" s="112"/>
      <c r="BM8" s="116">
        <f t="shared" si="1"/>
        <v>46171</v>
      </c>
      <c r="BN8" s="116"/>
    </row>
    <row r="9" ht="30.75" customHeight="1">
      <c r="A9" s="109"/>
      <c r="B9" s="110"/>
      <c r="C9" s="111"/>
      <c r="D9" s="111" t="s">
        <v>101</v>
      </c>
      <c r="E9" s="112">
        <v>14.0</v>
      </c>
      <c r="F9" s="112" t="s">
        <v>1428</v>
      </c>
      <c r="G9" s="112"/>
      <c r="H9" s="112" t="s">
        <v>104</v>
      </c>
      <c r="I9" s="112"/>
      <c r="J9" s="112"/>
      <c r="K9" s="112" t="s">
        <v>1429</v>
      </c>
      <c r="L9" s="112" t="s">
        <v>236</v>
      </c>
      <c r="M9" s="112" t="s">
        <v>1430</v>
      </c>
      <c r="N9" s="112" t="s">
        <v>1431</v>
      </c>
      <c r="O9" s="112"/>
      <c r="P9" s="112"/>
      <c r="Q9" s="114"/>
      <c r="R9" s="112"/>
      <c r="S9" s="120"/>
      <c r="T9" s="112"/>
      <c r="U9" s="112"/>
      <c r="V9" s="112"/>
      <c r="W9" s="112"/>
      <c r="X9" s="112"/>
      <c r="Y9" s="112"/>
      <c r="Z9" s="112"/>
      <c r="AA9" s="112" t="s">
        <v>7</v>
      </c>
      <c r="AB9" s="112" t="s">
        <v>1053</v>
      </c>
      <c r="AC9" s="112">
        <v>12.0</v>
      </c>
      <c r="AD9" s="112">
        <v>1.0</v>
      </c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>
        <v>1.0</v>
      </c>
      <c r="AP9" s="112">
        <v>1.0</v>
      </c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 t="str">
        <f t="shared" ref="BC9:BC10" si="3">U9</f>
        <v/>
      </c>
      <c r="BD9" s="116" t="s">
        <v>118</v>
      </c>
      <c r="BE9" s="116" t="s">
        <v>118</v>
      </c>
      <c r="BF9" s="116" t="s">
        <v>119</v>
      </c>
      <c r="BG9" s="112" t="s">
        <v>1432</v>
      </c>
      <c r="BH9" s="112" t="s">
        <v>1433</v>
      </c>
      <c r="BI9" s="112" t="s">
        <v>7</v>
      </c>
      <c r="BJ9" s="112" t="s">
        <v>1433</v>
      </c>
      <c r="BK9" s="116" t="s">
        <v>124</v>
      </c>
      <c r="BL9" s="112" t="str">
        <f t="shared" ref="BL9:BL10" si="4">U9</f>
        <v/>
      </c>
      <c r="BM9" s="116">
        <f t="shared" si="1"/>
        <v>46171</v>
      </c>
      <c r="BN9" s="116"/>
    </row>
    <row r="10" ht="30.75" customHeight="1">
      <c r="A10" s="109"/>
      <c r="B10" s="110"/>
      <c r="C10" s="111"/>
      <c r="D10" s="111" t="s">
        <v>101</v>
      </c>
      <c r="E10" s="112">
        <v>15.0</v>
      </c>
      <c r="F10" s="112" t="s">
        <v>1428</v>
      </c>
      <c r="G10" s="112" t="s">
        <v>437</v>
      </c>
      <c r="H10" s="112"/>
      <c r="I10" s="112"/>
      <c r="J10" s="112"/>
      <c r="K10" s="112" t="s">
        <v>1429</v>
      </c>
      <c r="L10" s="112" t="s">
        <v>236</v>
      </c>
      <c r="M10" s="112" t="s">
        <v>1430</v>
      </c>
      <c r="N10" s="112" t="s">
        <v>1434</v>
      </c>
      <c r="O10" s="112"/>
      <c r="P10" s="112"/>
      <c r="Q10" s="114"/>
      <c r="R10" s="112"/>
      <c r="S10" s="120"/>
      <c r="T10" s="112"/>
      <c r="U10" s="112"/>
      <c r="V10" s="112"/>
      <c r="W10" s="112"/>
      <c r="X10" s="112"/>
      <c r="Y10" s="112"/>
      <c r="Z10" s="112"/>
      <c r="AA10" s="112" t="s">
        <v>7</v>
      </c>
      <c r="AB10" s="112" t="s">
        <v>1053</v>
      </c>
      <c r="AC10" s="112">
        <v>12.0</v>
      </c>
      <c r="AD10" s="112">
        <v>1.0</v>
      </c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>
        <v>1.0</v>
      </c>
      <c r="AP10" s="112">
        <v>1.0</v>
      </c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 t="str">
        <f t="shared" si="3"/>
        <v/>
      </c>
      <c r="BD10" s="116" t="s">
        <v>118</v>
      </c>
      <c r="BE10" s="116" t="s">
        <v>118</v>
      </c>
      <c r="BF10" s="116" t="s">
        <v>119</v>
      </c>
      <c r="BG10" s="112" t="s">
        <v>1435</v>
      </c>
      <c r="BH10" s="112" t="s">
        <v>1436</v>
      </c>
      <c r="BI10" s="112" t="s">
        <v>7</v>
      </c>
      <c r="BJ10" s="112" t="s">
        <v>1436</v>
      </c>
      <c r="BK10" s="116" t="s">
        <v>124</v>
      </c>
      <c r="BL10" s="112" t="str">
        <f t="shared" si="4"/>
        <v/>
      </c>
      <c r="BM10" s="116">
        <f t="shared" si="1"/>
        <v>46171</v>
      </c>
      <c r="BN10" s="116"/>
    </row>
    <row r="11" ht="30.75" customHeight="1">
      <c r="A11" s="109"/>
      <c r="B11" s="110"/>
      <c r="C11" s="111"/>
      <c r="D11" s="111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4"/>
      <c r="R11" s="112"/>
      <c r="S11" s="112"/>
      <c r="T11" s="112"/>
      <c r="U11" s="112"/>
      <c r="V11" s="112"/>
      <c r="W11" s="112"/>
      <c r="X11" s="120"/>
      <c r="Y11" s="112"/>
      <c r="Z11" s="120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6"/>
      <c r="BG11" s="112"/>
      <c r="BH11" s="112"/>
      <c r="BI11" s="112"/>
      <c r="BJ11" s="112"/>
      <c r="BK11" s="112"/>
      <c r="BL11" s="112"/>
      <c r="BM11" s="116"/>
      <c r="BN11" s="116"/>
    </row>
    <row r="12" ht="30.75" customHeight="1">
      <c r="A12" s="109"/>
      <c r="B12" s="110"/>
      <c r="C12" s="111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4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6"/>
      <c r="BG12" s="112"/>
      <c r="BH12" s="112"/>
      <c r="BI12" s="112"/>
      <c r="BJ12" s="112"/>
      <c r="BK12" s="112"/>
      <c r="BL12" s="112"/>
      <c r="BM12" s="116"/>
      <c r="BN12" s="116"/>
    </row>
    <row r="13" ht="30.75" customHeight="1">
      <c r="A13" s="109"/>
      <c r="B13" s="110"/>
      <c r="C13" s="111"/>
      <c r="D13" s="111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4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6"/>
      <c r="BE13" s="116"/>
      <c r="BF13" s="116"/>
      <c r="BG13" s="112"/>
      <c r="BH13" s="112"/>
      <c r="BI13" s="112"/>
      <c r="BJ13" s="112"/>
      <c r="BK13" s="112"/>
      <c r="BL13" s="112"/>
      <c r="BM13" s="116"/>
      <c r="BN13" s="116"/>
    </row>
    <row r="14" ht="30.75" customHeight="1">
      <c r="A14" s="109"/>
      <c r="B14" s="110"/>
      <c r="C14" s="111"/>
      <c r="D14" s="111"/>
      <c r="E14" s="112"/>
      <c r="F14" s="112"/>
      <c r="G14" s="112"/>
      <c r="H14" s="112"/>
      <c r="I14" s="118"/>
      <c r="J14" s="112"/>
      <c r="K14" s="112"/>
      <c r="L14" s="112"/>
      <c r="M14" s="112"/>
      <c r="N14" s="112"/>
      <c r="O14" s="112"/>
      <c r="P14" s="112"/>
      <c r="Q14" s="114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6"/>
      <c r="BE14" s="116"/>
      <c r="BF14" s="116"/>
      <c r="BG14" s="116"/>
      <c r="BH14" s="116"/>
      <c r="BI14" s="116"/>
      <c r="BJ14" s="116"/>
      <c r="BK14" s="112"/>
      <c r="BL14" s="112"/>
      <c r="BM14" s="116"/>
      <c r="BN14" s="116"/>
    </row>
    <row r="15" ht="30.75" customHeight="1">
      <c r="A15" s="109"/>
      <c r="B15" s="110"/>
      <c r="C15" s="111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4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6"/>
      <c r="BE15" s="116"/>
      <c r="BF15" s="116"/>
      <c r="BG15" s="116"/>
      <c r="BH15" s="116"/>
      <c r="BI15" s="116"/>
      <c r="BJ15" s="116"/>
      <c r="BK15" s="112"/>
      <c r="BL15" s="112"/>
      <c r="BM15" s="116"/>
      <c r="BN15" s="116"/>
    </row>
    <row r="16" ht="30.75" customHeight="1">
      <c r="A16" s="109"/>
      <c r="B16" s="110"/>
      <c r="C16" s="111"/>
      <c r="D16" s="111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4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6"/>
      <c r="BE16" s="116"/>
      <c r="BF16" s="116"/>
      <c r="BG16" s="116"/>
      <c r="BH16" s="116"/>
      <c r="BI16" s="116"/>
      <c r="BJ16" s="116"/>
      <c r="BK16" s="112"/>
      <c r="BL16" s="112"/>
      <c r="BM16" s="116"/>
      <c r="BN16" s="116"/>
    </row>
    <row r="17" ht="30.75" customHeight="1">
      <c r="A17" s="109"/>
      <c r="B17" s="110"/>
      <c r="C17" s="111"/>
      <c r="D17" s="111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4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6"/>
      <c r="BG17" s="112"/>
      <c r="BH17" s="112"/>
      <c r="BI17" s="112"/>
      <c r="BJ17" s="112"/>
      <c r="BK17" s="112"/>
      <c r="BL17" s="112"/>
      <c r="BM17" s="116"/>
      <c r="BN17" s="116"/>
    </row>
    <row r="18" ht="30.75" customHeight="1">
      <c r="A18" s="109"/>
      <c r="B18" s="110"/>
      <c r="C18" s="111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4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6"/>
      <c r="BG18" s="112"/>
      <c r="BH18" s="112"/>
      <c r="BI18" s="112"/>
      <c r="BJ18" s="112"/>
      <c r="BK18" s="112"/>
      <c r="BL18" s="112"/>
      <c r="BM18" s="116"/>
      <c r="BN18" s="116"/>
    </row>
    <row r="19" ht="30.75" customHeight="1">
      <c r="A19" s="109"/>
      <c r="B19" s="110"/>
      <c r="C19" s="111"/>
      <c r="D19" s="111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4"/>
      <c r="R19" s="112"/>
      <c r="S19" s="137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6"/>
      <c r="BE19" s="116"/>
      <c r="BF19" s="116"/>
      <c r="BG19" s="112"/>
      <c r="BH19" s="112"/>
      <c r="BI19" s="112"/>
      <c r="BJ19" s="112"/>
      <c r="BK19" s="116"/>
      <c r="BL19" s="112"/>
      <c r="BM19" s="116"/>
      <c r="BN19" s="116"/>
    </row>
    <row r="20" ht="30.75" customHeight="1">
      <c r="A20" s="109"/>
      <c r="B20" s="110"/>
      <c r="C20" s="111"/>
      <c r="D20" s="111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4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6"/>
      <c r="BE20" s="116"/>
      <c r="BF20" s="116"/>
      <c r="BG20" s="116"/>
      <c r="BH20" s="116"/>
      <c r="BI20" s="116"/>
      <c r="BJ20" s="116"/>
      <c r="BK20" s="112"/>
      <c r="BL20" s="112"/>
      <c r="BM20" s="116"/>
      <c r="BN20" s="116"/>
    </row>
    <row r="21" ht="30.75" customHeight="1">
      <c r="A21" s="109"/>
      <c r="B21" s="110"/>
      <c r="C21" s="111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4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6"/>
      <c r="BE21" s="116"/>
      <c r="BF21" s="116"/>
      <c r="BG21" s="116"/>
      <c r="BH21" s="116"/>
      <c r="BI21" s="116"/>
      <c r="BJ21" s="116"/>
      <c r="BK21" s="112"/>
      <c r="BL21" s="112"/>
      <c r="BM21" s="116"/>
      <c r="BN21" s="116"/>
    </row>
    <row r="22" ht="30.75" customHeight="1">
      <c r="A22" s="109"/>
      <c r="B22" s="110"/>
      <c r="C22" s="111"/>
      <c r="D22" s="111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4"/>
      <c r="R22" s="112"/>
      <c r="S22" s="137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6"/>
      <c r="BE22" s="116"/>
      <c r="BF22" s="116"/>
      <c r="BG22" s="112"/>
      <c r="BH22" s="112"/>
      <c r="BI22" s="112"/>
      <c r="BJ22" s="112"/>
      <c r="BK22" s="116"/>
      <c r="BL22" s="112"/>
      <c r="BM22" s="116"/>
      <c r="BN22" s="116"/>
    </row>
    <row r="23" ht="30.75" customHeight="1">
      <c r="A23" s="109"/>
      <c r="B23" s="110"/>
      <c r="C23" s="110"/>
      <c r="D23" s="111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4"/>
      <c r="R23" s="112"/>
      <c r="S23" s="137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6"/>
      <c r="BE23" s="116"/>
      <c r="BF23" s="116"/>
      <c r="BG23" s="112"/>
      <c r="BH23" s="112"/>
      <c r="BI23" s="112"/>
      <c r="BJ23" s="112"/>
      <c r="BK23" s="116"/>
      <c r="BL23" s="112"/>
      <c r="BM23" s="116"/>
      <c r="BN23" s="116"/>
    </row>
    <row r="24" ht="30.75" customHeight="1">
      <c r="A24" s="109"/>
      <c r="B24" s="110"/>
      <c r="C24" s="110"/>
      <c r="D24" s="111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4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6"/>
      <c r="BE24" s="116"/>
      <c r="BF24" s="116"/>
      <c r="BG24" s="112"/>
      <c r="BH24" s="112"/>
      <c r="BI24" s="112"/>
      <c r="BJ24" s="112"/>
      <c r="BK24" s="112"/>
      <c r="BL24" s="112"/>
      <c r="BM24" s="116"/>
      <c r="BN24" s="116"/>
    </row>
    <row r="25" ht="30.75" customHeight="1">
      <c r="A25" s="109"/>
      <c r="B25" s="110"/>
      <c r="C25" s="110"/>
      <c r="D25" s="111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4"/>
      <c r="R25" s="112"/>
      <c r="S25" s="137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6"/>
      <c r="BE25" s="116"/>
      <c r="BF25" s="116"/>
      <c r="BG25" s="112"/>
      <c r="BH25" s="112"/>
      <c r="BI25" s="112"/>
      <c r="BJ25" s="112"/>
      <c r="BK25" s="112"/>
      <c r="BL25" s="112"/>
      <c r="BM25" s="116"/>
      <c r="BN25" s="116"/>
    </row>
    <row r="26" ht="30.75" customHeight="1">
      <c r="A26" s="109"/>
      <c r="B26" s="110"/>
      <c r="C26" s="110"/>
      <c r="D26" s="111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4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6"/>
      <c r="BE26" s="116"/>
      <c r="BF26" s="116"/>
      <c r="BG26" s="116"/>
      <c r="BH26" s="116"/>
      <c r="BI26" s="116"/>
      <c r="BJ26" s="116"/>
      <c r="BK26" s="112"/>
      <c r="BL26" s="112"/>
      <c r="BM26" s="116"/>
      <c r="BN26" s="116"/>
    </row>
    <row r="27" ht="30.75" customHeight="1">
      <c r="A27" s="109"/>
      <c r="B27" s="110"/>
      <c r="C27" s="110"/>
      <c r="D27" s="111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4"/>
      <c r="R27" s="112"/>
      <c r="S27" s="115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6"/>
      <c r="BG27" s="112"/>
      <c r="BH27" s="112"/>
      <c r="BI27" s="112"/>
      <c r="BJ27" s="112"/>
      <c r="BK27" s="112"/>
      <c r="BL27" s="112"/>
      <c r="BM27" s="116"/>
      <c r="BN27" s="116"/>
    </row>
    <row r="28" ht="30.75" customHeight="1">
      <c r="A28" s="109"/>
      <c r="B28" s="110"/>
      <c r="C28" s="110"/>
      <c r="D28" s="111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4"/>
      <c r="R28" s="112"/>
      <c r="S28" s="115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6"/>
      <c r="BG28" s="112"/>
      <c r="BH28" s="112"/>
      <c r="BI28" s="112"/>
      <c r="BJ28" s="112"/>
      <c r="BK28" s="112"/>
      <c r="BL28" s="112"/>
      <c r="BM28" s="116"/>
      <c r="BN28" s="116"/>
    </row>
    <row r="29" ht="30.75" customHeight="1">
      <c r="A29" s="109"/>
      <c r="B29" s="110"/>
      <c r="C29" s="110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4"/>
      <c r="R29" s="112"/>
      <c r="S29" s="115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6"/>
      <c r="BG29" s="112"/>
      <c r="BH29" s="112"/>
      <c r="BI29" s="112"/>
      <c r="BJ29" s="112"/>
      <c r="BK29" s="112"/>
      <c r="BL29" s="112"/>
      <c r="BM29" s="116"/>
      <c r="BN29" s="116"/>
    </row>
    <row r="30" ht="30.75" customHeight="1">
      <c r="A30" s="109"/>
      <c r="B30" s="110"/>
      <c r="C30" s="110"/>
      <c r="D30" s="111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4"/>
      <c r="R30" s="112"/>
      <c r="S30" s="115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  <c r="BF30" s="116"/>
      <c r="BG30" s="112"/>
      <c r="BH30" s="112"/>
      <c r="BI30" s="112"/>
      <c r="BJ30" s="112"/>
      <c r="BK30" s="112"/>
      <c r="BL30" s="112"/>
      <c r="BM30" s="116"/>
      <c r="BN30" s="116"/>
    </row>
    <row r="31" ht="30.75" customHeight="1">
      <c r="A31" s="109"/>
      <c r="B31" s="110"/>
      <c r="C31" s="110"/>
      <c r="D31" s="111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4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6"/>
      <c r="BE31" s="116"/>
      <c r="BF31" s="116"/>
      <c r="BG31" s="116"/>
      <c r="BH31" s="116"/>
      <c r="BI31" s="116"/>
      <c r="BJ31" s="116"/>
      <c r="BK31" s="112"/>
      <c r="BL31" s="112"/>
      <c r="BM31" s="116"/>
      <c r="BN31" s="116"/>
    </row>
    <row r="32" ht="30.75" customHeight="1">
      <c r="A32" s="109"/>
      <c r="B32" s="110"/>
      <c r="C32" s="110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4"/>
      <c r="R32" s="112"/>
      <c r="S32" s="115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6"/>
      <c r="BE32" s="116"/>
      <c r="BF32" s="116"/>
      <c r="BG32" s="116"/>
      <c r="BH32" s="116"/>
      <c r="BI32" s="116"/>
      <c r="BJ32" s="116"/>
      <c r="BK32" s="112"/>
      <c r="BL32" s="112"/>
      <c r="BM32" s="116"/>
      <c r="BN32" s="116"/>
    </row>
    <row r="33" ht="30.75" customHeight="1">
      <c r="A33" s="109"/>
      <c r="B33" s="110"/>
      <c r="C33" s="110"/>
      <c r="D33" s="111"/>
      <c r="E33" s="131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4"/>
      <c r="R33" s="112"/>
      <c r="S33" s="120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6"/>
      <c r="BE33" s="116"/>
      <c r="BF33" s="116"/>
      <c r="BG33" s="117"/>
      <c r="BH33" s="112"/>
      <c r="BI33" s="112"/>
      <c r="BJ33" s="112"/>
      <c r="BK33" s="116"/>
      <c r="BL33" s="112"/>
      <c r="BM33" s="116"/>
      <c r="BN33" s="116"/>
    </row>
    <row r="34" ht="30.75" customHeight="1">
      <c r="A34" s="109"/>
      <c r="B34" s="110"/>
      <c r="C34" s="110"/>
      <c r="D34" s="111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4"/>
      <c r="R34" s="112"/>
      <c r="S34" s="120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6"/>
      <c r="BE34" s="116"/>
      <c r="BF34" s="116"/>
      <c r="BG34" s="117"/>
      <c r="BH34" s="112"/>
      <c r="BI34" s="112"/>
      <c r="BJ34" s="112"/>
      <c r="BK34" s="116"/>
      <c r="BL34" s="112"/>
      <c r="BM34" s="116"/>
      <c r="BN34" s="116"/>
    </row>
    <row r="35" ht="30.75" customHeight="1">
      <c r="A35" s="109"/>
      <c r="B35" s="110"/>
      <c r="C35" s="110"/>
      <c r="D35" s="111"/>
      <c r="E35" s="112"/>
      <c r="F35" s="112"/>
      <c r="G35" s="112"/>
      <c r="H35" s="112"/>
      <c r="I35" s="118"/>
      <c r="J35" s="112"/>
      <c r="K35" s="112"/>
      <c r="L35" s="112"/>
      <c r="M35" s="112"/>
      <c r="N35" s="112"/>
      <c r="O35" s="112"/>
      <c r="P35" s="112"/>
      <c r="Q35" s="114"/>
      <c r="R35" s="112"/>
      <c r="S35" s="137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6"/>
      <c r="BE35" s="116"/>
      <c r="BF35" s="116"/>
      <c r="BG35" s="112"/>
      <c r="BH35" s="112"/>
      <c r="BI35" s="112"/>
      <c r="BJ35" s="112"/>
      <c r="BK35" s="112"/>
      <c r="BL35" s="112"/>
      <c r="BM35" s="116"/>
      <c r="BN35" s="116"/>
    </row>
    <row r="36" ht="30.75" customHeight="1">
      <c r="A36" s="109"/>
      <c r="B36" s="110"/>
      <c r="C36" s="110"/>
      <c r="D36" s="111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4"/>
      <c r="R36" s="112"/>
      <c r="S36" s="115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6"/>
      <c r="BE36" s="116"/>
      <c r="BF36" s="116"/>
      <c r="BG36" s="112"/>
      <c r="BH36" s="112"/>
      <c r="BI36" s="112"/>
      <c r="BJ36" s="112"/>
      <c r="BK36" s="116"/>
      <c r="BL36" s="112"/>
      <c r="BM36" s="116"/>
      <c r="BN36" s="116"/>
    </row>
    <row r="37" ht="30.75" customHeight="1">
      <c r="A37" s="109"/>
      <c r="B37" s="110"/>
      <c r="C37" s="110"/>
      <c r="D37" s="111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4"/>
      <c r="R37" s="112"/>
      <c r="S37" s="120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6"/>
      <c r="BE37" s="116"/>
      <c r="BF37" s="116"/>
      <c r="BG37" s="117"/>
      <c r="BH37" s="112"/>
      <c r="BI37" s="112"/>
      <c r="BJ37" s="112"/>
      <c r="BK37" s="116"/>
      <c r="BL37" s="112"/>
      <c r="BM37" s="116"/>
      <c r="BN37" s="116"/>
    </row>
    <row r="38" ht="30.75" customHeight="1">
      <c r="A38" s="109"/>
      <c r="B38" s="110"/>
      <c r="C38" s="110"/>
      <c r="D38" s="111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4"/>
      <c r="R38" s="112"/>
      <c r="S38" s="120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6"/>
      <c r="BE38" s="116"/>
      <c r="BF38" s="116"/>
      <c r="BG38" s="117"/>
      <c r="BH38" s="112"/>
      <c r="BI38" s="112"/>
      <c r="BJ38" s="112"/>
      <c r="BK38" s="116"/>
      <c r="BL38" s="112"/>
      <c r="BM38" s="116"/>
      <c r="BN38" s="116"/>
    </row>
    <row r="39" ht="30.75" customHeight="1">
      <c r="A39" s="109"/>
      <c r="B39" s="110"/>
      <c r="C39" s="110"/>
      <c r="D39" s="111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4"/>
      <c r="R39" s="112"/>
      <c r="S39" s="115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6"/>
      <c r="BE39" s="116"/>
      <c r="BF39" s="116"/>
      <c r="BG39" s="112"/>
      <c r="BH39" s="112"/>
      <c r="BI39" s="112"/>
      <c r="BJ39" s="112"/>
      <c r="BK39" s="116"/>
      <c r="BL39" s="112"/>
      <c r="BM39" s="116"/>
      <c r="BN39" s="116"/>
    </row>
    <row r="40" ht="30.75" customHeight="1">
      <c r="A40" s="109"/>
      <c r="B40" s="110"/>
      <c r="C40" s="110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4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6"/>
      <c r="BE40" s="116"/>
      <c r="BF40" s="116"/>
      <c r="BG40" s="117"/>
      <c r="BH40" s="112"/>
      <c r="BI40" s="112"/>
      <c r="BJ40" s="112"/>
      <c r="BK40" s="116"/>
      <c r="BL40" s="112"/>
      <c r="BM40" s="116"/>
      <c r="BN40" s="116"/>
    </row>
    <row r="41" ht="30.75" customHeight="1">
      <c r="A41" s="109"/>
      <c r="B41" s="110"/>
      <c r="C41" s="110"/>
      <c r="D41" s="111"/>
      <c r="E41" s="131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4"/>
      <c r="R41" s="112"/>
      <c r="S41" s="120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6"/>
      <c r="BE41" s="116"/>
      <c r="BF41" s="116"/>
      <c r="BG41" s="117"/>
      <c r="BH41" s="112"/>
      <c r="BI41" s="112"/>
      <c r="BJ41" s="112"/>
      <c r="BK41" s="116"/>
      <c r="BL41" s="112"/>
      <c r="BM41" s="116"/>
      <c r="BN41" s="116"/>
    </row>
    <row r="42" ht="30.75" customHeight="1">
      <c r="A42" s="109"/>
      <c r="B42" s="110"/>
      <c r="C42" s="111"/>
      <c r="D42" s="111"/>
      <c r="E42" s="131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4"/>
      <c r="R42" s="112"/>
      <c r="S42" s="120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6"/>
      <c r="BE42" s="116"/>
      <c r="BF42" s="116"/>
      <c r="BG42" s="117"/>
      <c r="BH42" s="112"/>
      <c r="BI42" s="112"/>
      <c r="BJ42" s="112"/>
      <c r="BK42" s="116"/>
      <c r="BL42" s="112"/>
      <c r="BM42" s="116"/>
      <c r="BN42" s="116"/>
    </row>
    <row r="43" ht="30.75" customHeight="1">
      <c r="A43" s="109"/>
      <c r="B43" s="110"/>
      <c r="C43" s="111"/>
      <c r="D43" s="111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4"/>
      <c r="R43" s="112"/>
      <c r="S43" s="115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6"/>
      <c r="BE43" s="116"/>
      <c r="BF43" s="116"/>
      <c r="BG43" s="112"/>
      <c r="BH43" s="112"/>
      <c r="BI43" s="112"/>
      <c r="BJ43" s="112"/>
      <c r="BK43" s="112"/>
      <c r="BL43" s="112"/>
      <c r="BM43" s="116"/>
      <c r="BN43" s="116"/>
    </row>
    <row r="44" ht="30.75" customHeight="1">
      <c r="A44" s="109"/>
      <c r="B44" s="110"/>
      <c r="C44" s="111"/>
      <c r="D44" s="111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4"/>
      <c r="R44" s="112"/>
      <c r="S44" s="115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6"/>
      <c r="BE44" s="116"/>
      <c r="BF44" s="116"/>
      <c r="BG44" s="116"/>
      <c r="BH44" s="116"/>
      <c r="BI44" s="116"/>
      <c r="BJ44" s="116"/>
      <c r="BK44" s="116"/>
      <c r="BL44" s="112"/>
      <c r="BM44" s="116"/>
      <c r="BN44" s="116"/>
    </row>
    <row r="45" ht="30.75" customHeight="1">
      <c r="A45" s="109"/>
      <c r="B45" s="110"/>
      <c r="C45" s="111"/>
      <c r="D45" s="111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4"/>
      <c r="R45" s="112"/>
      <c r="S45" s="115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6"/>
      <c r="BE45" s="116"/>
      <c r="BF45" s="116"/>
      <c r="BG45" s="112"/>
      <c r="BH45" s="112"/>
      <c r="BI45" s="112"/>
      <c r="BJ45" s="112"/>
      <c r="BK45" s="116"/>
      <c r="BL45" s="112"/>
      <c r="BM45" s="116"/>
      <c r="BN45" s="116"/>
    </row>
    <row r="46" ht="30.75" customHeight="1">
      <c r="A46" s="109"/>
      <c r="B46" s="110"/>
      <c r="C46" s="111"/>
      <c r="D46" s="111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4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6"/>
      <c r="BG46" s="112"/>
      <c r="BH46" s="112"/>
      <c r="BI46" s="112"/>
      <c r="BJ46" s="112"/>
      <c r="BK46" s="112"/>
      <c r="BL46" s="112"/>
      <c r="BM46" s="116"/>
      <c r="BN46" s="116"/>
    </row>
    <row r="47" ht="30.75" customHeight="1">
      <c r="A47" s="109"/>
      <c r="B47" s="110"/>
      <c r="C47" s="111"/>
      <c r="D47" s="111"/>
      <c r="E47" s="112"/>
      <c r="F47" s="112"/>
      <c r="G47" s="112"/>
      <c r="H47" s="112"/>
      <c r="I47" s="118"/>
      <c r="J47" s="112"/>
      <c r="K47" s="112"/>
      <c r="L47" s="112"/>
      <c r="M47" s="112"/>
      <c r="N47" s="112"/>
      <c r="O47" s="112"/>
      <c r="P47" s="112"/>
      <c r="Q47" s="114"/>
      <c r="R47" s="112"/>
      <c r="S47" s="115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6"/>
      <c r="BE47" s="116"/>
      <c r="BF47" s="116"/>
      <c r="BG47" s="112"/>
      <c r="BH47" s="112"/>
      <c r="BI47" s="112"/>
      <c r="BJ47" s="112"/>
      <c r="BK47" s="116"/>
      <c r="BL47" s="112"/>
      <c r="BM47" s="116"/>
      <c r="BN47" s="116"/>
    </row>
    <row r="48" ht="30.75" customHeight="1">
      <c r="A48" s="109"/>
      <c r="B48" s="110"/>
      <c r="C48" s="111"/>
      <c r="D48" s="111"/>
      <c r="E48" s="112"/>
      <c r="F48" s="112"/>
      <c r="G48" s="112"/>
      <c r="H48" s="112"/>
      <c r="I48" s="118"/>
      <c r="J48" s="112"/>
      <c r="K48" s="112"/>
      <c r="L48" s="112"/>
      <c r="M48" s="112"/>
      <c r="N48" s="112"/>
      <c r="O48" s="112"/>
      <c r="P48" s="112"/>
      <c r="Q48" s="114"/>
      <c r="R48" s="112"/>
      <c r="S48" s="115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6"/>
      <c r="BE48" s="116"/>
      <c r="BF48" s="116"/>
      <c r="BG48" s="112"/>
      <c r="BH48" s="112"/>
      <c r="BI48" s="112"/>
      <c r="BJ48" s="112"/>
      <c r="BK48" s="116"/>
      <c r="BL48" s="112"/>
      <c r="BM48" s="116"/>
      <c r="BN48" s="116"/>
    </row>
    <row r="49" ht="30.75" customHeight="1">
      <c r="A49" s="109"/>
      <c r="B49" s="110"/>
      <c r="C49" s="111"/>
      <c r="D49" s="111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4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6"/>
      <c r="BE49" s="116"/>
      <c r="BF49" s="116"/>
      <c r="BG49" s="117"/>
      <c r="BH49" s="116"/>
      <c r="BI49" s="116"/>
      <c r="BJ49" s="116"/>
      <c r="BK49" s="116"/>
      <c r="BL49" s="112"/>
      <c r="BM49" s="116"/>
      <c r="BN49" s="116"/>
    </row>
    <row r="50" ht="30.75" customHeight="1">
      <c r="A50" s="109"/>
      <c r="B50" s="110"/>
      <c r="C50" s="111"/>
      <c r="D50" s="111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4"/>
      <c r="R50" s="112"/>
      <c r="S50" s="13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6"/>
      <c r="BE50" s="116"/>
      <c r="BF50" s="116"/>
      <c r="BG50" s="116"/>
      <c r="BH50" s="116"/>
      <c r="BI50" s="116"/>
      <c r="BJ50" s="116"/>
      <c r="BK50" s="112"/>
      <c r="BL50" s="112"/>
      <c r="BM50" s="116"/>
      <c r="BN50" s="116"/>
    </row>
    <row r="51" ht="30.75" customHeight="1">
      <c r="A51" s="109"/>
      <c r="B51" s="110"/>
      <c r="C51" s="111"/>
      <c r="D51" s="111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33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6"/>
      <c r="BE51" s="116"/>
      <c r="BF51" s="116"/>
      <c r="BG51" s="134"/>
      <c r="BH51" s="112"/>
      <c r="BI51" s="112"/>
      <c r="BJ51" s="112"/>
      <c r="BK51" s="112"/>
      <c r="BL51" s="112"/>
      <c r="BM51" s="116"/>
      <c r="BN51" s="116"/>
    </row>
    <row r="52" ht="30.75" customHeight="1">
      <c r="A52" s="109"/>
      <c r="B52" s="110"/>
      <c r="C52" s="111"/>
      <c r="D52" s="111"/>
      <c r="E52" s="112"/>
      <c r="F52" s="112"/>
      <c r="G52" s="112"/>
      <c r="H52" s="112"/>
      <c r="I52" s="118"/>
      <c r="J52" s="112"/>
      <c r="K52" s="112"/>
      <c r="L52" s="112"/>
      <c r="M52" s="112"/>
      <c r="N52" s="112"/>
      <c r="O52" s="112"/>
      <c r="P52" s="112"/>
      <c r="Q52" s="114"/>
      <c r="R52" s="112"/>
      <c r="S52" s="115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6"/>
      <c r="BG52" s="112"/>
      <c r="BH52" s="112"/>
      <c r="BI52" s="112"/>
      <c r="BJ52" s="112"/>
      <c r="BK52" s="112"/>
      <c r="BL52" s="112"/>
      <c r="BM52" s="116"/>
      <c r="BN52" s="116"/>
    </row>
    <row r="53" ht="30.75" customHeight="1">
      <c r="A53" s="109"/>
      <c r="B53" s="110"/>
      <c r="C53" s="111"/>
      <c r="D53" s="111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4"/>
      <c r="R53" s="112"/>
      <c r="S53" s="115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6"/>
      <c r="BE53" s="116"/>
      <c r="BF53" s="116"/>
      <c r="BG53" s="112"/>
      <c r="BH53" s="112"/>
      <c r="BI53" s="112"/>
      <c r="BJ53" s="112"/>
      <c r="BK53" s="116"/>
      <c r="BL53" s="112"/>
      <c r="BM53" s="116"/>
      <c r="BN53" s="116"/>
    </row>
    <row r="54" ht="30.75" customHeight="1">
      <c r="A54" s="109"/>
      <c r="B54" s="110"/>
      <c r="C54" s="111"/>
      <c r="D54" s="111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4"/>
      <c r="R54" s="112"/>
      <c r="S54" s="115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6"/>
      <c r="BE54" s="116"/>
      <c r="BF54" s="116"/>
      <c r="BG54" s="112"/>
      <c r="BH54" s="112"/>
      <c r="BI54" s="112"/>
      <c r="BJ54" s="112"/>
      <c r="BK54" s="116"/>
      <c r="BL54" s="112"/>
      <c r="BM54" s="116"/>
      <c r="BN54" s="116"/>
    </row>
    <row r="55" ht="30.75" customHeight="1">
      <c r="A55" s="109"/>
      <c r="B55" s="110"/>
      <c r="C55" s="111"/>
      <c r="D55" s="111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4"/>
      <c r="R55" s="112"/>
      <c r="S55" s="115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6"/>
      <c r="BE55" s="116"/>
      <c r="BF55" s="116"/>
      <c r="BG55" s="112"/>
      <c r="BH55" s="112"/>
      <c r="BI55" s="112"/>
      <c r="BJ55" s="112"/>
      <c r="BK55" s="116"/>
      <c r="BL55" s="112"/>
      <c r="BM55" s="116"/>
      <c r="BN55" s="116"/>
    </row>
    <row r="56" ht="30.75" customHeight="1">
      <c r="A56" s="109"/>
      <c r="B56" s="110"/>
      <c r="C56" s="111"/>
      <c r="D56" s="111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4"/>
      <c r="R56" s="112"/>
      <c r="S56" s="120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6"/>
      <c r="BE56" s="116"/>
      <c r="BF56" s="116"/>
      <c r="BG56" s="112"/>
      <c r="BH56" s="112"/>
      <c r="BI56" s="112"/>
      <c r="BJ56" s="112"/>
      <c r="BK56" s="116"/>
      <c r="BL56" s="112"/>
      <c r="BM56" s="116"/>
      <c r="BN56" s="116"/>
    </row>
    <row r="57" ht="30.75" customHeight="1">
      <c r="A57" s="109"/>
      <c r="B57" s="110"/>
      <c r="C57" s="111"/>
      <c r="D57" s="111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4"/>
      <c r="R57" s="112"/>
      <c r="S57" s="115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6"/>
      <c r="BE57" s="116"/>
      <c r="BF57" s="116"/>
      <c r="BG57" s="112"/>
      <c r="BH57" s="112"/>
      <c r="BI57" s="112"/>
      <c r="BJ57" s="112"/>
      <c r="BK57" s="112"/>
      <c r="BL57" s="112"/>
      <c r="BM57" s="116"/>
      <c r="BN57" s="116"/>
    </row>
    <row r="58" ht="61.5" customHeight="1">
      <c r="A58" s="109"/>
      <c r="B58" s="110"/>
      <c r="C58" s="111"/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33"/>
      <c r="R58" s="112"/>
      <c r="S58" s="112"/>
      <c r="T58" s="112"/>
      <c r="U58" s="112"/>
      <c r="V58" s="112"/>
      <c r="W58" s="112"/>
      <c r="X58" s="135"/>
      <c r="Y58" s="112"/>
      <c r="Z58" s="135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6"/>
      <c r="BE58" s="116"/>
      <c r="BF58" s="116"/>
      <c r="BG58" s="112"/>
      <c r="BH58" s="112"/>
      <c r="BI58" s="112"/>
      <c r="BJ58" s="112"/>
      <c r="BK58" s="112"/>
      <c r="BL58" s="112"/>
      <c r="BM58" s="116"/>
      <c r="BN58" s="116"/>
    </row>
    <row r="59" ht="30.75" customHeight="1">
      <c r="A59" s="109"/>
      <c r="B59" s="110"/>
      <c r="C59" s="111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7"/>
      <c r="O59" s="112"/>
      <c r="P59" s="112"/>
      <c r="Q59" s="114"/>
      <c r="R59" s="112"/>
      <c r="S59" s="13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6"/>
      <c r="BE59" s="116"/>
      <c r="BF59" s="116"/>
      <c r="BG59" s="116"/>
      <c r="BH59" s="116"/>
      <c r="BI59" s="116"/>
      <c r="BJ59" s="116"/>
      <c r="BK59" s="112"/>
      <c r="BL59" s="112"/>
      <c r="BM59" s="116"/>
      <c r="BN59" s="116"/>
    </row>
    <row r="60" ht="30.75" customHeight="1">
      <c r="A60" s="109"/>
      <c r="B60" s="110"/>
      <c r="C60" s="111"/>
      <c r="D60" s="111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4"/>
      <c r="R60" s="112"/>
      <c r="S60" s="115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6"/>
      <c r="BE60" s="116"/>
      <c r="BF60" s="116"/>
      <c r="BG60" s="112"/>
      <c r="BH60" s="112"/>
      <c r="BI60" s="112"/>
      <c r="BJ60" s="112"/>
      <c r="BK60" s="116"/>
      <c r="BL60" s="112"/>
      <c r="BM60" s="116"/>
      <c r="BN60" s="116"/>
    </row>
    <row r="61" ht="30.75" customHeight="1">
      <c r="A61" s="109"/>
      <c r="B61" s="110"/>
      <c r="C61" s="111"/>
      <c r="D61" s="111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4"/>
      <c r="R61" s="112"/>
      <c r="S61" s="120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6"/>
      <c r="BE61" s="116"/>
      <c r="BF61" s="116"/>
      <c r="BG61" s="112"/>
      <c r="BH61" s="112"/>
      <c r="BI61" s="112"/>
      <c r="BJ61" s="112"/>
      <c r="BK61" s="116"/>
      <c r="BL61" s="112"/>
      <c r="BM61" s="116"/>
      <c r="BN61" s="116"/>
    </row>
    <row r="62" ht="30.75" customHeight="1">
      <c r="A62" s="109"/>
      <c r="B62" s="110"/>
      <c r="C62" s="111"/>
      <c r="D62" s="111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4"/>
      <c r="R62" s="112"/>
      <c r="S62" s="115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6"/>
      <c r="BE62" s="116"/>
      <c r="BF62" s="116"/>
      <c r="BG62" s="112"/>
      <c r="BH62" s="112"/>
      <c r="BI62" s="112"/>
      <c r="BJ62" s="112"/>
      <c r="BK62" s="116"/>
      <c r="BL62" s="112"/>
      <c r="BM62" s="116"/>
      <c r="BN62" s="116"/>
    </row>
    <row r="63" ht="30.75" customHeight="1">
      <c r="A63" s="109"/>
      <c r="B63" s="110"/>
      <c r="C63" s="111"/>
      <c r="D63" s="111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4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6"/>
      <c r="BE63" s="116"/>
      <c r="BF63" s="116"/>
      <c r="BG63" s="112"/>
      <c r="BH63" s="112"/>
      <c r="BI63" s="112"/>
      <c r="BJ63" s="112"/>
      <c r="BK63" s="116"/>
      <c r="BL63" s="112"/>
      <c r="BM63" s="116"/>
      <c r="BN63" s="116"/>
    </row>
    <row r="64" ht="30.75" customHeight="1">
      <c r="A64" s="109"/>
      <c r="B64" s="110"/>
      <c r="C64" s="111"/>
      <c r="D64" s="111"/>
      <c r="E64" s="112"/>
      <c r="F64" s="112"/>
      <c r="G64" s="112"/>
      <c r="H64" s="112"/>
      <c r="I64" s="112"/>
      <c r="J64" s="112"/>
      <c r="K64" s="112"/>
      <c r="L64" s="112"/>
      <c r="M64" s="112"/>
      <c r="N64" s="117"/>
      <c r="O64" s="112"/>
      <c r="P64" s="112"/>
      <c r="Q64" s="114"/>
      <c r="R64" s="112"/>
      <c r="S64" s="13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6"/>
      <c r="BE64" s="116"/>
      <c r="BF64" s="116"/>
      <c r="BG64" s="116"/>
      <c r="BH64" s="116"/>
      <c r="BI64" s="116"/>
      <c r="BJ64" s="116"/>
      <c r="BK64" s="112"/>
      <c r="BL64" s="112"/>
      <c r="BM64" s="116"/>
      <c r="BN64" s="116"/>
    </row>
    <row r="65" ht="30.75" customHeight="1">
      <c r="A65" s="109"/>
      <c r="B65" s="110"/>
      <c r="C65" s="111"/>
      <c r="D65" s="111"/>
      <c r="E65" s="131"/>
      <c r="F65" s="112"/>
      <c r="G65" s="112"/>
      <c r="H65" s="112"/>
      <c r="I65" s="112"/>
      <c r="J65" s="112"/>
      <c r="K65" s="112"/>
      <c r="L65" s="112"/>
      <c r="M65" s="112"/>
      <c r="N65" s="117"/>
      <c r="O65" s="112"/>
      <c r="P65" s="112"/>
      <c r="Q65" s="114"/>
      <c r="R65" s="112"/>
      <c r="S65" s="120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6"/>
      <c r="BE65" s="116"/>
      <c r="BF65" s="116"/>
      <c r="BG65" s="116"/>
      <c r="BH65" s="116"/>
      <c r="BI65" s="116"/>
      <c r="BJ65" s="116"/>
      <c r="BK65" s="112"/>
      <c r="BL65" s="112"/>
      <c r="BM65" s="116"/>
      <c r="BN65" s="116"/>
    </row>
    <row r="66" ht="30.75" customHeight="1">
      <c r="A66" s="109"/>
      <c r="B66" s="110"/>
      <c r="C66" s="111"/>
      <c r="D66" s="111"/>
      <c r="E66" s="112"/>
      <c r="F66" s="112"/>
      <c r="G66" s="112"/>
      <c r="H66" s="112"/>
      <c r="I66" s="112"/>
      <c r="J66" s="112"/>
      <c r="K66" s="112"/>
      <c r="L66" s="112"/>
      <c r="M66" s="112"/>
      <c r="N66" s="117"/>
      <c r="O66" s="112"/>
      <c r="P66" s="112"/>
      <c r="Q66" s="114"/>
      <c r="R66" s="112"/>
      <c r="S66" s="13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6"/>
      <c r="BE66" s="116"/>
      <c r="BF66" s="116"/>
      <c r="BG66" s="116"/>
      <c r="BH66" s="116"/>
      <c r="BI66" s="116"/>
      <c r="BJ66" s="116"/>
      <c r="BK66" s="112"/>
      <c r="BL66" s="112"/>
      <c r="BM66" s="116"/>
      <c r="BN66" s="116"/>
    </row>
    <row r="67" ht="30.75" customHeight="1">
      <c r="A67" s="109"/>
      <c r="B67" s="110"/>
      <c r="C67" s="111"/>
      <c r="D67" s="111"/>
      <c r="E67" s="131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4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6"/>
      <c r="BE67" s="116"/>
      <c r="BF67" s="116"/>
      <c r="BG67" s="116"/>
      <c r="BH67" s="116"/>
      <c r="BI67" s="116"/>
      <c r="BJ67" s="116"/>
      <c r="BK67" s="112"/>
      <c r="BL67" s="112"/>
      <c r="BM67" s="116"/>
      <c r="BN67" s="116"/>
    </row>
    <row r="68" ht="30.75" customHeight="1">
      <c r="A68" s="109"/>
      <c r="B68" s="110"/>
      <c r="C68" s="111"/>
      <c r="D68" s="111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4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6"/>
      <c r="BE68" s="116"/>
      <c r="BF68" s="116"/>
      <c r="BG68" s="117"/>
      <c r="BH68" s="116"/>
      <c r="BI68" s="116"/>
      <c r="BJ68" s="116"/>
      <c r="BK68" s="116"/>
      <c r="BL68" s="112"/>
      <c r="BM68" s="116"/>
      <c r="BN68" s="116"/>
    </row>
    <row r="69" ht="30.75" customHeight="1">
      <c r="A69" s="109"/>
      <c r="B69" s="110"/>
      <c r="C69" s="111"/>
      <c r="D69" s="111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4"/>
      <c r="R69" s="112"/>
      <c r="S69" s="120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6"/>
      <c r="BE69" s="116"/>
      <c r="BF69" s="116"/>
      <c r="BG69" s="116"/>
      <c r="BH69" s="116"/>
      <c r="BI69" s="116"/>
      <c r="BJ69" s="116"/>
      <c r="BK69" s="112"/>
      <c r="BL69" s="112"/>
      <c r="BM69" s="116"/>
      <c r="BN69" s="116"/>
    </row>
    <row r="70" ht="30.75" customHeight="1">
      <c r="A70" s="109"/>
      <c r="B70" s="110"/>
      <c r="C70" s="111"/>
      <c r="D70" s="111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4"/>
      <c r="R70" s="112"/>
      <c r="S70" s="115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6"/>
      <c r="BE70" s="116"/>
      <c r="BF70" s="116"/>
      <c r="BG70" s="116"/>
      <c r="BH70" s="116"/>
      <c r="BI70" s="116"/>
      <c r="BJ70" s="116"/>
      <c r="BK70" s="112"/>
      <c r="BL70" s="112"/>
      <c r="BM70" s="116"/>
      <c r="BN70" s="116"/>
    </row>
    <row r="71" ht="30.75" customHeight="1">
      <c r="A71" s="109"/>
      <c r="B71" s="110"/>
      <c r="C71" s="111"/>
      <c r="D71" s="111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4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6"/>
      <c r="BE71" s="116"/>
      <c r="BF71" s="116"/>
      <c r="BG71" s="112"/>
      <c r="BH71" s="112"/>
      <c r="BI71" s="112"/>
      <c r="BJ71" s="112"/>
      <c r="BK71" s="112"/>
      <c r="BL71" s="112"/>
      <c r="BM71" s="116"/>
      <c r="BN71" s="116"/>
    </row>
    <row r="72" ht="30.75" customHeight="1">
      <c r="A72" s="109"/>
      <c r="B72" s="110"/>
      <c r="C72" s="111"/>
      <c r="D72" s="111"/>
      <c r="E72" s="131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4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6"/>
      <c r="BE72" s="116"/>
      <c r="BF72" s="116"/>
      <c r="BG72" s="112"/>
      <c r="BH72" s="112"/>
      <c r="BI72" s="112"/>
      <c r="BJ72" s="112"/>
      <c r="BK72" s="116"/>
      <c r="BL72" s="112"/>
      <c r="BM72" s="116"/>
      <c r="BN72" s="116"/>
    </row>
    <row r="73" ht="30.75" customHeight="1">
      <c r="A73" s="109"/>
      <c r="B73" s="110"/>
      <c r="C73" s="111"/>
      <c r="D73" s="111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4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6"/>
      <c r="BE73" s="116"/>
      <c r="BF73" s="116"/>
      <c r="BG73" s="117"/>
      <c r="BH73" s="116"/>
      <c r="BI73" s="116"/>
      <c r="BJ73" s="116"/>
      <c r="BK73" s="116"/>
      <c r="BL73" s="112"/>
      <c r="BM73" s="116"/>
      <c r="BN73" s="116"/>
    </row>
    <row r="74" ht="30.75" customHeight="1">
      <c r="A74" s="109"/>
      <c r="B74" s="110"/>
      <c r="C74" s="111"/>
      <c r="D74" s="111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4"/>
      <c r="R74" s="112"/>
      <c r="S74" s="120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6"/>
      <c r="BE74" s="116"/>
      <c r="BF74" s="116"/>
      <c r="BG74" s="112"/>
      <c r="BH74" s="112"/>
      <c r="BI74" s="112"/>
      <c r="BJ74" s="112"/>
      <c r="BK74" s="116"/>
      <c r="BL74" s="112"/>
      <c r="BM74" s="116"/>
      <c r="BN74" s="116"/>
    </row>
    <row r="75" ht="30.75" customHeight="1">
      <c r="A75" s="109"/>
      <c r="B75" s="110"/>
      <c r="C75" s="111"/>
      <c r="D75" s="111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4"/>
      <c r="R75" s="112"/>
      <c r="S75" s="120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6"/>
      <c r="BE75" s="116"/>
      <c r="BF75" s="116"/>
      <c r="BG75" s="116"/>
      <c r="BH75" s="116"/>
      <c r="BI75" s="116"/>
      <c r="BJ75" s="116"/>
      <c r="BK75" s="112"/>
      <c r="BL75" s="112"/>
      <c r="BM75" s="116"/>
      <c r="BN75" s="116"/>
    </row>
    <row r="76" ht="30.75" customHeight="1">
      <c r="A76" s="109"/>
      <c r="B76" s="110"/>
      <c r="C76" s="111"/>
      <c r="D76" s="111"/>
      <c r="E76" s="131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4"/>
      <c r="R76" s="112"/>
      <c r="S76" s="120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6"/>
      <c r="BE76" s="116"/>
      <c r="BF76" s="116"/>
      <c r="BG76" s="116"/>
      <c r="BH76" s="116"/>
      <c r="BI76" s="116"/>
      <c r="BJ76" s="116"/>
      <c r="BK76" s="112"/>
      <c r="BL76" s="112"/>
      <c r="BM76" s="116"/>
      <c r="BN76" s="116"/>
    </row>
    <row r="77" ht="30.75" customHeight="1">
      <c r="A77" s="109"/>
      <c r="B77" s="110"/>
      <c r="C77" s="111"/>
      <c r="D77" s="111"/>
      <c r="E77" s="131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4"/>
      <c r="R77" s="112"/>
      <c r="S77" s="120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6"/>
      <c r="BE77" s="116"/>
      <c r="BF77" s="116"/>
      <c r="BG77" s="116"/>
      <c r="BH77" s="116"/>
      <c r="BI77" s="116"/>
      <c r="BJ77" s="116"/>
      <c r="BK77" s="112"/>
      <c r="BL77" s="112"/>
      <c r="BM77" s="116"/>
      <c r="BN77" s="116"/>
    </row>
    <row r="78" ht="30.75" customHeight="1">
      <c r="A78" s="109"/>
      <c r="B78" s="110"/>
      <c r="C78" s="111"/>
      <c r="D78" s="111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4"/>
      <c r="R78" s="112"/>
      <c r="S78" s="120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6"/>
      <c r="BE78" s="116"/>
      <c r="BF78" s="116"/>
      <c r="BG78" s="116"/>
      <c r="BH78" s="116"/>
      <c r="BI78" s="116"/>
      <c r="BJ78" s="116"/>
      <c r="BK78" s="112"/>
      <c r="BL78" s="112"/>
      <c r="BM78" s="116"/>
      <c r="BN78" s="116"/>
    </row>
    <row r="79" ht="30.75" customHeight="1">
      <c r="A79" s="109"/>
      <c r="B79" s="110"/>
      <c r="C79" s="111"/>
      <c r="D79" s="111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4"/>
      <c r="R79" s="112"/>
      <c r="S79" s="120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6"/>
      <c r="BE79" s="116"/>
      <c r="BF79" s="116"/>
      <c r="BG79" s="116"/>
      <c r="BH79" s="116"/>
      <c r="BI79" s="116"/>
      <c r="BJ79" s="116"/>
      <c r="BK79" s="112"/>
      <c r="BL79" s="112"/>
      <c r="BM79" s="116"/>
      <c r="BN79" s="116"/>
    </row>
    <row r="80" ht="30.75" customHeight="1">
      <c r="A80" s="109"/>
      <c r="B80" s="110"/>
      <c r="C80" s="111"/>
      <c r="D80" s="111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33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6"/>
      <c r="BE80" s="116"/>
      <c r="BF80" s="116"/>
      <c r="BG80" s="134"/>
      <c r="BH80" s="112"/>
      <c r="BI80" s="112"/>
      <c r="BJ80" s="112"/>
      <c r="BK80" s="112"/>
      <c r="BL80" s="112"/>
      <c r="BM80" s="116"/>
      <c r="BN80" s="116"/>
    </row>
    <row r="81" ht="30.75" customHeight="1">
      <c r="A81" s="109"/>
      <c r="B81" s="110"/>
      <c r="C81" s="111"/>
      <c r="D81" s="111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4"/>
      <c r="R81" s="112"/>
      <c r="S81" s="13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6"/>
      <c r="BE81" s="116"/>
      <c r="BF81" s="116"/>
      <c r="BG81" s="116"/>
      <c r="BH81" s="116"/>
      <c r="BI81" s="116"/>
      <c r="BJ81" s="116"/>
      <c r="BK81" s="112"/>
      <c r="BL81" s="112"/>
      <c r="BM81" s="116"/>
      <c r="BN81" s="116"/>
    </row>
    <row r="82" ht="30.75" customHeight="1">
      <c r="A82" s="109"/>
      <c r="B82" s="110"/>
      <c r="C82" s="111"/>
      <c r="D82" s="111"/>
      <c r="E82" s="131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4"/>
      <c r="R82" s="112"/>
      <c r="S82" s="120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6"/>
      <c r="BE82" s="116"/>
      <c r="BF82" s="116"/>
      <c r="BG82" s="112"/>
      <c r="BH82" s="112"/>
      <c r="BI82" s="112"/>
      <c r="BJ82" s="112"/>
      <c r="BK82" s="112"/>
      <c r="BL82" s="112"/>
      <c r="BM82" s="116"/>
      <c r="BN82" s="116"/>
    </row>
    <row r="83" ht="30.75" customHeight="1">
      <c r="A83" s="109"/>
      <c r="B83" s="110"/>
      <c r="C83" s="111"/>
      <c r="D83" s="111"/>
      <c r="E83" s="131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4"/>
      <c r="R83" s="112"/>
      <c r="S83" s="120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6"/>
      <c r="BE83" s="116"/>
      <c r="BF83" s="116"/>
      <c r="BG83" s="112"/>
      <c r="BH83" s="112"/>
      <c r="BI83" s="112"/>
      <c r="BJ83" s="112"/>
      <c r="BK83" s="112"/>
      <c r="BL83" s="112"/>
      <c r="BM83" s="116"/>
      <c r="BN83" s="116"/>
    </row>
    <row r="84" ht="30.75" customHeight="1">
      <c r="A84" s="109"/>
      <c r="B84" s="110"/>
      <c r="C84" s="111"/>
      <c r="D84" s="111"/>
      <c r="E84" s="131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4"/>
      <c r="R84" s="112"/>
      <c r="S84" s="120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6"/>
      <c r="BE84" s="116"/>
      <c r="BF84" s="116"/>
      <c r="BG84" s="116"/>
      <c r="BH84" s="116"/>
      <c r="BI84" s="116"/>
      <c r="BJ84" s="116"/>
      <c r="BK84" s="112"/>
      <c r="BL84" s="112"/>
      <c r="BM84" s="116"/>
      <c r="BN84" s="116"/>
    </row>
    <row r="85" ht="30.75" customHeight="1">
      <c r="A85" s="109"/>
      <c r="B85" s="110"/>
      <c r="C85" s="111"/>
      <c r="D85" s="111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4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6"/>
      <c r="BE85" s="116"/>
      <c r="BF85" s="116"/>
      <c r="BG85" s="117"/>
      <c r="BH85" s="112"/>
      <c r="BI85" s="112"/>
      <c r="BJ85" s="112"/>
      <c r="BK85" s="116"/>
      <c r="BL85" s="112"/>
      <c r="BM85" s="116"/>
      <c r="BN85" s="116"/>
    </row>
    <row r="86" ht="30.75" customHeight="1">
      <c r="A86" s="109"/>
      <c r="B86" s="110"/>
      <c r="C86" s="111"/>
      <c r="D86" s="111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4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6"/>
      <c r="BE86" s="116"/>
      <c r="BF86" s="116"/>
      <c r="BG86" s="117"/>
      <c r="BH86" s="112"/>
      <c r="BI86" s="112"/>
      <c r="BJ86" s="112"/>
      <c r="BK86" s="116"/>
      <c r="BL86" s="112"/>
      <c r="BM86" s="116"/>
      <c r="BN86" s="116"/>
    </row>
    <row r="87" ht="30.75" customHeight="1">
      <c r="A87" s="109"/>
      <c r="B87" s="110"/>
      <c r="C87" s="111"/>
      <c r="D87" s="111"/>
      <c r="E87" s="131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4"/>
      <c r="R87" s="112"/>
      <c r="S87" s="120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6"/>
      <c r="BE87" s="116"/>
      <c r="BF87" s="116"/>
      <c r="BG87" s="112"/>
      <c r="BH87" s="112"/>
      <c r="BI87" s="112"/>
      <c r="BJ87" s="112"/>
      <c r="BK87" s="112"/>
      <c r="BL87" s="112"/>
      <c r="BM87" s="116"/>
      <c r="BN87" s="116"/>
    </row>
    <row r="88" ht="30.75" customHeight="1">
      <c r="A88" s="109"/>
      <c r="B88" s="110"/>
      <c r="C88" s="111"/>
      <c r="D88" s="111"/>
      <c r="E88" s="131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4"/>
      <c r="R88" s="112"/>
      <c r="S88" s="120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6"/>
      <c r="BE88" s="116"/>
      <c r="BF88" s="116"/>
      <c r="BG88" s="112"/>
      <c r="BH88" s="112"/>
      <c r="BI88" s="112"/>
      <c r="BJ88" s="112"/>
      <c r="BK88" s="112"/>
      <c r="BL88" s="112"/>
      <c r="BM88" s="116"/>
      <c r="BN88" s="116"/>
    </row>
    <row r="89" ht="30.75" customHeight="1">
      <c r="A89" s="109"/>
      <c r="B89" s="110"/>
      <c r="C89" s="111"/>
      <c r="D89" s="111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4"/>
      <c r="R89" s="112"/>
      <c r="S89" s="120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6"/>
      <c r="BE89" s="116"/>
      <c r="BF89" s="116"/>
      <c r="BG89" s="117"/>
      <c r="BH89" s="112"/>
      <c r="BI89" s="112"/>
      <c r="BJ89" s="112"/>
      <c r="BK89" s="116"/>
      <c r="BL89" s="112"/>
      <c r="BM89" s="116"/>
      <c r="BN89" s="116"/>
    </row>
    <row r="90" ht="30.75" customHeight="1">
      <c r="A90" s="109"/>
      <c r="B90" s="110"/>
      <c r="C90" s="111"/>
      <c r="D90" s="111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4"/>
      <c r="R90" s="112"/>
      <c r="S90" s="120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6"/>
      <c r="BE90" s="116"/>
      <c r="BF90" s="116"/>
      <c r="BG90" s="117"/>
      <c r="BH90" s="112"/>
      <c r="BI90" s="112"/>
      <c r="BJ90" s="112"/>
      <c r="BK90" s="116"/>
      <c r="BL90" s="112"/>
      <c r="BM90" s="116"/>
      <c r="BN90" s="116"/>
    </row>
    <row r="91" ht="30.75" customHeight="1">
      <c r="A91" s="109"/>
      <c r="B91" s="110"/>
      <c r="C91" s="111"/>
      <c r="D91" s="111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4"/>
      <c r="R91" s="112"/>
      <c r="S91" s="120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6"/>
      <c r="BE91" s="116"/>
      <c r="BF91" s="116"/>
      <c r="BG91" s="117"/>
      <c r="BH91" s="112"/>
      <c r="BI91" s="112"/>
      <c r="BJ91" s="112"/>
      <c r="BK91" s="116"/>
      <c r="BL91" s="112"/>
      <c r="BM91" s="116"/>
      <c r="BN91" s="116"/>
    </row>
    <row r="92" ht="30.75" customHeight="1">
      <c r="A92" s="109"/>
      <c r="B92" s="110"/>
      <c r="C92" s="111"/>
      <c r="D92" s="111"/>
      <c r="E92" s="131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4"/>
      <c r="R92" s="112"/>
      <c r="S92" s="120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6"/>
      <c r="BE92" s="116"/>
      <c r="BF92" s="116"/>
      <c r="BG92" s="117"/>
      <c r="BH92" s="116"/>
      <c r="BI92" s="116"/>
      <c r="BJ92" s="116"/>
      <c r="BK92" s="112"/>
      <c r="BL92" s="112"/>
      <c r="BM92" s="116"/>
      <c r="BN92" s="116"/>
    </row>
    <row r="93" ht="30.75" customHeight="1">
      <c r="A93" s="109"/>
      <c r="B93" s="110"/>
      <c r="C93" s="111"/>
      <c r="D93" s="111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4"/>
      <c r="R93" s="112"/>
      <c r="S93" s="120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6"/>
      <c r="BE93" s="116"/>
      <c r="BF93" s="116"/>
      <c r="BG93" s="116"/>
      <c r="BH93" s="116"/>
      <c r="BI93" s="116"/>
      <c r="BJ93" s="116"/>
      <c r="BK93" s="112"/>
      <c r="BL93" s="112"/>
      <c r="BM93" s="116"/>
      <c r="BN93" s="116"/>
    </row>
    <row r="94" ht="30.75" customHeight="1">
      <c r="A94" s="109"/>
      <c r="B94" s="110"/>
      <c r="C94" s="111"/>
      <c r="D94" s="111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4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6"/>
      <c r="BE94" s="116"/>
      <c r="BF94" s="116"/>
      <c r="BG94" s="112"/>
      <c r="BH94" s="112"/>
      <c r="BI94" s="112"/>
      <c r="BJ94" s="112"/>
      <c r="BK94" s="116"/>
      <c r="BL94" s="112"/>
      <c r="BM94" s="116"/>
      <c r="BN94" s="116"/>
    </row>
    <row r="95" ht="30.75" customHeight="1">
      <c r="A95" s="109"/>
      <c r="B95" s="110"/>
      <c r="C95" s="111"/>
      <c r="D95" s="111"/>
      <c r="E95" s="131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4"/>
      <c r="R95" s="112"/>
      <c r="S95" s="120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6"/>
      <c r="BE95" s="116"/>
      <c r="BF95" s="116"/>
      <c r="BG95" s="116"/>
      <c r="BH95" s="116"/>
      <c r="BI95" s="116"/>
      <c r="BJ95" s="116"/>
      <c r="BK95" s="112"/>
      <c r="BL95" s="112"/>
      <c r="BM95" s="116"/>
      <c r="BN95" s="116"/>
    </row>
    <row r="96" ht="30.75" customHeight="1">
      <c r="A96" s="109"/>
      <c r="B96" s="110"/>
      <c r="C96" s="111"/>
      <c r="D96" s="111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4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6"/>
      <c r="BE96" s="116"/>
      <c r="BF96" s="116"/>
      <c r="BG96" s="112"/>
      <c r="BH96" s="112"/>
      <c r="BI96" s="112"/>
      <c r="BJ96" s="112"/>
      <c r="BK96" s="116"/>
      <c r="BL96" s="112"/>
      <c r="BM96" s="116"/>
      <c r="BN96" s="116"/>
    </row>
    <row r="97" ht="30.75" customHeight="1">
      <c r="A97" s="109"/>
      <c r="B97" s="110"/>
      <c r="C97" s="111"/>
      <c r="D97" s="111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4"/>
      <c r="R97" s="112"/>
      <c r="S97" s="137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6"/>
      <c r="BE97" s="116"/>
      <c r="BF97" s="116"/>
      <c r="BG97" s="112"/>
      <c r="BH97" s="116"/>
      <c r="BI97" s="116"/>
      <c r="BJ97" s="116"/>
      <c r="BK97" s="112"/>
      <c r="BL97" s="112"/>
      <c r="BM97" s="116"/>
      <c r="BN97" s="116"/>
    </row>
    <row r="98" ht="30.75" customHeight="1">
      <c r="A98" s="109"/>
      <c r="B98" s="110"/>
      <c r="C98" s="111"/>
      <c r="D98" s="111"/>
      <c r="E98" s="131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4"/>
      <c r="R98" s="112"/>
      <c r="S98" s="120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6"/>
      <c r="BG98" s="112"/>
      <c r="BH98" s="112"/>
      <c r="BI98" s="112"/>
      <c r="BJ98" s="112"/>
      <c r="BK98" s="112"/>
      <c r="BL98" s="112"/>
      <c r="BM98" s="116"/>
      <c r="BN98" s="116"/>
    </row>
    <row r="99" ht="30.75" customHeight="1">
      <c r="A99" s="109"/>
      <c r="B99" s="110"/>
      <c r="C99" s="111"/>
      <c r="D99" s="111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4"/>
      <c r="R99" s="112"/>
      <c r="S99" s="137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6"/>
      <c r="BE99" s="116"/>
      <c r="BF99" s="116"/>
      <c r="BG99" s="112"/>
      <c r="BH99" s="116"/>
      <c r="BI99" s="116"/>
      <c r="BJ99" s="116"/>
      <c r="BK99" s="112"/>
      <c r="BL99" s="112"/>
      <c r="BM99" s="116"/>
      <c r="BN99" s="116"/>
    </row>
    <row r="100" ht="30.75" customHeight="1">
      <c r="A100" s="109"/>
      <c r="B100" s="110"/>
      <c r="C100" s="111"/>
      <c r="D100" s="111"/>
      <c r="E100" s="131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4"/>
      <c r="R100" s="112"/>
      <c r="S100" s="120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6"/>
      <c r="BE100" s="116"/>
      <c r="BF100" s="116"/>
      <c r="BG100" s="116"/>
      <c r="BH100" s="116"/>
      <c r="BI100" s="116"/>
      <c r="BJ100" s="116"/>
      <c r="BK100" s="112"/>
      <c r="BL100" s="112"/>
      <c r="BM100" s="116"/>
      <c r="BN100" s="116"/>
    </row>
    <row r="101" ht="30.75" customHeight="1">
      <c r="A101" s="109"/>
      <c r="B101" s="110"/>
      <c r="C101" s="111"/>
      <c r="D101" s="111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4"/>
      <c r="R101" s="112"/>
      <c r="S101" s="120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6"/>
      <c r="BE101" s="116"/>
      <c r="BF101" s="116"/>
      <c r="BG101" s="116"/>
      <c r="BH101" s="116"/>
      <c r="BI101" s="116"/>
      <c r="BJ101" s="116"/>
      <c r="BK101" s="112"/>
      <c r="BL101" s="112"/>
      <c r="BM101" s="116"/>
      <c r="BN101" s="116"/>
    </row>
    <row r="102" ht="30.75" customHeight="1">
      <c r="A102" s="109"/>
      <c r="B102" s="110"/>
      <c r="C102" s="111"/>
      <c r="D102" s="111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4"/>
      <c r="R102" s="112"/>
      <c r="S102" s="120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6"/>
      <c r="BE102" s="116"/>
      <c r="BF102" s="116"/>
      <c r="BG102" s="116"/>
      <c r="BH102" s="116"/>
      <c r="BI102" s="116"/>
      <c r="BJ102" s="116"/>
      <c r="BK102" s="112"/>
      <c r="BL102" s="112"/>
      <c r="BM102" s="116"/>
      <c r="BN102" s="116"/>
    </row>
    <row r="103" ht="30.75" customHeight="1">
      <c r="A103" s="109"/>
      <c r="B103" s="110"/>
      <c r="C103" s="111"/>
      <c r="D103" s="111"/>
      <c r="E103" s="131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4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6"/>
      <c r="BE103" s="116"/>
      <c r="BF103" s="116"/>
      <c r="BG103" s="116"/>
      <c r="BH103" s="116"/>
      <c r="BI103" s="116"/>
      <c r="BJ103" s="116"/>
      <c r="BK103" s="112"/>
      <c r="BL103" s="112"/>
      <c r="BM103" s="116"/>
      <c r="BN103" s="116"/>
    </row>
    <row r="104" ht="30.75" customHeight="1">
      <c r="A104" s="109"/>
      <c r="B104" s="110"/>
      <c r="C104" s="111"/>
      <c r="D104" s="111"/>
      <c r="E104" s="131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4"/>
      <c r="R104" s="112"/>
      <c r="S104" s="120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6"/>
      <c r="BE104" s="116"/>
      <c r="BF104" s="116"/>
      <c r="BG104" s="116"/>
      <c r="BH104" s="116"/>
      <c r="BI104" s="116"/>
      <c r="BJ104" s="116"/>
      <c r="BK104" s="112"/>
      <c r="BL104" s="112"/>
      <c r="BM104" s="116"/>
      <c r="BN104" s="116"/>
    </row>
    <row r="105" ht="30.75" customHeight="1">
      <c r="A105" s="109"/>
      <c r="B105" s="110"/>
      <c r="C105" s="111"/>
      <c r="D105" s="111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4"/>
      <c r="R105" s="112"/>
      <c r="S105" s="137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6"/>
      <c r="BE105" s="116"/>
      <c r="BF105" s="116"/>
      <c r="BG105" s="112"/>
      <c r="BH105" s="116"/>
      <c r="BI105" s="116"/>
      <c r="BJ105" s="116"/>
      <c r="BK105" s="112"/>
      <c r="BL105" s="112"/>
      <c r="BM105" s="116"/>
      <c r="BN105" s="116"/>
    </row>
    <row r="106" ht="30.75" customHeight="1">
      <c r="A106" s="109"/>
      <c r="B106" s="110"/>
      <c r="C106" s="111"/>
      <c r="D106" s="111"/>
      <c r="E106" s="131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4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6"/>
      <c r="BE106" s="116"/>
      <c r="BF106" s="116"/>
      <c r="BG106" s="112"/>
      <c r="BH106" s="112"/>
      <c r="BI106" s="112"/>
      <c r="BJ106" s="112"/>
      <c r="BK106" s="116"/>
      <c r="BL106" s="112"/>
      <c r="BM106" s="116"/>
      <c r="BN106" s="116"/>
    </row>
    <row r="107" ht="30.75" customHeight="1">
      <c r="A107" s="109"/>
      <c r="B107" s="110"/>
      <c r="C107" s="111"/>
      <c r="D107" s="111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4"/>
      <c r="R107" s="112"/>
      <c r="S107" s="137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6"/>
      <c r="BE107" s="116"/>
      <c r="BF107" s="116"/>
      <c r="BG107" s="112"/>
      <c r="BH107" s="116"/>
      <c r="BI107" s="116"/>
      <c r="BJ107" s="116"/>
      <c r="BK107" s="112"/>
      <c r="BL107" s="112"/>
      <c r="BM107" s="116"/>
      <c r="BN107" s="116"/>
    </row>
    <row r="108" ht="30.75" customHeight="1">
      <c r="A108" s="109"/>
      <c r="B108" s="110"/>
      <c r="C108" s="111"/>
      <c r="D108" s="111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4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6"/>
      <c r="BE108" s="116"/>
      <c r="BF108" s="116"/>
      <c r="BG108" s="112"/>
      <c r="BH108" s="112"/>
      <c r="BI108" s="112"/>
      <c r="BJ108" s="112"/>
      <c r="BK108" s="116"/>
      <c r="BL108" s="112"/>
      <c r="BM108" s="116"/>
      <c r="BN108" s="116"/>
    </row>
    <row r="109" ht="30.75" customHeight="1">
      <c r="A109" s="109"/>
      <c r="B109" s="110"/>
      <c r="C109" s="111"/>
      <c r="D109" s="111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4"/>
      <c r="R109" s="112"/>
      <c r="S109" s="120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6"/>
      <c r="BG109" s="112"/>
      <c r="BH109" s="112"/>
      <c r="BI109" s="112"/>
      <c r="BJ109" s="112"/>
      <c r="BK109" s="112"/>
      <c r="BL109" s="112"/>
      <c r="BM109" s="116"/>
      <c r="BN109" s="116"/>
    </row>
    <row r="110" ht="30.75" customHeight="1">
      <c r="A110" s="109"/>
      <c r="B110" s="110"/>
      <c r="C110" s="111"/>
      <c r="D110" s="111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4"/>
      <c r="R110" s="112"/>
      <c r="S110" s="137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6"/>
      <c r="BE110" s="116"/>
      <c r="BF110" s="116"/>
      <c r="BG110" s="112"/>
      <c r="BH110" s="116"/>
      <c r="BI110" s="116"/>
      <c r="BJ110" s="116"/>
      <c r="BK110" s="112"/>
      <c r="BL110" s="112"/>
      <c r="BM110" s="116"/>
      <c r="BN110" s="116"/>
    </row>
    <row r="111" ht="30.75" customHeight="1">
      <c r="A111" s="109"/>
      <c r="B111" s="110"/>
      <c r="C111" s="111"/>
      <c r="D111" s="111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4"/>
      <c r="R111" s="112"/>
      <c r="S111" s="137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6"/>
      <c r="BE111" s="116"/>
      <c r="BF111" s="116"/>
      <c r="BG111" s="112"/>
      <c r="BH111" s="116"/>
      <c r="BI111" s="116"/>
      <c r="BJ111" s="116"/>
      <c r="BK111" s="112"/>
      <c r="BL111" s="112"/>
      <c r="BM111" s="116"/>
      <c r="BN111" s="116"/>
    </row>
    <row r="112" ht="30.75" customHeight="1">
      <c r="A112" s="109"/>
      <c r="B112" s="110"/>
      <c r="C112" s="111"/>
      <c r="D112" s="111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4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6"/>
      <c r="BG112" s="112"/>
      <c r="BH112" s="112"/>
      <c r="BI112" s="112"/>
      <c r="BJ112" s="112"/>
      <c r="BK112" s="112"/>
      <c r="BL112" s="112"/>
      <c r="BM112" s="116"/>
      <c r="BN112" s="116"/>
    </row>
    <row r="113" ht="30.75" customHeight="1">
      <c r="A113" s="109"/>
      <c r="B113" s="110"/>
      <c r="C113" s="111"/>
      <c r="D113" s="111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4"/>
      <c r="R113" s="112"/>
      <c r="S113" s="137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6"/>
      <c r="BE113" s="116"/>
      <c r="BF113" s="116"/>
      <c r="BG113" s="112"/>
      <c r="BH113" s="116"/>
      <c r="BI113" s="116"/>
      <c r="BJ113" s="116"/>
      <c r="BK113" s="112"/>
      <c r="BL113" s="112"/>
      <c r="BM113" s="116"/>
      <c r="BN113" s="116"/>
    </row>
    <row r="114" ht="30.75" customHeight="1">
      <c r="A114" s="109"/>
      <c r="B114" s="110"/>
      <c r="C114" s="111"/>
      <c r="D114" s="111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4"/>
      <c r="R114" s="112"/>
      <c r="S114" s="120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6"/>
      <c r="BE114" s="116"/>
      <c r="BF114" s="116"/>
      <c r="BG114" s="117"/>
      <c r="BH114" s="112"/>
      <c r="BI114" s="112"/>
      <c r="BJ114" s="112"/>
      <c r="BK114" s="116"/>
      <c r="BL114" s="112"/>
      <c r="BM114" s="116"/>
      <c r="BN114" s="116"/>
    </row>
    <row r="115" ht="30.75" customHeight="1">
      <c r="A115" s="109"/>
      <c r="B115" s="110"/>
      <c r="C115" s="111"/>
      <c r="D115" s="111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4"/>
      <c r="R115" s="112"/>
      <c r="S115" s="137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6"/>
      <c r="BE115" s="116"/>
      <c r="BF115" s="116"/>
      <c r="BG115" s="112"/>
      <c r="BH115" s="116"/>
      <c r="BI115" s="116"/>
      <c r="BJ115" s="116"/>
      <c r="BK115" s="112"/>
      <c r="BL115" s="112"/>
      <c r="BM115" s="116"/>
      <c r="BN115" s="116"/>
    </row>
    <row r="116" ht="30.75" customHeight="1">
      <c r="A116" s="109"/>
      <c r="B116" s="110"/>
      <c r="C116" s="111"/>
      <c r="D116" s="111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4"/>
      <c r="R116" s="112"/>
      <c r="S116" s="137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6"/>
      <c r="BE116" s="116"/>
      <c r="BF116" s="116"/>
      <c r="BG116" s="112"/>
      <c r="BH116" s="116"/>
      <c r="BI116" s="116"/>
      <c r="BJ116" s="116"/>
      <c r="BK116" s="112"/>
      <c r="BL116" s="112"/>
      <c r="BM116" s="116"/>
      <c r="BN116" s="116"/>
    </row>
    <row r="117" ht="30.75" customHeight="1">
      <c r="A117" s="109"/>
      <c r="B117" s="110"/>
      <c r="C117" s="111"/>
      <c r="D117" s="111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4"/>
      <c r="R117" s="112"/>
      <c r="S117" s="137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6"/>
      <c r="BE117" s="116"/>
      <c r="BF117" s="116"/>
      <c r="BG117" s="112"/>
      <c r="BH117" s="116"/>
      <c r="BI117" s="116"/>
      <c r="BJ117" s="116"/>
      <c r="BK117" s="112"/>
      <c r="BL117" s="112"/>
      <c r="BM117" s="116"/>
      <c r="BN117" s="116"/>
    </row>
    <row r="118" ht="30.75" customHeight="1">
      <c r="A118" s="109"/>
      <c r="B118" s="110"/>
      <c r="C118" s="111"/>
      <c r="D118" s="111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4"/>
      <c r="R118" s="112"/>
      <c r="S118" s="120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6"/>
      <c r="BE118" s="116"/>
      <c r="BF118" s="116"/>
      <c r="BG118" s="116"/>
      <c r="BH118" s="116"/>
      <c r="BI118" s="116"/>
      <c r="BJ118" s="116"/>
      <c r="BK118" s="112"/>
      <c r="BL118" s="112"/>
      <c r="BM118" s="116"/>
      <c r="BN118" s="116"/>
    </row>
    <row r="119" ht="30.75" customHeight="1">
      <c r="A119" s="109"/>
      <c r="B119" s="110"/>
      <c r="C119" s="111"/>
      <c r="D119" s="111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4"/>
      <c r="R119" s="120"/>
      <c r="S119" s="120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6"/>
      <c r="BE119" s="116"/>
      <c r="BF119" s="116"/>
      <c r="BG119" s="116"/>
      <c r="BH119" s="116"/>
      <c r="BI119" s="116"/>
      <c r="BJ119" s="116"/>
      <c r="BK119" s="112"/>
      <c r="BL119" s="112"/>
      <c r="BM119" s="116"/>
      <c r="BN119" s="116"/>
    </row>
    <row r="120" ht="30.75" customHeight="1">
      <c r="A120" s="109"/>
      <c r="B120" s="110"/>
      <c r="C120" s="111"/>
      <c r="D120" s="111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4"/>
      <c r="R120" s="112"/>
      <c r="S120" s="120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6"/>
      <c r="BE120" s="116"/>
      <c r="BF120" s="116"/>
      <c r="BG120" s="116"/>
      <c r="BH120" s="116"/>
      <c r="BI120" s="116"/>
      <c r="BJ120" s="116"/>
      <c r="BK120" s="112"/>
      <c r="BL120" s="112"/>
      <c r="BM120" s="116"/>
      <c r="BN120" s="116"/>
    </row>
    <row r="121" ht="30.75" customHeight="1">
      <c r="A121" s="109"/>
      <c r="B121" s="110"/>
      <c r="C121" s="111"/>
      <c r="D121" s="111"/>
      <c r="E121" s="131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4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6"/>
      <c r="BE121" s="116"/>
      <c r="BF121" s="116"/>
      <c r="BG121" s="116"/>
      <c r="BH121" s="116"/>
      <c r="BI121" s="116"/>
      <c r="BJ121" s="116"/>
      <c r="BK121" s="112"/>
      <c r="BL121" s="112"/>
      <c r="BM121" s="116"/>
      <c r="BN121" s="116"/>
    </row>
    <row r="122" ht="30.75" customHeight="1">
      <c r="A122" s="109"/>
      <c r="B122" s="110"/>
      <c r="C122" s="111"/>
      <c r="D122" s="111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4"/>
      <c r="R122" s="112"/>
      <c r="S122" s="137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6"/>
      <c r="BE122" s="116"/>
      <c r="BF122" s="116"/>
      <c r="BG122" s="112"/>
      <c r="BH122" s="116"/>
      <c r="BI122" s="116"/>
      <c r="BJ122" s="116"/>
      <c r="BK122" s="112"/>
      <c r="BL122" s="112"/>
      <c r="BM122" s="116"/>
      <c r="BN122" s="116"/>
    </row>
    <row r="123" ht="30.75" customHeight="1">
      <c r="A123" s="109"/>
      <c r="B123" s="110"/>
      <c r="C123" s="111"/>
      <c r="D123" s="111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4"/>
      <c r="R123" s="112"/>
      <c r="S123" s="137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6"/>
      <c r="BE123" s="116"/>
      <c r="BF123" s="116"/>
      <c r="BG123" s="112"/>
      <c r="BH123" s="116"/>
      <c r="BI123" s="116"/>
      <c r="BJ123" s="116"/>
      <c r="BK123" s="112"/>
      <c r="BL123" s="112"/>
      <c r="BM123" s="116"/>
      <c r="BN123" s="116"/>
    </row>
    <row r="124" ht="30.75" customHeight="1">
      <c r="A124" s="109"/>
      <c r="B124" s="110"/>
      <c r="C124" s="111"/>
      <c r="D124" s="111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4"/>
      <c r="R124" s="112"/>
      <c r="S124" s="137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6"/>
      <c r="BE124" s="116"/>
      <c r="BF124" s="116"/>
      <c r="BG124" s="112"/>
      <c r="BH124" s="116"/>
      <c r="BI124" s="116"/>
      <c r="BJ124" s="116"/>
      <c r="BK124" s="112"/>
      <c r="BL124" s="112"/>
      <c r="BM124" s="116"/>
      <c r="BN124" s="116"/>
    </row>
    <row r="125" ht="30.75" customHeight="1">
      <c r="A125" s="109"/>
      <c r="B125" s="110"/>
      <c r="C125" s="111"/>
      <c r="D125" s="111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4"/>
      <c r="R125" s="112"/>
      <c r="S125" s="137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6"/>
      <c r="BE125" s="116"/>
      <c r="BF125" s="116"/>
      <c r="BG125" s="112"/>
      <c r="BH125" s="116"/>
      <c r="BI125" s="116"/>
      <c r="BJ125" s="116"/>
      <c r="BK125" s="112"/>
      <c r="BL125" s="112"/>
      <c r="BM125" s="116"/>
      <c r="BN125" s="116"/>
    </row>
    <row r="126" ht="30.75" customHeight="1">
      <c r="A126" s="109"/>
      <c r="B126" s="110"/>
      <c r="C126" s="111"/>
      <c r="D126" s="111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4"/>
      <c r="R126" s="112"/>
      <c r="S126" s="137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6"/>
      <c r="BE126" s="116"/>
      <c r="BF126" s="116"/>
      <c r="BG126" s="112"/>
      <c r="BH126" s="116"/>
      <c r="BI126" s="116"/>
      <c r="BJ126" s="116"/>
      <c r="BK126" s="112"/>
      <c r="BL126" s="112"/>
      <c r="BM126" s="116"/>
      <c r="BN126" s="116"/>
    </row>
    <row r="127" ht="30.75" customHeight="1">
      <c r="A127" s="109"/>
      <c r="B127" s="110"/>
      <c r="C127" s="111"/>
      <c r="D127" s="111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4"/>
      <c r="R127" s="112"/>
      <c r="S127" s="137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6"/>
      <c r="BE127" s="116"/>
      <c r="BF127" s="116"/>
      <c r="BG127" s="112"/>
      <c r="BH127" s="116"/>
      <c r="BI127" s="116"/>
      <c r="BJ127" s="116"/>
      <c r="BK127" s="112"/>
      <c r="BL127" s="112"/>
      <c r="BM127" s="116"/>
      <c r="BN127" s="116"/>
    </row>
    <row r="128" ht="30.75" customHeight="1">
      <c r="A128" s="109"/>
      <c r="B128" s="110"/>
      <c r="C128" s="111"/>
      <c r="D128" s="111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4"/>
      <c r="R128" s="112"/>
      <c r="S128" s="137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6"/>
      <c r="BE128" s="116"/>
      <c r="BF128" s="116"/>
      <c r="BG128" s="112"/>
      <c r="BH128" s="116"/>
      <c r="BI128" s="116"/>
      <c r="BJ128" s="116"/>
      <c r="BK128" s="112"/>
      <c r="BL128" s="112"/>
      <c r="BM128" s="116"/>
      <c r="BN128" s="116"/>
    </row>
    <row r="129" ht="30.75" customHeight="1">
      <c r="A129" s="109"/>
      <c r="B129" s="110"/>
      <c r="C129" s="111"/>
      <c r="D129" s="111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4"/>
      <c r="R129" s="112"/>
      <c r="S129" s="137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6"/>
      <c r="BE129" s="116"/>
      <c r="BF129" s="116"/>
      <c r="BG129" s="112"/>
      <c r="BH129" s="116"/>
      <c r="BI129" s="116"/>
      <c r="BJ129" s="116"/>
      <c r="BK129" s="112"/>
      <c r="BL129" s="112"/>
      <c r="BM129" s="116"/>
      <c r="BN129" s="116"/>
    </row>
    <row r="130" ht="30.75" customHeight="1">
      <c r="A130" s="109"/>
      <c r="B130" s="110"/>
      <c r="C130" s="111"/>
      <c r="D130" s="111"/>
      <c r="E130" s="131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4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6"/>
      <c r="BE130" s="116"/>
      <c r="BF130" s="116"/>
      <c r="BG130" s="116"/>
      <c r="BH130" s="116"/>
      <c r="BI130" s="116"/>
      <c r="BJ130" s="116"/>
      <c r="BK130" s="112"/>
      <c r="BL130" s="112"/>
      <c r="BM130" s="116"/>
      <c r="BN130" s="116"/>
    </row>
    <row r="131" ht="30.75" customHeight="1">
      <c r="A131" s="109"/>
      <c r="B131" s="110"/>
      <c r="C131" s="111"/>
      <c r="D131" s="111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4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6"/>
      <c r="BE131" s="116"/>
      <c r="BF131" s="116"/>
      <c r="BG131" s="116"/>
      <c r="BH131" s="116"/>
      <c r="BI131" s="116"/>
      <c r="BJ131" s="116"/>
      <c r="BK131" s="112"/>
      <c r="BL131" s="112"/>
      <c r="BM131" s="116"/>
      <c r="BN131" s="116"/>
    </row>
    <row r="132" ht="30.75" customHeight="1">
      <c r="A132" s="109"/>
      <c r="B132" s="110"/>
      <c r="C132" s="111"/>
      <c r="D132" s="111"/>
      <c r="E132" s="131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4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6"/>
      <c r="BE132" s="116"/>
      <c r="BF132" s="116"/>
      <c r="BG132" s="116"/>
      <c r="BH132" s="116"/>
      <c r="BI132" s="116"/>
      <c r="BJ132" s="116"/>
      <c r="BK132" s="112"/>
      <c r="BL132" s="112"/>
      <c r="BM132" s="116"/>
      <c r="BN132" s="116"/>
    </row>
    <row r="133" ht="30.75" customHeight="1">
      <c r="A133" s="109"/>
      <c r="B133" s="110"/>
      <c r="C133" s="111"/>
      <c r="D133" s="111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4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6"/>
      <c r="BE133" s="116"/>
      <c r="BF133" s="116"/>
      <c r="BG133" s="116"/>
      <c r="BH133" s="116"/>
      <c r="BI133" s="116"/>
      <c r="BJ133" s="116"/>
      <c r="BK133" s="112"/>
      <c r="BL133" s="112"/>
      <c r="BM133" s="116"/>
      <c r="BN133" s="116"/>
    </row>
    <row r="134" ht="30.75" customHeight="1">
      <c r="A134" s="109"/>
      <c r="B134" s="110"/>
      <c r="C134" s="111"/>
      <c r="D134" s="111"/>
      <c r="E134" s="131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4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6"/>
      <c r="BE134" s="116"/>
      <c r="BF134" s="116"/>
      <c r="BG134" s="116"/>
      <c r="BH134" s="116"/>
      <c r="BI134" s="116"/>
      <c r="BJ134" s="116"/>
      <c r="BK134" s="112"/>
      <c r="BL134" s="112"/>
      <c r="BM134" s="116"/>
      <c r="BN134" s="116"/>
    </row>
    <row r="135" ht="30.75" customHeight="1">
      <c r="A135" s="109"/>
      <c r="B135" s="110"/>
      <c r="C135" s="111"/>
      <c r="D135" s="111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4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6"/>
      <c r="BE135" s="116"/>
      <c r="BF135" s="116"/>
      <c r="BG135" s="116"/>
      <c r="BH135" s="116"/>
      <c r="BI135" s="116"/>
      <c r="BJ135" s="116"/>
      <c r="BK135" s="112"/>
      <c r="BL135" s="112"/>
      <c r="BM135" s="116"/>
      <c r="BN135" s="116"/>
    </row>
    <row r="136" ht="30.75" customHeight="1">
      <c r="A136" s="109"/>
      <c r="B136" s="110"/>
      <c r="C136" s="111"/>
      <c r="D136" s="111"/>
      <c r="E136" s="131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4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6"/>
      <c r="BE136" s="116"/>
      <c r="BF136" s="116"/>
      <c r="BG136" s="116"/>
      <c r="BH136" s="116"/>
      <c r="BI136" s="116"/>
      <c r="BJ136" s="116"/>
      <c r="BK136" s="112"/>
      <c r="BL136" s="112"/>
      <c r="BM136" s="116"/>
      <c r="BN136" s="116"/>
    </row>
    <row r="137" ht="30.75" customHeight="1">
      <c r="A137" s="109"/>
      <c r="B137" s="110"/>
      <c r="C137" s="111"/>
      <c r="D137" s="111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4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6"/>
      <c r="BE137" s="116"/>
      <c r="BF137" s="116"/>
      <c r="BG137" s="116"/>
      <c r="BH137" s="116"/>
      <c r="BI137" s="116"/>
      <c r="BJ137" s="116"/>
      <c r="BK137" s="112"/>
      <c r="BL137" s="112"/>
      <c r="BM137" s="116"/>
      <c r="BN137" s="116"/>
    </row>
    <row r="138" ht="30.75" customHeight="1">
      <c r="A138" s="109"/>
      <c r="B138" s="110"/>
      <c r="C138" s="111"/>
      <c r="D138" s="111"/>
      <c r="E138" s="131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4"/>
      <c r="R138" s="112"/>
      <c r="S138" s="120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6"/>
      <c r="BE138" s="116"/>
      <c r="BF138" s="116"/>
      <c r="BG138" s="116"/>
      <c r="BH138" s="116"/>
      <c r="BI138" s="116"/>
      <c r="BJ138" s="116"/>
      <c r="BK138" s="112"/>
      <c r="BL138" s="112"/>
      <c r="BM138" s="116"/>
      <c r="BN138" s="116"/>
    </row>
    <row r="139" ht="30.75" customHeight="1">
      <c r="A139" s="109"/>
      <c r="B139" s="110"/>
      <c r="C139" s="111"/>
      <c r="D139" s="111"/>
      <c r="E139" s="131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4"/>
      <c r="R139" s="112"/>
      <c r="S139" s="137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6"/>
      <c r="BE139" s="116"/>
      <c r="BF139" s="116"/>
      <c r="BG139" s="116"/>
      <c r="BH139" s="116"/>
      <c r="BI139" s="116"/>
      <c r="BJ139" s="116"/>
      <c r="BK139" s="112"/>
      <c r="BL139" s="112"/>
      <c r="BM139" s="116"/>
      <c r="BN139" s="116"/>
    </row>
    <row r="140" ht="30.75" customHeight="1">
      <c r="A140" s="109"/>
      <c r="B140" s="110"/>
      <c r="C140" s="111"/>
      <c r="D140" s="111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4"/>
      <c r="R140" s="112"/>
      <c r="S140" s="137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6"/>
      <c r="BE140" s="116"/>
      <c r="BF140" s="116"/>
      <c r="BG140" s="116"/>
      <c r="BH140" s="116"/>
      <c r="BI140" s="116"/>
      <c r="BJ140" s="116"/>
      <c r="BK140" s="112"/>
      <c r="BL140" s="112"/>
      <c r="BM140" s="116"/>
      <c r="BN140" s="116"/>
    </row>
    <row r="141" ht="30.75" customHeight="1">
      <c r="A141" s="109"/>
      <c r="B141" s="110"/>
      <c r="C141" s="111"/>
      <c r="D141" s="111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4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6"/>
      <c r="BG141" s="112"/>
      <c r="BH141" s="112"/>
      <c r="BI141" s="112"/>
      <c r="BJ141" s="112"/>
      <c r="BK141" s="112"/>
      <c r="BL141" s="112"/>
      <c r="BM141" s="116"/>
      <c r="BN141" s="116"/>
    </row>
    <row r="142" ht="30.75" customHeight="1">
      <c r="A142" s="109"/>
      <c r="B142" s="110"/>
      <c r="C142" s="111"/>
      <c r="D142" s="111"/>
      <c r="E142" s="131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4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6"/>
      <c r="BG142" s="112"/>
      <c r="BH142" s="112"/>
      <c r="BI142" s="112"/>
      <c r="BJ142" s="112"/>
      <c r="BK142" s="112"/>
      <c r="BL142" s="112"/>
      <c r="BM142" s="116"/>
      <c r="BN142" s="116"/>
    </row>
    <row r="143" ht="30.75" customHeight="1">
      <c r="A143" s="109"/>
      <c r="B143" s="110"/>
      <c r="C143" s="111"/>
      <c r="D143" s="111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4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6"/>
      <c r="BG143" s="112"/>
      <c r="BH143" s="112"/>
      <c r="BI143" s="112"/>
      <c r="BJ143" s="112"/>
      <c r="BK143" s="112"/>
      <c r="BL143" s="112"/>
      <c r="BM143" s="116"/>
      <c r="BN143" s="116"/>
    </row>
    <row r="144" ht="30.75" customHeight="1">
      <c r="A144" s="109"/>
      <c r="B144" s="110"/>
      <c r="C144" s="111"/>
      <c r="D144" s="111"/>
      <c r="E144" s="131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4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6"/>
      <c r="BG144" s="112"/>
      <c r="BH144" s="112"/>
      <c r="BI144" s="112"/>
      <c r="BJ144" s="112"/>
      <c r="BK144" s="112"/>
      <c r="BL144" s="112"/>
      <c r="BM144" s="116"/>
      <c r="BN144" s="116"/>
    </row>
    <row r="145" ht="30.75" customHeight="1">
      <c r="A145" s="109"/>
      <c r="B145" s="110"/>
      <c r="C145" s="111"/>
      <c r="D145" s="111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4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6"/>
      <c r="BG145" s="112"/>
      <c r="BH145" s="112"/>
      <c r="BI145" s="112"/>
      <c r="BJ145" s="112"/>
      <c r="BK145" s="112"/>
      <c r="BL145" s="112"/>
      <c r="BM145" s="116"/>
      <c r="BN145" s="116"/>
    </row>
    <row r="146" ht="30.75" customHeight="1">
      <c r="A146" s="109"/>
      <c r="B146" s="110"/>
      <c r="C146" s="111"/>
      <c r="D146" s="111"/>
      <c r="E146" s="131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4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6"/>
      <c r="BE146" s="116"/>
      <c r="BF146" s="116"/>
      <c r="BG146" s="116"/>
      <c r="BH146" s="116"/>
      <c r="BI146" s="116"/>
      <c r="BJ146" s="116"/>
      <c r="BK146" s="112"/>
      <c r="BL146" s="112"/>
      <c r="BM146" s="116"/>
      <c r="BN146" s="116"/>
    </row>
    <row r="147" ht="30.75" customHeight="1">
      <c r="A147" s="109"/>
      <c r="B147" s="110"/>
      <c r="C147" s="111"/>
      <c r="D147" s="111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4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6"/>
      <c r="BE147" s="116"/>
      <c r="BF147" s="116"/>
      <c r="BG147" s="116"/>
      <c r="BH147" s="116"/>
      <c r="BI147" s="116"/>
      <c r="BJ147" s="116"/>
      <c r="BK147" s="112"/>
      <c r="BL147" s="112"/>
      <c r="BM147" s="116"/>
      <c r="BN147" s="116"/>
    </row>
    <row r="148" ht="30.75" customHeight="1">
      <c r="A148" s="109"/>
      <c r="B148" s="110"/>
      <c r="C148" s="111"/>
      <c r="D148" s="111"/>
      <c r="E148" s="131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4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6"/>
      <c r="BE148" s="116"/>
      <c r="BF148" s="116"/>
      <c r="BG148" s="112"/>
      <c r="BH148" s="112"/>
      <c r="BI148" s="112"/>
      <c r="BJ148" s="112"/>
      <c r="BK148" s="116"/>
      <c r="BL148" s="112"/>
      <c r="BM148" s="116"/>
      <c r="BN148" s="116"/>
    </row>
    <row r="149" ht="30.75" customHeight="1">
      <c r="A149" s="109"/>
      <c r="B149" s="110"/>
      <c r="C149" s="111"/>
      <c r="D149" s="111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4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6"/>
      <c r="BE149" s="116"/>
      <c r="BF149" s="116"/>
      <c r="BG149" s="116"/>
      <c r="BH149" s="116"/>
      <c r="BI149" s="116"/>
      <c r="BJ149" s="116"/>
      <c r="BK149" s="112"/>
      <c r="BL149" s="112"/>
      <c r="BM149" s="116"/>
      <c r="BN149" s="116"/>
    </row>
    <row r="150" ht="30.75" customHeight="1">
      <c r="A150" s="109"/>
      <c r="B150" s="110"/>
      <c r="C150" s="111"/>
      <c r="D150" s="111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4"/>
      <c r="R150" s="112"/>
      <c r="S150" s="120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6"/>
      <c r="BE150" s="116"/>
      <c r="BF150" s="116"/>
      <c r="BG150" s="112"/>
      <c r="BH150" s="112"/>
      <c r="BI150" s="112"/>
      <c r="BJ150" s="112"/>
      <c r="BK150" s="112"/>
      <c r="BL150" s="112"/>
      <c r="BM150" s="116"/>
      <c r="BN150" s="116"/>
    </row>
    <row r="151" ht="30.75" customHeight="1">
      <c r="A151" s="109"/>
      <c r="B151" s="110"/>
      <c r="C151" s="111"/>
      <c r="D151" s="111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4"/>
      <c r="R151" s="112"/>
      <c r="S151" s="137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6"/>
      <c r="BE151" s="116"/>
      <c r="BF151" s="116"/>
      <c r="BG151" s="112"/>
      <c r="BH151" s="116"/>
      <c r="BI151" s="116"/>
      <c r="BJ151" s="116"/>
      <c r="BK151" s="112"/>
      <c r="BL151" s="112"/>
      <c r="BM151" s="116"/>
      <c r="BN151" s="116"/>
    </row>
    <row r="152" ht="30.75" customHeight="1">
      <c r="A152" s="109"/>
      <c r="B152" s="110"/>
      <c r="C152" s="111"/>
      <c r="D152" s="111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4"/>
      <c r="R152" s="112"/>
      <c r="S152" s="137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6"/>
      <c r="BE152" s="116"/>
      <c r="BF152" s="116"/>
      <c r="BG152" s="112"/>
      <c r="BH152" s="116"/>
      <c r="BI152" s="116"/>
      <c r="BJ152" s="116"/>
      <c r="BK152" s="112"/>
      <c r="BL152" s="112"/>
      <c r="BM152" s="116"/>
      <c r="BN152" s="116"/>
    </row>
    <row r="153" ht="30.75" customHeight="1">
      <c r="A153" s="109"/>
      <c r="B153" s="110"/>
      <c r="C153" s="111"/>
      <c r="D153" s="111"/>
      <c r="E153" s="131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4"/>
      <c r="R153" s="112"/>
      <c r="S153" s="120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6"/>
      <c r="BE153" s="116"/>
      <c r="BF153" s="116"/>
      <c r="BG153" s="117"/>
      <c r="BH153" s="112"/>
      <c r="BI153" s="112"/>
      <c r="BJ153" s="112"/>
      <c r="BK153" s="116"/>
      <c r="BL153" s="112"/>
      <c r="BM153" s="116"/>
      <c r="BN153" s="116"/>
    </row>
    <row r="154" ht="30.75" customHeight="1">
      <c r="A154" s="109"/>
      <c r="B154" s="110"/>
      <c r="C154" s="111"/>
      <c r="D154" s="111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4"/>
      <c r="R154" s="112"/>
      <c r="S154" s="137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6"/>
      <c r="BE154" s="116"/>
      <c r="BF154" s="116"/>
      <c r="BG154" s="112"/>
      <c r="BH154" s="116"/>
      <c r="BI154" s="116"/>
      <c r="BJ154" s="116"/>
      <c r="BK154" s="112"/>
      <c r="BL154" s="112"/>
      <c r="BM154" s="116"/>
      <c r="BN154" s="116"/>
    </row>
    <row r="155" ht="30.75" customHeight="1">
      <c r="A155" s="109"/>
      <c r="B155" s="110"/>
      <c r="C155" s="111"/>
      <c r="D155" s="111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4"/>
      <c r="R155" s="112"/>
      <c r="S155" s="137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6"/>
      <c r="BE155" s="116"/>
      <c r="BF155" s="116"/>
      <c r="BG155" s="112"/>
      <c r="BH155" s="116"/>
      <c r="BI155" s="116"/>
      <c r="BJ155" s="116"/>
      <c r="BK155" s="112"/>
      <c r="BL155" s="112"/>
      <c r="BM155" s="116"/>
      <c r="BN155" s="116"/>
    </row>
    <row r="156" ht="30.75" customHeight="1">
      <c r="A156" s="109"/>
      <c r="B156" s="110"/>
      <c r="C156" s="111"/>
      <c r="D156" s="111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4"/>
      <c r="R156" s="112"/>
      <c r="S156" s="115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6"/>
      <c r="BE156" s="116"/>
      <c r="BF156" s="116"/>
      <c r="BG156" s="116"/>
      <c r="BH156" s="116"/>
      <c r="BI156" s="116"/>
      <c r="BJ156" s="116"/>
      <c r="BK156" s="112"/>
      <c r="BL156" s="112"/>
      <c r="BM156" s="116"/>
      <c r="BN156" s="116"/>
    </row>
    <row r="157" ht="30.75" customHeight="1">
      <c r="A157" s="109"/>
      <c r="B157" s="110"/>
      <c r="C157" s="111"/>
      <c r="D157" s="111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4"/>
      <c r="R157" s="112"/>
      <c r="S157" s="120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6"/>
      <c r="BG157" s="112"/>
      <c r="BH157" s="112"/>
      <c r="BI157" s="112"/>
      <c r="BJ157" s="112"/>
      <c r="BK157" s="112"/>
      <c r="BL157" s="112"/>
      <c r="BM157" s="116"/>
      <c r="BN157" s="116"/>
    </row>
    <row r="158" ht="30.75" customHeight="1">
      <c r="A158" s="109"/>
      <c r="B158" s="110"/>
      <c r="C158" s="111"/>
      <c r="D158" s="111"/>
      <c r="E158" s="131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4"/>
      <c r="R158" s="112"/>
      <c r="S158" s="120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6"/>
      <c r="BG158" s="112"/>
      <c r="BH158" s="112"/>
      <c r="BI158" s="112"/>
      <c r="BJ158" s="112"/>
      <c r="BK158" s="112"/>
      <c r="BL158" s="112"/>
      <c r="BM158" s="116"/>
      <c r="BN158" s="116"/>
    </row>
    <row r="159" ht="30.75" customHeight="1">
      <c r="A159" s="109"/>
      <c r="B159" s="110"/>
      <c r="C159" s="111"/>
      <c r="D159" s="111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4"/>
      <c r="R159" s="112"/>
      <c r="S159" s="137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6"/>
      <c r="BE159" s="116"/>
      <c r="BF159" s="116"/>
      <c r="BG159" s="116"/>
      <c r="BH159" s="116"/>
      <c r="BI159" s="116"/>
      <c r="BJ159" s="116"/>
      <c r="BK159" s="112"/>
      <c r="BL159" s="112"/>
      <c r="BM159" s="116"/>
      <c r="BN159" s="116"/>
    </row>
    <row r="160" ht="30.75" customHeight="1">
      <c r="A160" s="109"/>
      <c r="B160" s="110"/>
      <c r="C160" s="111"/>
      <c r="D160" s="111"/>
      <c r="E160" s="131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4"/>
      <c r="R160" s="112"/>
      <c r="S160" s="137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6"/>
      <c r="BE160" s="116"/>
      <c r="BF160" s="116"/>
      <c r="BG160" s="116"/>
      <c r="BH160" s="116"/>
      <c r="BI160" s="116"/>
      <c r="BJ160" s="116"/>
      <c r="BK160" s="112"/>
      <c r="BL160" s="112"/>
      <c r="BM160" s="116"/>
      <c r="BN160" s="116"/>
    </row>
    <row r="161" ht="30.75" customHeight="1">
      <c r="A161" s="109"/>
      <c r="B161" s="110"/>
      <c r="C161" s="111"/>
      <c r="D161" s="111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4"/>
      <c r="R161" s="112"/>
      <c r="S161" s="120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6"/>
      <c r="BG161" s="112"/>
      <c r="BH161" s="112"/>
      <c r="BI161" s="112"/>
      <c r="BJ161" s="112"/>
      <c r="BK161" s="112"/>
      <c r="BL161" s="112"/>
      <c r="BM161" s="116"/>
      <c r="BN161" s="116"/>
    </row>
    <row r="162" ht="30.75" customHeight="1">
      <c r="A162" s="109"/>
      <c r="B162" s="110"/>
      <c r="C162" s="111"/>
      <c r="D162" s="111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4"/>
      <c r="R162" s="112"/>
      <c r="S162" s="120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6"/>
      <c r="BE162" s="116"/>
      <c r="BF162" s="116"/>
      <c r="BG162" s="112"/>
      <c r="BH162" s="112"/>
      <c r="BI162" s="112"/>
      <c r="BJ162" s="112"/>
      <c r="BK162" s="116"/>
      <c r="BL162" s="112"/>
      <c r="BM162" s="116"/>
      <c r="BN162" s="116"/>
    </row>
    <row r="163" ht="30.75" customHeight="1">
      <c r="A163" s="109"/>
      <c r="B163" s="110"/>
      <c r="C163" s="111"/>
      <c r="D163" s="111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4"/>
      <c r="R163" s="112"/>
      <c r="S163" s="137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6"/>
      <c r="BE163" s="116"/>
      <c r="BF163" s="116"/>
      <c r="BG163" s="112"/>
      <c r="BH163" s="116"/>
      <c r="BI163" s="116"/>
      <c r="BJ163" s="116"/>
      <c r="BK163" s="112"/>
      <c r="BL163" s="112"/>
      <c r="BM163" s="116"/>
      <c r="BN163" s="116"/>
    </row>
    <row r="164" ht="30.75" customHeight="1">
      <c r="A164" s="109"/>
      <c r="B164" s="110"/>
      <c r="C164" s="111"/>
      <c r="D164" s="111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33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6"/>
      <c r="BE164" s="116"/>
      <c r="BF164" s="116"/>
      <c r="BG164" s="112"/>
      <c r="BH164" s="112"/>
      <c r="BI164" s="112"/>
      <c r="BJ164" s="112"/>
      <c r="BK164" s="112"/>
      <c r="BL164" s="112"/>
      <c r="BM164" s="116"/>
      <c r="BN164" s="116"/>
    </row>
    <row r="165" ht="30.75" customHeight="1">
      <c r="A165" s="109"/>
      <c r="B165" s="110"/>
      <c r="C165" s="111"/>
      <c r="D165" s="111"/>
      <c r="E165" s="112"/>
      <c r="F165" s="112"/>
      <c r="G165" s="112"/>
      <c r="H165" s="112"/>
      <c r="I165" s="112"/>
      <c r="J165" s="112"/>
      <c r="K165" s="112"/>
      <c r="L165" s="112"/>
      <c r="M165" s="112"/>
      <c r="N165" s="117"/>
      <c r="O165" s="112"/>
      <c r="P165" s="112"/>
      <c r="Q165" s="114"/>
      <c r="R165" s="112"/>
      <c r="S165" s="120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6"/>
      <c r="BE165" s="116"/>
      <c r="BF165" s="116"/>
      <c r="BG165" s="112"/>
      <c r="BH165" s="112"/>
      <c r="BI165" s="112"/>
      <c r="BJ165" s="112"/>
      <c r="BK165" s="116"/>
      <c r="BL165" s="112"/>
      <c r="BM165" s="116"/>
      <c r="BN165" s="116"/>
    </row>
    <row r="166" ht="30.75" customHeight="1">
      <c r="A166" s="109"/>
      <c r="B166" s="110"/>
      <c r="C166" s="111"/>
      <c r="D166" s="111"/>
      <c r="E166" s="131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4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6"/>
      <c r="BG166" s="112"/>
      <c r="BH166" s="112"/>
      <c r="BI166" s="112"/>
      <c r="BJ166" s="112"/>
      <c r="BK166" s="112"/>
      <c r="BL166" s="112"/>
      <c r="BM166" s="116"/>
      <c r="BN166" s="116"/>
    </row>
    <row r="167" ht="30.75" customHeight="1">
      <c r="A167" s="109"/>
      <c r="B167" s="110"/>
      <c r="C167" s="111"/>
      <c r="D167" s="111"/>
      <c r="E167" s="131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4"/>
      <c r="R167" s="112"/>
      <c r="S167" s="120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6"/>
      <c r="BE167" s="116"/>
      <c r="BF167" s="116"/>
      <c r="BG167" s="116"/>
      <c r="BH167" s="116"/>
      <c r="BI167" s="116"/>
      <c r="BJ167" s="116"/>
      <c r="BK167" s="112"/>
      <c r="BL167" s="112"/>
      <c r="BM167" s="116"/>
      <c r="BN167" s="116"/>
    </row>
    <row r="168" ht="30.75" customHeight="1">
      <c r="A168" s="109"/>
      <c r="B168" s="110"/>
      <c r="C168" s="111"/>
      <c r="D168" s="111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4"/>
      <c r="R168" s="112"/>
      <c r="S168" s="120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6"/>
      <c r="BE168" s="116"/>
      <c r="BF168" s="116"/>
      <c r="BG168" s="112"/>
      <c r="BH168" s="112"/>
      <c r="BI168" s="112"/>
      <c r="BJ168" s="112"/>
      <c r="BK168" s="116"/>
      <c r="BL168" s="112"/>
      <c r="BM168" s="116"/>
      <c r="BN168" s="116"/>
    </row>
    <row r="169" ht="30.75" customHeight="1">
      <c r="A169" s="109"/>
      <c r="B169" s="110"/>
      <c r="C169" s="111"/>
      <c r="D169" s="111"/>
      <c r="E169" s="131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4"/>
      <c r="R169" s="112"/>
      <c r="S169" s="120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6"/>
      <c r="BE169" s="116"/>
      <c r="BF169" s="116"/>
      <c r="BG169" s="112"/>
      <c r="BH169" s="112"/>
      <c r="BI169" s="112"/>
      <c r="BJ169" s="112"/>
      <c r="BK169" s="116"/>
      <c r="BL169" s="112"/>
      <c r="BM169" s="116"/>
      <c r="BN169" s="116"/>
    </row>
    <row r="170" ht="30.75" customHeight="1">
      <c r="A170" s="109"/>
      <c r="B170" s="110"/>
      <c r="C170" s="111"/>
      <c r="D170" s="111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33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6"/>
      <c r="BE170" s="116"/>
      <c r="BF170" s="116"/>
      <c r="BG170" s="116"/>
      <c r="BH170" s="116"/>
      <c r="BI170" s="116"/>
      <c r="BJ170" s="116"/>
      <c r="BK170" s="112"/>
      <c r="BL170" s="112"/>
      <c r="BM170" s="116"/>
      <c r="BN170" s="116"/>
    </row>
    <row r="171" ht="30.75" customHeight="1">
      <c r="A171" s="109"/>
      <c r="B171" s="110"/>
      <c r="C171" s="111"/>
      <c r="D171" s="111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4"/>
      <c r="R171" s="112"/>
      <c r="S171" s="137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6"/>
      <c r="BE171" s="116"/>
      <c r="BF171" s="116"/>
      <c r="BG171" s="117"/>
      <c r="BH171" s="116"/>
      <c r="BI171" s="116"/>
      <c r="BJ171" s="116"/>
      <c r="BK171" s="116"/>
      <c r="BL171" s="112"/>
      <c r="BM171" s="116"/>
      <c r="BN171" s="116"/>
    </row>
    <row r="172" ht="30.75" customHeight="1">
      <c r="A172" s="109"/>
      <c r="B172" s="110"/>
      <c r="C172" s="111"/>
      <c r="D172" s="111"/>
      <c r="E172" s="112"/>
      <c r="F172" s="112"/>
      <c r="G172" s="112"/>
      <c r="H172" s="112"/>
      <c r="I172" s="118"/>
      <c r="J172" s="112"/>
      <c r="K172" s="112"/>
      <c r="L172" s="112"/>
      <c r="M172" s="112"/>
      <c r="N172" s="112"/>
      <c r="O172" s="112"/>
      <c r="P172" s="112"/>
      <c r="Q172" s="114"/>
      <c r="R172" s="112"/>
      <c r="S172" s="137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6"/>
      <c r="BE172" s="116"/>
      <c r="BF172" s="116"/>
      <c r="BG172" s="112"/>
      <c r="BH172" s="112"/>
      <c r="BI172" s="112"/>
      <c r="BJ172" s="112"/>
      <c r="BK172" s="116"/>
      <c r="BL172" s="112"/>
      <c r="BM172" s="116"/>
      <c r="BN172" s="116"/>
    </row>
    <row r="173" ht="30.75" customHeight="1">
      <c r="A173" s="109"/>
      <c r="B173" s="110"/>
      <c r="C173" s="111"/>
      <c r="D173" s="111"/>
      <c r="E173" s="112"/>
      <c r="F173" s="112"/>
      <c r="G173" s="112"/>
      <c r="H173" s="112"/>
      <c r="I173" s="118"/>
      <c r="J173" s="112"/>
      <c r="K173" s="112"/>
      <c r="L173" s="112"/>
      <c r="M173" s="112"/>
      <c r="N173" s="112"/>
      <c r="O173" s="112"/>
      <c r="P173" s="112"/>
      <c r="Q173" s="114"/>
      <c r="R173" s="112"/>
      <c r="S173" s="137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6"/>
      <c r="BE173" s="116"/>
      <c r="BF173" s="116"/>
      <c r="BG173" s="112"/>
      <c r="BH173" s="112"/>
      <c r="BI173" s="112"/>
      <c r="BJ173" s="112"/>
      <c r="BK173" s="116"/>
      <c r="BL173" s="112"/>
      <c r="BM173" s="116"/>
      <c r="BN173" s="116"/>
    </row>
    <row r="174" ht="30.75" customHeight="1">
      <c r="A174" s="109"/>
      <c r="B174" s="110"/>
      <c r="C174" s="111"/>
      <c r="D174" s="111"/>
      <c r="E174" s="112"/>
      <c r="F174" s="112"/>
      <c r="G174" s="112"/>
      <c r="H174" s="112"/>
      <c r="I174" s="118"/>
      <c r="J174" s="112"/>
      <c r="K174" s="112"/>
      <c r="L174" s="112"/>
      <c r="M174" s="112"/>
      <c r="N174" s="112"/>
      <c r="O174" s="112"/>
      <c r="P174" s="112"/>
      <c r="Q174" s="114"/>
      <c r="R174" s="112"/>
      <c r="S174" s="137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6"/>
      <c r="BE174" s="116"/>
      <c r="BF174" s="116"/>
      <c r="BG174" s="112"/>
      <c r="BH174" s="112"/>
      <c r="BI174" s="112"/>
      <c r="BJ174" s="112"/>
      <c r="BK174" s="116"/>
      <c r="BL174" s="112"/>
      <c r="BM174" s="116"/>
      <c r="BN174" s="116"/>
    </row>
    <row r="175" ht="30.75" customHeight="1">
      <c r="A175" s="109"/>
      <c r="B175" s="110"/>
      <c r="C175" s="111"/>
      <c r="D175" s="111"/>
      <c r="E175" s="112"/>
      <c r="F175" s="112"/>
      <c r="G175" s="112"/>
      <c r="H175" s="112"/>
      <c r="I175" s="118"/>
      <c r="J175" s="112"/>
      <c r="K175" s="112"/>
      <c r="L175" s="112"/>
      <c r="M175" s="112"/>
      <c r="N175" s="112"/>
      <c r="O175" s="112"/>
      <c r="P175" s="112"/>
      <c r="Q175" s="114"/>
      <c r="R175" s="112"/>
      <c r="S175" s="137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6"/>
      <c r="BE175" s="116"/>
      <c r="BF175" s="116"/>
      <c r="BG175" s="112"/>
      <c r="BH175" s="112"/>
      <c r="BI175" s="112"/>
      <c r="BJ175" s="112"/>
      <c r="BK175" s="116"/>
      <c r="BL175" s="112"/>
      <c r="BM175" s="116"/>
      <c r="BN175" s="116"/>
    </row>
    <row r="176" ht="30.75" customHeight="1">
      <c r="A176" s="109"/>
      <c r="B176" s="110"/>
      <c r="C176" s="111"/>
      <c r="D176" s="111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4"/>
      <c r="R176" s="112"/>
      <c r="S176" s="115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6"/>
      <c r="BE176" s="116"/>
      <c r="BF176" s="116"/>
      <c r="BG176" s="116"/>
      <c r="BH176" s="116"/>
      <c r="BI176" s="116"/>
      <c r="BJ176" s="116"/>
      <c r="BK176" s="112"/>
      <c r="BL176" s="112"/>
      <c r="BM176" s="116"/>
      <c r="BN176" s="116"/>
    </row>
    <row r="177" ht="30.75" customHeight="1">
      <c r="A177" s="109"/>
      <c r="B177" s="110"/>
      <c r="C177" s="111"/>
      <c r="D177" s="111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4"/>
      <c r="R177" s="112"/>
      <c r="S177" s="115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6"/>
      <c r="BE177" s="116"/>
      <c r="BF177" s="116"/>
      <c r="BG177" s="116"/>
      <c r="BH177" s="116"/>
      <c r="BI177" s="116"/>
      <c r="BJ177" s="116"/>
      <c r="BK177" s="112"/>
      <c r="BL177" s="112"/>
      <c r="BM177" s="116"/>
      <c r="BN177" s="116"/>
    </row>
    <row r="178" ht="30.75" customHeight="1">
      <c r="A178" s="109"/>
      <c r="B178" s="110"/>
      <c r="C178" s="111"/>
      <c r="D178" s="111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4"/>
      <c r="R178" s="112"/>
      <c r="S178" s="120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6"/>
      <c r="BE178" s="116"/>
      <c r="BF178" s="116"/>
      <c r="BG178" s="112"/>
      <c r="BH178" s="112"/>
      <c r="BI178" s="112"/>
      <c r="BJ178" s="112"/>
      <c r="BK178" s="116"/>
      <c r="BL178" s="112"/>
      <c r="BM178" s="116"/>
      <c r="BN178" s="116"/>
    </row>
    <row r="179" ht="30.75" customHeight="1">
      <c r="A179" s="109"/>
      <c r="B179" s="110"/>
      <c r="C179" s="111"/>
      <c r="D179" s="111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4"/>
      <c r="R179" s="112"/>
      <c r="S179" s="120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6"/>
      <c r="BE179" s="116"/>
      <c r="BF179" s="116"/>
      <c r="BG179" s="112"/>
      <c r="BH179" s="112"/>
      <c r="BI179" s="112"/>
      <c r="BJ179" s="112"/>
      <c r="BK179" s="116"/>
      <c r="BL179" s="112"/>
      <c r="BM179" s="116"/>
      <c r="BN179" s="116"/>
    </row>
    <row r="180" ht="30.75" customHeight="1">
      <c r="A180" s="109"/>
      <c r="B180" s="110"/>
      <c r="C180" s="111"/>
      <c r="D180" s="111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4"/>
      <c r="R180" s="112"/>
      <c r="S180" s="13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6"/>
      <c r="BE180" s="116"/>
      <c r="BF180" s="116"/>
      <c r="BG180" s="117"/>
      <c r="BH180" s="116"/>
      <c r="BI180" s="116"/>
      <c r="BJ180" s="116"/>
      <c r="BK180" s="116"/>
      <c r="BL180" s="112"/>
      <c r="BM180" s="116"/>
      <c r="BN180" s="116"/>
    </row>
    <row r="181" ht="30.75" customHeight="1">
      <c r="A181" s="109"/>
      <c r="B181" s="110"/>
      <c r="C181" s="111"/>
      <c r="D181" s="111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4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6"/>
      <c r="BE181" s="116"/>
      <c r="BF181" s="116"/>
      <c r="BG181" s="112"/>
      <c r="BH181" s="112"/>
      <c r="BI181" s="112"/>
      <c r="BJ181" s="112"/>
      <c r="BK181" s="116"/>
      <c r="BL181" s="112"/>
      <c r="BM181" s="116"/>
      <c r="BN181" s="116"/>
    </row>
    <row r="182" ht="30.75" customHeight="1">
      <c r="A182" s="109"/>
      <c r="B182" s="110"/>
      <c r="C182" s="111"/>
      <c r="D182" s="111"/>
      <c r="E182" s="112"/>
      <c r="F182" s="112"/>
      <c r="G182" s="112"/>
      <c r="H182" s="112"/>
      <c r="I182" s="118"/>
      <c r="J182" s="112"/>
      <c r="K182" s="112"/>
      <c r="L182" s="112"/>
      <c r="M182" s="112"/>
      <c r="N182" s="112"/>
      <c r="O182" s="112"/>
      <c r="P182" s="112"/>
      <c r="Q182" s="114"/>
      <c r="R182" s="112"/>
      <c r="S182" s="120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6"/>
      <c r="BE182" s="116"/>
      <c r="BF182" s="116"/>
      <c r="BG182" s="116"/>
      <c r="BH182" s="116"/>
      <c r="BI182" s="116"/>
      <c r="BJ182" s="116"/>
      <c r="BK182" s="112"/>
      <c r="BL182" s="112"/>
      <c r="BM182" s="116"/>
      <c r="BN182" s="116"/>
    </row>
    <row r="183" ht="30.75" customHeight="1">
      <c r="A183" s="109"/>
      <c r="B183" s="110"/>
      <c r="C183" s="111"/>
      <c r="D183" s="111"/>
      <c r="E183" s="112"/>
      <c r="F183" s="112"/>
      <c r="G183" s="112"/>
      <c r="H183" s="112"/>
      <c r="I183" s="118"/>
      <c r="J183" s="112"/>
      <c r="K183" s="112"/>
      <c r="L183" s="112"/>
      <c r="M183" s="112"/>
      <c r="N183" s="112"/>
      <c r="O183" s="112"/>
      <c r="P183" s="112"/>
      <c r="Q183" s="114"/>
      <c r="R183" s="112"/>
      <c r="S183" s="120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6"/>
      <c r="BE183" s="116"/>
      <c r="BF183" s="116"/>
      <c r="BG183" s="116"/>
      <c r="BH183" s="116"/>
      <c r="BI183" s="116"/>
      <c r="BJ183" s="116"/>
      <c r="BK183" s="112"/>
      <c r="BL183" s="112"/>
      <c r="BM183" s="116"/>
      <c r="BN183" s="116"/>
    </row>
    <row r="184" ht="30.75" customHeight="1">
      <c r="A184" s="109"/>
      <c r="B184" s="110"/>
      <c r="C184" s="111"/>
      <c r="D184" s="111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4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6"/>
      <c r="BE184" s="116"/>
      <c r="BF184" s="116"/>
      <c r="BG184" s="117"/>
      <c r="BH184" s="116"/>
      <c r="BI184" s="116"/>
      <c r="BJ184" s="116"/>
      <c r="BK184" s="112"/>
      <c r="BL184" s="112"/>
      <c r="BM184" s="116"/>
      <c r="BN184" s="116"/>
    </row>
    <row r="185" ht="30.75" customHeight="1">
      <c r="A185" s="109"/>
      <c r="B185" s="110"/>
      <c r="C185" s="111"/>
      <c r="D185" s="111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4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6"/>
      <c r="BE185" s="116"/>
      <c r="BF185" s="116"/>
      <c r="BG185" s="112"/>
      <c r="BH185" s="112"/>
      <c r="BI185" s="112"/>
      <c r="BJ185" s="112"/>
      <c r="BK185" s="116"/>
      <c r="BL185" s="112"/>
      <c r="BM185" s="116"/>
      <c r="BN185" s="116"/>
    </row>
    <row r="186" ht="30.75" customHeight="1">
      <c r="A186" s="109"/>
      <c r="B186" s="110"/>
      <c r="C186" s="111"/>
      <c r="D186" s="111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4"/>
      <c r="R186" s="112"/>
      <c r="S186" s="13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6"/>
      <c r="BE186" s="116"/>
      <c r="BF186" s="116"/>
      <c r="BG186" s="117"/>
      <c r="BH186" s="116"/>
      <c r="BI186" s="116"/>
      <c r="BJ186" s="116"/>
      <c r="BK186" s="116"/>
      <c r="BL186" s="112"/>
      <c r="BM186" s="116"/>
      <c r="BN186" s="116"/>
    </row>
    <row r="187" ht="30.75" customHeight="1">
      <c r="A187" s="109"/>
      <c r="B187" s="110"/>
      <c r="C187" s="111"/>
      <c r="D187" s="111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4"/>
      <c r="R187" s="112"/>
      <c r="S187" s="13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6"/>
      <c r="BE187" s="116"/>
      <c r="BF187" s="116"/>
      <c r="BG187" s="117"/>
      <c r="BH187" s="116"/>
      <c r="BI187" s="116"/>
      <c r="BJ187" s="116"/>
      <c r="BK187" s="116"/>
      <c r="BL187" s="112"/>
      <c r="BM187" s="116"/>
      <c r="BN187" s="116"/>
    </row>
    <row r="188" ht="30.75" customHeight="1">
      <c r="A188" s="109"/>
      <c r="B188" s="110"/>
      <c r="C188" s="111"/>
      <c r="D188" s="111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4"/>
      <c r="R188" s="112"/>
      <c r="S188" s="13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6"/>
      <c r="BE188" s="116"/>
      <c r="BF188" s="116"/>
      <c r="BG188" s="117"/>
      <c r="BH188" s="116"/>
      <c r="BI188" s="116"/>
      <c r="BJ188" s="116"/>
      <c r="BK188" s="116"/>
      <c r="BL188" s="112"/>
      <c r="BM188" s="116"/>
      <c r="BN188" s="116"/>
    </row>
    <row r="189" ht="30.75" customHeight="1">
      <c r="A189" s="109"/>
      <c r="B189" s="110"/>
      <c r="C189" s="111"/>
      <c r="D189" s="111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4"/>
      <c r="R189" s="112"/>
      <c r="S189" s="13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6"/>
      <c r="BE189" s="116"/>
      <c r="BF189" s="116"/>
      <c r="BG189" s="117"/>
      <c r="BH189" s="116"/>
      <c r="BI189" s="116"/>
      <c r="BJ189" s="116"/>
      <c r="BK189" s="116"/>
      <c r="BL189" s="112"/>
      <c r="BM189" s="116"/>
      <c r="BN189" s="116"/>
    </row>
    <row r="190" ht="30.75" customHeight="1">
      <c r="A190" s="109"/>
      <c r="B190" s="110"/>
      <c r="C190" s="111"/>
      <c r="D190" s="111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4"/>
      <c r="R190" s="112"/>
      <c r="S190" s="13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6"/>
      <c r="BE190" s="116"/>
      <c r="BF190" s="116"/>
      <c r="BG190" s="117"/>
      <c r="BH190" s="116"/>
      <c r="BI190" s="116"/>
      <c r="BJ190" s="116"/>
      <c r="BK190" s="116"/>
      <c r="BL190" s="112"/>
      <c r="BM190" s="116"/>
      <c r="BN190" s="116"/>
    </row>
    <row r="191" ht="30.75" customHeight="1">
      <c r="A191" s="109"/>
      <c r="B191" s="110"/>
      <c r="C191" s="111"/>
      <c r="D191" s="111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4"/>
      <c r="R191" s="112"/>
      <c r="S191" s="13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6"/>
      <c r="BE191" s="116"/>
      <c r="BF191" s="116"/>
      <c r="BG191" s="117"/>
      <c r="BH191" s="116"/>
      <c r="BI191" s="116"/>
      <c r="BJ191" s="116"/>
      <c r="BK191" s="116"/>
      <c r="BL191" s="112"/>
      <c r="BM191" s="116"/>
      <c r="BN191" s="116"/>
    </row>
    <row r="192" ht="30.75" customHeight="1">
      <c r="A192" s="109"/>
      <c r="B192" s="110"/>
      <c r="C192" s="111"/>
      <c r="D192" s="111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4"/>
      <c r="R192" s="112"/>
      <c r="S192" s="13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6"/>
      <c r="BE192" s="116"/>
      <c r="BF192" s="116"/>
      <c r="BG192" s="117"/>
      <c r="BH192" s="116"/>
      <c r="BI192" s="116"/>
      <c r="BJ192" s="116"/>
      <c r="BK192" s="116"/>
      <c r="BL192" s="112"/>
      <c r="BM192" s="116"/>
      <c r="BN192" s="116"/>
    </row>
    <row r="193" ht="30.75" customHeight="1">
      <c r="A193" s="109"/>
      <c r="B193" s="110"/>
      <c r="C193" s="111"/>
      <c r="D193" s="111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4"/>
      <c r="R193" s="112"/>
      <c r="S193" s="13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6"/>
      <c r="BE193" s="116"/>
      <c r="BF193" s="116"/>
      <c r="BG193" s="117"/>
      <c r="BH193" s="116"/>
      <c r="BI193" s="116"/>
      <c r="BJ193" s="116"/>
      <c r="BK193" s="116"/>
      <c r="BL193" s="112"/>
      <c r="BM193" s="116"/>
      <c r="BN193" s="116"/>
    </row>
    <row r="194" ht="30.75" customHeight="1">
      <c r="A194" s="109"/>
      <c r="B194" s="110"/>
      <c r="C194" s="111"/>
      <c r="D194" s="111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4"/>
      <c r="R194" s="112"/>
      <c r="S194" s="132"/>
      <c r="T194" s="112"/>
      <c r="U194" s="112"/>
      <c r="V194" s="138"/>
      <c r="W194" s="138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6"/>
      <c r="BG194" s="112"/>
      <c r="BH194" s="112"/>
      <c r="BI194" s="112"/>
      <c r="BJ194" s="112"/>
      <c r="BK194" s="112"/>
      <c r="BL194" s="112"/>
      <c r="BM194" s="116"/>
      <c r="BN194" s="116"/>
    </row>
    <row r="195" ht="30.75" customHeight="1">
      <c r="A195" s="109"/>
      <c r="B195" s="110"/>
      <c r="C195" s="111"/>
      <c r="D195" s="111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4"/>
      <c r="R195" s="112"/>
      <c r="S195" s="132"/>
      <c r="T195" s="112"/>
      <c r="U195" s="112"/>
      <c r="V195" s="138"/>
      <c r="W195" s="138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6"/>
      <c r="BG195" s="112"/>
      <c r="BH195" s="112"/>
      <c r="BI195" s="112"/>
      <c r="BJ195" s="112"/>
      <c r="BK195" s="112"/>
      <c r="BL195" s="112"/>
      <c r="BM195" s="116"/>
      <c r="BN195" s="116"/>
    </row>
    <row r="196" ht="30.75" customHeight="1">
      <c r="A196" s="109"/>
      <c r="B196" s="110"/>
      <c r="C196" s="111"/>
      <c r="D196" s="111"/>
      <c r="E196" s="112"/>
      <c r="F196" s="112"/>
      <c r="G196" s="112"/>
      <c r="H196" s="112"/>
      <c r="I196" s="112"/>
      <c r="J196" s="112"/>
      <c r="K196" s="112"/>
      <c r="L196" s="112"/>
      <c r="M196" s="112"/>
      <c r="N196" s="131"/>
      <c r="O196" s="112"/>
      <c r="P196" s="112"/>
      <c r="Q196" s="114"/>
      <c r="R196" s="112"/>
      <c r="S196" s="13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6"/>
      <c r="BE196" s="116"/>
      <c r="BF196" s="116"/>
      <c r="BG196" s="112"/>
      <c r="BH196" s="112"/>
      <c r="BI196" s="112"/>
      <c r="BJ196" s="112"/>
      <c r="BK196" s="116"/>
      <c r="BL196" s="112"/>
      <c r="BM196" s="116"/>
      <c r="BN196" s="116"/>
    </row>
    <row r="197" ht="30.75" customHeight="1">
      <c r="A197" s="109"/>
      <c r="B197" s="110"/>
      <c r="C197" s="111"/>
      <c r="D197" s="111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4"/>
      <c r="R197" s="112"/>
      <c r="S197" s="13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6"/>
      <c r="BE197" s="116"/>
      <c r="BF197" s="116"/>
      <c r="BG197" s="112"/>
      <c r="BH197" s="112"/>
      <c r="BI197" s="112"/>
      <c r="BJ197" s="112"/>
      <c r="BK197" s="116"/>
      <c r="BL197" s="112"/>
      <c r="BM197" s="116"/>
      <c r="BN197" s="116"/>
    </row>
    <row r="198" ht="30.75" customHeight="1">
      <c r="A198" s="109"/>
      <c r="B198" s="110"/>
      <c r="C198" s="111"/>
      <c r="D198" s="111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4"/>
      <c r="R198" s="112"/>
      <c r="S198" s="13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6"/>
      <c r="BE198" s="116"/>
      <c r="BF198" s="116"/>
      <c r="BG198" s="117"/>
      <c r="BH198" s="116"/>
      <c r="BI198" s="116"/>
      <c r="BJ198" s="116"/>
      <c r="BK198" s="112"/>
      <c r="BL198" s="112"/>
      <c r="BM198" s="116"/>
      <c r="BN198" s="116"/>
    </row>
    <row r="199" ht="30.75" customHeight="1">
      <c r="A199" s="109"/>
      <c r="B199" s="110"/>
      <c r="C199" s="111"/>
      <c r="D199" s="111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4"/>
      <c r="R199" s="112"/>
      <c r="S199" s="13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6"/>
      <c r="BE199" s="116"/>
      <c r="BF199" s="116"/>
      <c r="BG199" s="112"/>
      <c r="BH199" s="112"/>
      <c r="BI199" s="112"/>
      <c r="BJ199" s="112"/>
      <c r="BK199" s="116"/>
      <c r="BL199" s="112"/>
      <c r="BM199" s="116"/>
      <c r="BN199" s="116"/>
    </row>
    <row r="200" ht="30.75" customHeight="1">
      <c r="A200" s="109"/>
      <c r="B200" s="110"/>
      <c r="C200" s="111"/>
      <c r="D200" s="111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4"/>
      <c r="R200" s="112"/>
      <c r="S200" s="13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6"/>
      <c r="BE200" s="116"/>
      <c r="BF200" s="116"/>
      <c r="BG200" s="117"/>
      <c r="BH200" s="116"/>
      <c r="BI200" s="116"/>
      <c r="BJ200" s="116"/>
      <c r="BK200" s="116"/>
      <c r="BL200" s="112"/>
      <c r="BM200" s="116"/>
      <c r="BN200" s="116"/>
    </row>
    <row r="201" ht="30.75" customHeight="1">
      <c r="A201" s="109"/>
      <c r="B201" s="110"/>
      <c r="C201" s="111"/>
      <c r="D201" s="111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4"/>
      <c r="R201" s="112"/>
      <c r="S201" s="13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6"/>
      <c r="BE201" s="116"/>
      <c r="BF201" s="116"/>
      <c r="BG201" s="116"/>
      <c r="BH201" s="116"/>
      <c r="BI201" s="116"/>
      <c r="BJ201" s="116"/>
      <c r="BK201" s="116"/>
      <c r="BL201" s="112"/>
      <c r="BM201" s="116"/>
      <c r="BN201" s="116"/>
    </row>
    <row r="202" ht="30.75" customHeight="1">
      <c r="A202" s="109"/>
      <c r="B202" s="110"/>
      <c r="C202" s="111"/>
      <c r="D202" s="111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4"/>
      <c r="R202" s="112"/>
      <c r="S202" s="13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6"/>
      <c r="BE202" s="116"/>
      <c r="BF202" s="116"/>
      <c r="BG202" s="112"/>
      <c r="BH202" s="112"/>
      <c r="BI202" s="112"/>
      <c r="BJ202" s="112"/>
      <c r="BK202" s="116"/>
      <c r="BL202" s="112"/>
      <c r="BM202" s="116"/>
      <c r="BN202" s="116"/>
    </row>
    <row r="203" ht="30.75" customHeight="1">
      <c r="A203" s="109"/>
      <c r="B203" s="110"/>
      <c r="C203" s="111"/>
      <c r="D203" s="111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4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6"/>
      <c r="BG203" s="112"/>
      <c r="BH203" s="112"/>
      <c r="BI203" s="112"/>
      <c r="BJ203" s="112"/>
      <c r="BK203" s="112"/>
      <c r="BL203" s="112"/>
      <c r="BM203" s="116"/>
      <c r="BN203" s="116"/>
    </row>
    <row r="204" ht="30.75" customHeight="1">
      <c r="A204" s="109"/>
      <c r="B204" s="110"/>
      <c r="C204" s="111"/>
      <c r="D204" s="111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4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6"/>
      <c r="BG204" s="112"/>
      <c r="BH204" s="112"/>
      <c r="BI204" s="112"/>
      <c r="BJ204" s="112"/>
      <c r="BK204" s="112"/>
      <c r="BL204" s="112"/>
      <c r="BM204" s="116"/>
      <c r="BN204" s="116"/>
    </row>
    <row r="205" ht="30.75" customHeight="1">
      <c r="A205" s="109"/>
      <c r="B205" s="110"/>
      <c r="C205" s="111"/>
      <c r="D205" s="111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4"/>
      <c r="R205" s="112"/>
      <c r="S205" s="13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6"/>
      <c r="BG205" s="112"/>
      <c r="BH205" s="112"/>
      <c r="BI205" s="112"/>
      <c r="BJ205" s="112"/>
      <c r="BK205" s="112"/>
      <c r="BL205" s="112"/>
      <c r="BM205" s="116"/>
      <c r="BN205" s="116"/>
    </row>
    <row r="206" ht="30.75" customHeight="1">
      <c r="A206" s="109"/>
      <c r="B206" s="110"/>
      <c r="C206" s="111"/>
      <c r="D206" s="111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4"/>
      <c r="R206" s="112"/>
      <c r="S206" s="13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6"/>
      <c r="BG206" s="112"/>
      <c r="BH206" s="112"/>
      <c r="BI206" s="112"/>
      <c r="BJ206" s="112"/>
      <c r="BK206" s="112"/>
      <c r="BL206" s="112"/>
      <c r="BM206" s="116"/>
      <c r="BN206" s="116"/>
    </row>
    <row r="207" ht="30.75" customHeight="1">
      <c r="A207" s="109"/>
      <c r="B207" s="110"/>
      <c r="C207" s="111"/>
      <c r="D207" s="111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4"/>
      <c r="R207" s="112"/>
      <c r="S207" s="132"/>
      <c r="T207" s="112"/>
      <c r="U207" s="112"/>
      <c r="V207" s="112"/>
      <c r="W207" s="138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6"/>
      <c r="BE207" s="116"/>
      <c r="BF207" s="116"/>
      <c r="BG207" s="116"/>
      <c r="BH207" s="116"/>
      <c r="BI207" s="116"/>
      <c r="BJ207" s="116"/>
      <c r="BK207" s="116"/>
      <c r="BL207" s="112"/>
      <c r="BM207" s="116"/>
      <c r="BN207" s="116"/>
    </row>
    <row r="208" ht="30.75" customHeight="1">
      <c r="A208" s="109"/>
      <c r="B208" s="110"/>
      <c r="C208" s="111"/>
      <c r="D208" s="111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4"/>
      <c r="R208" s="112"/>
      <c r="S208" s="13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6"/>
      <c r="BE208" s="116"/>
      <c r="BF208" s="116"/>
      <c r="BG208" s="116"/>
      <c r="BH208" s="116"/>
      <c r="BI208" s="116"/>
      <c r="BJ208" s="116"/>
      <c r="BK208" s="112"/>
      <c r="BL208" s="112"/>
      <c r="BM208" s="116"/>
      <c r="BN208" s="116"/>
    </row>
    <row r="209" ht="30.75" customHeight="1">
      <c r="A209" s="109"/>
      <c r="B209" s="110"/>
      <c r="C209" s="111"/>
      <c r="D209" s="111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4"/>
      <c r="R209" s="112"/>
      <c r="S209" s="132"/>
      <c r="T209" s="112"/>
      <c r="U209" s="112"/>
      <c r="V209" s="112"/>
      <c r="W209" s="138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6"/>
      <c r="BE209" s="116"/>
      <c r="BF209" s="116"/>
      <c r="BG209" s="117"/>
      <c r="BH209" s="116"/>
      <c r="BI209" s="116"/>
      <c r="BJ209" s="116"/>
      <c r="BK209" s="116"/>
      <c r="BL209" s="112"/>
      <c r="BM209" s="116"/>
      <c r="BN209" s="116"/>
    </row>
    <row r="210" ht="30.75" customHeight="1">
      <c r="A210" s="109"/>
      <c r="B210" s="110"/>
      <c r="C210" s="111"/>
      <c r="D210" s="111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4"/>
      <c r="R210" s="112"/>
      <c r="S210" s="132"/>
      <c r="T210" s="112"/>
      <c r="U210" s="112"/>
      <c r="V210" s="138"/>
      <c r="W210" s="138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6"/>
      <c r="BE210" s="116"/>
      <c r="BF210" s="116"/>
      <c r="BG210" s="117"/>
      <c r="BH210" s="112"/>
      <c r="BI210" s="112"/>
      <c r="BJ210" s="112"/>
      <c r="BK210" s="116"/>
      <c r="BL210" s="112"/>
      <c r="BM210" s="116"/>
      <c r="BN210" s="116"/>
    </row>
    <row r="211" ht="30.75" customHeight="1">
      <c r="A211" s="109"/>
      <c r="B211" s="110"/>
      <c r="C211" s="111"/>
      <c r="D211" s="111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4"/>
      <c r="R211" s="112"/>
      <c r="S211" s="132"/>
      <c r="T211" s="112"/>
      <c r="U211" s="112"/>
      <c r="V211" s="138"/>
      <c r="W211" s="138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6"/>
      <c r="BE211" s="116"/>
      <c r="BF211" s="116"/>
      <c r="BG211" s="117"/>
      <c r="BH211" s="112"/>
      <c r="BI211" s="112"/>
      <c r="BJ211" s="112"/>
      <c r="BK211" s="116"/>
      <c r="BL211" s="112"/>
      <c r="BM211" s="116"/>
      <c r="BN211" s="116"/>
    </row>
    <row r="212" ht="30.75" customHeight="1">
      <c r="A212" s="109"/>
      <c r="B212" s="110"/>
      <c r="C212" s="111"/>
      <c r="D212" s="111"/>
      <c r="E212" s="112"/>
      <c r="F212" s="112"/>
      <c r="G212" s="112"/>
      <c r="H212" s="112"/>
      <c r="I212" s="112"/>
      <c r="J212" s="112"/>
      <c r="K212" s="112"/>
      <c r="L212" s="112"/>
      <c r="M212" s="112"/>
      <c r="N212" s="131"/>
      <c r="O212" s="112"/>
      <c r="P212" s="112"/>
      <c r="Q212" s="114"/>
      <c r="R212" s="112"/>
      <c r="S212" s="13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6"/>
      <c r="BE212" s="116"/>
      <c r="BF212" s="116"/>
      <c r="BG212" s="112"/>
      <c r="BH212" s="112"/>
      <c r="BI212" s="112"/>
      <c r="BJ212" s="112"/>
      <c r="BK212" s="116"/>
      <c r="BL212" s="112"/>
      <c r="BM212" s="116"/>
      <c r="BN212" s="116"/>
    </row>
    <row r="213" ht="30.75" customHeight="1">
      <c r="A213" s="109"/>
      <c r="B213" s="110"/>
      <c r="C213" s="111"/>
      <c r="D213" s="111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4"/>
      <c r="R213" s="112"/>
      <c r="S213" s="115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6"/>
      <c r="BE213" s="116"/>
      <c r="BF213" s="116"/>
      <c r="BG213" s="112"/>
      <c r="BH213" s="112"/>
      <c r="BI213" s="112"/>
      <c r="BJ213" s="112"/>
      <c r="BK213" s="116"/>
      <c r="BL213" s="112"/>
      <c r="BM213" s="116"/>
      <c r="BN213" s="116"/>
    </row>
    <row r="214" ht="30.75" customHeight="1">
      <c r="A214" s="109"/>
      <c r="B214" s="110"/>
      <c r="C214" s="111"/>
      <c r="D214" s="111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4"/>
      <c r="R214" s="112"/>
      <c r="S214" s="13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6"/>
      <c r="BE214" s="116"/>
      <c r="BF214" s="116"/>
      <c r="BG214" s="117"/>
      <c r="BH214" s="116"/>
      <c r="BI214" s="116"/>
      <c r="BJ214" s="116"/>
      <c r="BK214" s="112"/>
      <c r="BL214" s="112"/>
      <c r="BM214" s="116"/>
      <c r="BN214" s="116"/>
    </row>
    <row r="215" ht="30.75" customHeight="1">
      <c r="A215" s="109"/>
      <c r="B215" s="110"/>
      <c r="C215" s="111"/>
      <c r="D215" s="111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4"/>
      <c r="R215" s="112"/>
      <c r="S215" s="13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6"/>
      <c r="BE215" s="116"/>
      <c r="BF215" s="116"/>
      <c r="BG215" s="112"/>
      <c r="BH215" s="112"/>
      <c r="BI215" s="112"/>
      <c r="BJ215" s="112"/>
      <c r="BK215" s="116"/>
      <c r="BL215" s="112"/>
      <c r="BM215" s="116"/>
      <c r="BN215" s="116"/>
    </row>
    <row r="216" ht="30.75" customHeight="1">
      <c r="A216" s="109"/>
      <c r="B216" s="110"/>
      <c r="C216" s="111"/>
      <c r="D216" s="111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4"/>
      <c r="R216" s="112"/>
      <c r="S216" s="13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6"/>
      <c r="BE216" s="116"/>
      <c r="BF216" s="116"/>
      <c r="BG216" s="112"/>
      <c r="BH216" s="112"/>
      <c r="BI216" s="112"/>
      <c r="BJ216" s="112"/>
      <c r="BK216" s="116"/>
      <c r="BL216" s="112"/>
      <c r="BM216" s="116"/>
      <c r="BN216" s="116"/>
    </row>
    <row r="217" ht="30.75" customHeight="1">
      <c r="A217" s="109"/>
      <c r="B217" s="110"/>
      <c r="C217" s="111"/>
      <c r="D217" s="111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4"/>
      <c r="R217" s="112"/>
      <c r="S217" s="13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6"/>
      <c r="BE217" s="116"/>
      <c r="BF217" s="116"/>
      <c r="BG217" s="116"/>
      <c r="BH217" s="116"/>
      <c r="BI217" s="116"/>
      <c r="BJ217" s="116"/>
      <c r="BK217" s="116"/>
      <c r="BL217" s="112"/>
      <c r="BM217" s="116"/>
      <c r="BN217" s="116"/>
    </row>
    <row r="218" ht="30.75" customHeight="1">
      <c r="A218" s="109"/>
      <c r="B218" s="110"/>
      <c r="C218" s="111"/>
      <c r="D218" s="111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4"/>
      <c r="R218" s="112"/>
      <c r="S218" s="13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6"/>
      <c r="BE218" s="116"/>
      <c r="BF218" s="116"/>
      <c r="BG218" s="116"/>
      <c r="BH218" s="116"/>
      <c r="BI218" s="116"/>
      <c r="BJ218" s="116"/>
      <c r="BK218" s="116"/>
      <c r="BL218" s="112"/>
      <c r="BM218" s="116"/>
      <c r="BN218" s="116"/>
    </row>
    <row r="219" ht="30.75" customHeight="1">
      <c r="A219" s="109"/>
      <c r="B219" s="110"/>
      <c r="C219" s="111"/>
      <c r="D219" s="111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4"/>
      <c r="R219" s="112"/>
      <c r="S219" s="13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6"/>
      <c r="BE219" s="116"/>
      <c r="BF219" s="116"/>
      <c r="BG219" s="116"/>
      <c r="BH219" s="116"/>
      <c r="BI219" s="116"/>
      <c r="BJ219" s="116"/>
      <c r="BK219" s="116"/>
      <c r="BL219" s="112"/>
      <c r="BM219" s="116"/>
      <c r="BN219" s="116"/>
    </row>
    <row r="220" ht="30.75" customHeight="1">
      <c r="A220" s="109"/>
      <c r="B220" s="110"/>
      <c r="C220" s="111"/>
      <c r="D220" s="111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4"/>
      <c r="R220" s="112"/>
      <c r="S220" s="13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6"/>
      <c r="BE220" s="116"/>
      <c r="BF220" s="116"/>
      <c r="BG220" s="116"/>
      <c r="BH220" s="116"/>
      <c r="BI220" s="116"/>
      <c r="BJ220" s="116"/>
      <c r="BK220" s="116"/>
      <c r="BL220" s="112"/>
      <c r="BM220" s="116"/>
      <c r="BN220" s="116"/>
    </row>
    <row r="221" ht="30.75" customHeight="1">
      <c r="A221" s="109"/>
      <c r="B221" s="110"/>
      <c r="C221" s="111"/>
      <c r="D221" s="111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4"/>
      <c r="R221" s="112"/>
      <c r="S221" s="13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6"/>
      <c r="BG221" s="112"/>
      <c r="BH221" s="112"/>
      <c r="BI221" s="112"/>
      <c r="BJ221" s="112"/>
      <c r="BK221" s="112"/>
      <c r="BL221" s="112"/>
      <c r="BM221" s="116"/>
      <c r="BN221" s="116"/>
    </row>
    <row r="222" ht="30.75" customHeight="1">
      <c r="A222" s="109"/>
      <c r="B222" s="110"/>
      <c r="C222" s="111"/>
      <c r="D222" s="111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4"/>
      <c r="R222" s="112"/>
      <c r="S222" s="115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6"/>
      <c r="BE222" s="116"/>
      <c r="BF222" s="116"/>
      <c r="BG222" s="112"/>
      <c r="BH222" s="112"/>
      <c r="BI222" s="112"/>
      <c r="BJ222" s="112"/>
      <c r="BK222" s="116"/>
      <c r="BL222" s="112"/>
      <c r="BM222" s="116"/>
      <c r="BN222" s="116"/>
    </row>
    <row r="223" ht="30.75" customHeight="1">
      <c r="A223" s="109"/>
      <c r="B223" s="110"/>
      <c r="C223" s="111"/>
      <c r="D223" s="111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4"/>
      <c r="R223" s="112"/>
      <c r="S223" s="13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6"/>
      <c r="BE223" s="116"/>
      <c r="BF223" s="116"/>
      <c r="BG223" s="116"/>
      <c r="BH223" s="116"/>
      <c r="BI223" s="116"/>
      <c r="BJ223" s="116"/>
      <c r="BK223" s="112"/>
      <c r="BL223" s="112"/>
      <c r="BM223" s="116"/>
      <c r="BN223" s="116"/>
    </row>
    <row r="224" ht="30.75" customHeight="1">
      <c r="A224" s="109"/>
      <c r="B224" s="110"/>
      <c r="C224" s="111"/>
      <c r="D224" s="111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4"/>
      <c r="R224" s="112"/>
      <c r="S224" s="13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6"/>
      <c r="BG224" s="112"/>
      <c r="BH224" s="112"/>
      <c r="BI224" s="112"/>
      <c r="BJ224" s="112"/>
      <c r="BK224" s="112"/>
      <c r="BL224" s="112"/>
      <c r="BM224" s="116"/>
      <c r="BN224" s="116"/>
    </row>
    <row r="225" ht="30.75" customHeight="1">
      <c r="A225" s="109"/>
      <c r="B225" s="110"/>
      <c r="C225" s="111"/>
      <c r="D225" s="111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4"/>
      <c r="R225" s="112"/>
      <c r="S225" s="13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6"/>
      <c r="BG225" s="112"/>
      <c r="BH225" s="112"/>
      <c r="BI225" s="112"/>
      <c r="BJ225" s="112"/>
      <c r="BK225" s="112"/>
      <c r="BL225" s="112"/>
      <c r="BM225" s="116"/>
      <c r="BN225" s="116"/>
    </row>
    <row r="226" ht="30.75" customHeight="1">
      <c r="A226" s="109"/>
      <c r="B226" s="110"/>
      <c r="C226" s="111"/>
      <c r="D226" s="111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4"/>
      <c r="R226" s="112"/>
      <c r="S226" s="115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6"/>
      <c r="BE226" s="116"/>
      <c r="BF226" s="116"/>
      <c r="BG226" s="112"/>
      <c r="BH226" s="112"/>
      <c r="BI226" s="112"/>
      <c r="BJ226" s="112"/>
      <c r="BK226" s="116"/>
      <c r="BL226" s="112"/>
      <c r="BM226" s="116"/>
      <c r="BN226" s="116"/>
    </row>
    <row r="227" ht="30.75" customHeight="1">
      <c r="A227" s="109"/>
      <c r="B227" s="110"/>
      <c r="C227" s="111"/>
      <c r="D227" s="111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4"/>
      <c r="R227" s="112"/>
      <c r="S227" s="115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6"/>
      <c r="BE227" s="116"/>
      <c r="BF227" s="116"/>
      <c r="BG227" s="112"/>
      <c r="BH227" s="112"/>
      <c r="BI227" s="112"/>
      <c r="BJ227" s="112"/>
      <c r="BK227" s="116"/>
      <c r="BL227" s="112"/>
      <c r="BM227" s="116"/>
      <c r="BN227" s="116"/>
    </row>
    <row r="228" ht="30.75" customHeight="1">
      <c r="A228" s="109"/>
      <c r="B228" s="110"/>
      <c r="C228" s="111"/>
      <c r="D228" s="111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4"/>
      <c r="R228" s="112"/>
      <c r="S228" s="13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6"/>
      <c r="BG228" s="112"/>
      <c r="BH228" s="112"/>
      <c r="BI228" s="112"/>
      <c r="BJ228" s="112"/>
      <c r="BK228" s="112"/>
      <c r="BL228" s="112"/>
      <c r="BM228" s="116"/>
      <c r="BN228" s="116"/>
    </row>
    <row r="229" ht="30.75" customHeight="1">
      <c r="A229" s="109"/>
      <c r="B229" s="110"/>
      <c r="C229" s="111"/>
      <c r="D229" s="111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4"/>
      <c r="R229" s="112"/>
      <c r="S229" s="13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6"/>
      <c r="BG229" s="112"/>
      <c r="BH229" s="112"/>
      <c r="BI229" s="112"/>
      <c r="BJ229" s="112"/>
      <c r="BK229" s="112"/>
      <c r="BL229" s="112"/>
      <c r="BM229" s="116"/>
      <c r="BN229" s="116"/>
    </row>
    <row r="230" ht="30.75" customHeight="1">
      <c r="A230" s="109"/>
      <c r="B230" s="110"/>
      <c r="C230" s="111"/>
      <c r="D230" s="111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4"/>
      <c r="R230" s="112"/>
      <c r="S230" s="115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6"/>
      <c r="BE230" s="116"/>
      <c r="BF230" s="116"/>
      <c r="BG230" s="112"/>
      <c r="BH230" s="112"/>
      <c r="BI230" s="112"/>
      <c r="BJ230" s="112"/>
      <c r="BK230" s="116"/>
      <c r="BL230" s="112"/>
      <c r="BM230" s="116"/>
      <c r="BN230" s="116"/>
    </row>
    <row r="231" ht="30.75" customHeight="1">
      <c r="A231" s="109"/>
      <c r="B231" s="110"/>
      <c r="C231" s="111"/>
      <c r="D231" s="111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4"/>
      <c r="R231" s="112"/>
      <c r="S231" s="115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6"/>
      <c r="BE231" s="116"/>
      <c r="BF231" s="116"/>
      <c r="BG231" s="112"/>
      <c r="BH231" s="112"/>
      <c r="BI231" s="112"/>
      <c r="BJ231" s="112"/>
      <c r="BK231" s="116"/>
      <c r="BL231" s="112"/>
      <c r="BM231" s="116"/>
      <c r="BN231" s="116"/>
    </row>
    <row r="232" ht="30.75" customHeight="1">
      <c r="A232" s="109"/>
      <c r="B232" s="110"/>
      <c r="C232" s="111"/>
      <c r="D232" s="111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4"/>
      <c r="R232" s="112"/>
      <c r="S232" s="13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6"/>
      <c r="BE232" s="116"/>
      <c r="BF232" s="116"/>
      <c r="BG232" s="117"/>
      <c r="BH232" s="116"/>
      <c r="BI232" s="116"/>
      <c r="BJ232" s="116"/>
      <c r="BK232" s="116"/>
      <c r="BL232" s="112"/>
      <c r="BM232" s="116"/>
      <c r="BN232" s="116"/>
    </row>
    <row r="233" ht="30.75" customHeight="1">
      <c r="A233" s="109"/>
      <c r="B233" s="110"/>
      <c r="C233" s="111"/>
      <c r="D233" s="111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4"/>
      <c r="R233" s="112"/>
      <c r="S233" s="115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6"/>
      <c r="BE233" s="116"/>
      <c r="BF233" s="116"/>
      <c r="BG233" s="112"/>
      <c r="BH233" s="112"/>
      <c r="BI233" s="112"/>
      <c r="BJ233" s="112"/>
      <c r="BK233" s="116"/>
      <c r="BL233" s="112"/>
      <c r="BM233" s="116"/>
      <c r="BN233" s="116"/>
    </row>
    <row r="234" ht="30.75" customHeight="1">
      <c r="A234" s="109"/>
      <c r="B234" s="110"/>
      <c r="C234" s="111"/>
      <c r="D234" s="111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4"/>
      <c r="R234" s="112"/>
      <c r="S234" s="115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6"/>
      <c r="BE234" s="116"/>
      <c r="BF234" s="116"/>
      <c r="BG234" s="112"/>
      <c r="BH234" s="112"/>
      <c r="BI234" s="112"/>
      <c r="BJ234" s="112"/>
      <c r="BK234" s="116"/>
      <c r="BL234" s="112"/>
      <c r="BM234" s="116"/>
      <c r="BN234" s="116"/>
    </row>
    <row r="235" ht="30.75" customHeight="1">
      <c r="A235" s="109"/>
      <c r="B235" s="110"/>
      <c r="C235" s="111"/>
      <c r="D235" s="111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4"/>
      <c r="R235" s="112"/>
      <c r="S235" s="13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6"/>
      <c r="BE235" s="116"/>
      <c r="BF235" s="116"/>
      <c r="BG235" s="117"/>
      <c r="BH235" s="116"/>
      <c r="BI235" s="116"/>
      <c r="BJ235" s="116"/>
      <c r="BK235" s="116"/>
      <c r="BL235" s="112"/>
      <c r="BM235" s="116"/>
      <c r="BN235" s="116"/>
    </row>
    <row r="236" ht="30.75" customHeight="1">
      <c r="A236" s="109"/>
      <c r="B236" s="110"/>
      <c r="C236" s="111"/>
      <c r="D236" s="111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4"/>
      <c r="R236" s="112"/>
      <c r="S236" s="115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6"/>
      <c r="BE236" s="116"/>
      <c r="BF236" s="116"/>
      <c r="BG236" s="112"/>
      <c r="BH236" s="112"/>
      <c r="BI236" s="112"/>
      <c r="BJ236" s="112"/>
      <c r="BK236" s="116"/>
      <c r="BL236" s="112"/>
      <c r="BM236" s="116"/>
      <c r="BN236" s="116"/>
    </row>
    <row r="237" ht="30.75" customHeight="1">
      <c r="A237" s="109"/>
      <c r="B237" s="110"/>
      <c r="C237" s="111"/>
      <c r="D237" s="111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4"/>
      <c r="R237" s="112"/>
      <c r="S237" s="115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6"/>
      <c r="BE237" s="116"/>
      <c r="BF237" s="116"/>
      <c r="BG237" s="112"/>
      <c r="BH237" s="112"/>
      <c r="BI237" s="112"/>
      <c r="BJ237" s="112"/>
      <c r="BK237" s="116"/>
      <c r="BL237" s="112"/>
      <c r="BM237" s="116"/>
      <c r="BN237" s="116"/>
    </row>
    <row r="238" ht="30.75" customHeight="1">
      <c r="A238" s="109"/>
      <c r="B238" s="110"/>
      <c r="C238" s="111"/>
      <c r="D238" s="111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4"/>
      <c r="R238" s="112"/>
      <c r="S238" s="115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6"/>
      <c r="BE238" s="116"/>
      <c r="BF238" s="116"/>
      <c r="BG238" s="112"/>
      <c r="BH238" s="112"/>
      <c r="BI238" s="112"/>
      <c r="BJ238" s="112"/>
      <c r="BK238" s="116"/>
      <c r="BL238" s="112"/>
      <c r="BM238" s="116"/>
      <c r="BN238" s="116"/>
    </row>
    <row r="239" ht="30.75" customHeight="1">
      <c r="A239" s="109"/>
      <c r="B239" s="110"/>
      <c r="C239" s="111"/>
      <c r="D239" s="111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4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6"/>
      <c r="BE239" s="116"/>
      <c r="BF239" s="116"/>
      <c r="BG239" s="112"/>
      <c r="BH239" s="112"/>
      <c r="BI239" s="112"/>
      <c r="BJ239" s="112"/>
      <c r="BK239" s="134"/>
      <c r="BL239" s="112"/>
      <c r="BM239" s="116"/>
      <c r="BN239" s="116"/>
    </row>
    <row r="240" ht="30.75" customHeight="1">
      <c r="A240" s="109"/>
      <c r="B240" s="110"/>
      <c r="C240" s="111"/>
      <c r="D240" s="111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4"/>
      <c r="R240" s="112"/>
      <c r="S240" s="13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6"/>
      <c r="BG240" s="112"/>
      <c r="BH240" s="112"/>
      <c r="BI240" s="112"/>
      <c r="BJ240" s="112"/>
      <c r="BK240" s="112"/>
      <c r="BL240" s="112"/>
      <c r="BM240" s="116"/>
      <c r="BN240" s="116"/>
    </row>
    <row r="241" ht="30.75" customHeight="1">
      <c r="A241" s="109"/>
      <c r="B241" s="110"/>
      <c r="C241" s="111"/>
      <c r="D241" s="111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4"/>
      <c r="R241" s="112"/>
      <c r="S241" s="13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6"/>
      <c r="BG241" s="112"/>
      <c r="BH241" s="112"/>
      <c r="BI241" s="112"/>
      <c r="BJ241" s="112"/>
      <c r="BK241" s="112"/>
      <c r="BL241" s="112"/>
      <c r="BM241" s="116"/>
      <c r="BN241" s="116"/>
    </row>
    <row r="242" ht="30.75" customHeight="1">
      <c r="A242" s="109"/>
      <c r="B242" s="110"/>
      <c r="C242" s="111"/>
      <c r="D242" s="111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4"/>
      <c r="R242" s="112"/>
      <c r="S242" s="115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6"/>
      <c r="BE242" s="116"/>
      <c r="BF242" s="116"/>
      <c r="BG242" s="112"/>
      <c r="BH242" s="112"/>
      <c r="BI242" s="112"/>
      <c r="BJ242" s="112"/>
      <c r="BK242" s="116"/>
      <c r="BL242" s="112"/>
      <c r="BM242" s="116"/>
      <c r="BN242" s="116"/>
    </row>
    <row r="243" ht="30.75" customHeight="1">
      <c r="A243" s="109"/>
      <c r="B243" s="110"/>
      <c r="C243" s="111"/>
      <c r="D243" s="111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4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6"/>
      <c r="BF243" s="116"/>
      <c r="BG243" s="112"/>
      <c r="BH243" s="112"/>
      <c r="BI243" s="112"/>
      <c r="BJ243" s="112"/>
      <c r="BK243" s="116"/>
      <c r="BL243" s="112"/>
      <c r="BM243" s="116"/>
      <c r="BN243" s="116"/>
    </row>
    <row r="244" ht="30.75" customHeight="1">
      <c r="A244" s="109"/>
      <c r="B244" s="110"/>
      <c r="C244" s="111"/>
      <c r="D244" s="111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4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6"/>
      <c r="BF244" s="116"/>
      <c r="BG244" s="112"/>
      <c r="BH244" s="112"/>
      <c r="BI244" s="112"/>
      <c r="BJ244" s="112"/>
      <c r="BK244" s="116"/>
      <c r="BL244" s="112"/>
      <c r="BM244" s="116"/>
      <c r="BN244" s="116"/>
    </row>
    <row r="245" ht="30.75" customHeight="1">
      <c r="A245" s="109"/>
      <c r="B245" s="110"/>
      <c r="C245" s="111"/>
      <c r="D245" s="111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4"/>
      <c r="R245" s="112"/>
      <c r="S245" s="13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6"/>
      <c r="BE245" s="116"/>
      <c r="BF245" s="116"/>
      <c r="BG245" s="112"/>
      <c r="BH245" s="112"/>
      <c r="BI245" s="112"/>
      <c r="BJ245" s="112"/>
      <c r="BK245" s="116"/>
      <c r="BL245" s="112"/>
      <c r="BM245" s="116"/>
      <c r="BN245" s="116"/>
    </row>
    <row r="246" ht="30.75" customHeight="1">
      <c r="A246" s="109"/>
      <c r="B246" s="110"/>
      <c r="C246" s="111"/>
      <c r="D246" s="111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4"/>
      <c r="R246" s="112"/>
      <c r="S246" s="115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6"/>
      <c r="BE246" s="116"/>
      <c r="BF246" s="116"/>
      <c r="BG246" s="112"/>
      <c r="BH246" s="112"/>
      <c r="BI246" s="112"/>
      <c r="BJ246" s="112"/>
      <c r="BK246" s="116"/>
      <c r="BL246" s="112"/>
      <c r="BM246" s="116"/>
      <c r="BN246" s="116"/>
    </row>
    <row r="247" ht="30.75" customHeight="1">
      <c r="A247" s="109"/>
      <c r="B247" s="110"/>
      <c r="C247" s="111"/>
      <c r="D247" s="111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4"/>
      <c r="R247" s="112"/>
      <c r="S247" s="115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6"/>
      <c r="BE247" s="116"/>
      <c r="BF247" s="116"/>
      <c r="BG247" s="112"/>
      <c r="BH247" s="112"/>
      <c r="BI247" s="112"/>
      <c r="BJ247" s="112"/>
      <c r="BK247" s="116"/>
      <c r="BL247" s="112"/>
      <c r="BM247" s="116"/>
      <c r="BN247" s="116"/>
    </row>
    <row r="248" ht="30.75" customHeight="1">
      <c r="A248" s="109"/>
      <c r="B248" s="110"/>
      <c r="C248" s="111"/>
      <c r="D248" s="111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4"/>
      <c r="R248" s="112"/>
      <c r="S248" s="115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6"/>
      <c r="BE248" s="116"/>
      <c r="BF248" s="116"/>
      <c r="BG248" s="112"/>
      <c r="BH248" s="112"/>
      <c r="BI248" s="112"/>
      <c r="BJ248" s="112"/>
      <c r="BK248" s="116"/>
      <c r="BL248" s="112"/>
      <c r="BM248" s="116"/>
      <c r="BN248" s="116"/>
    </row>
    <row r="249" ht="30.75" customHeight="1">
      <c r="A249" s="109"/>
      <c r="B249" s="110"/>
      <c r="C249" s="111"/>
      <c r="D249" s="111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4"/>
      <c r="R249" s="112"/>
      <c r="S249" s="115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6"/>
      <c r="BE249" s="116"/>
      <c r="BF249" s="116"/>
      <c r="BG249" s="112"/>
      <c r="BH249" s="112"/>
      <c r="BI249" s="112"/>
      <c r="BJ249" s="112"/>
      <c r="BK249" s="116"/>
      <c r="BL249" s="112"/>
      <c r="BM249" s="116"/>
      <c r="BN249" s="116"/>
    </row>
    <row r="250" ht="30.75" customHeight="1">
      <c r="A250" s="109"/>
      <c r="B250" s="110"/>
      <c r="C250" s="111"/>
      <c r="D250" s="111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4"/>
      <c r="R250" s="112"/>
      <c r="S250" s="115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6"/>
      <c r="BE250" s="116"/>
      <c r="BF250" s="116"/>
      <c r="BG250" s="112"/>
      <c r="BH250" s="112"/>
      <c r="BI250" s="112"/>
      <c r="BJ250" s="112"/>
      <c r="BK250" s="116"/>
      <c r="BL250" s="112"/>
      <c r="BM250" s="116"/>
      <c r="BN250" s="116"/>
    </row>
    <row r="251" ht="30.75" customHeight="1">
      <c r="A251" s="109"/>
      <c r="B251" s="110"/>
      <c r="C251" s="111"/>
      <c r="D251" s="111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4"/>
      <c r="R251" s="112"/>
      <c r="S251" s="115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6"/>
      <c r="BE251" s="116"/>
      <c r="BF251" s="116"/>
      <c r="BG251" s="112"/>
      <c r="BH251" s="112"/>
      <c r="BI251" s="112"/>
      <c r="BJ251" s="112"/>
      <c r="BK251" s="116"/>
      <c r="BL251" s="112"/>
      <c r="BM251" s="116"/>
      <c r="BN251" s="116"/>
    </row>
    <row r="252" ht="30.75" customHeight="1">
      <c r="A252" s="109"/>
      <c r="B252" s="110"/>
      <c r="C252" s="111"/>
      <c r="D252" s="111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4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6"/>
      <c r="BE252" s="116"/>
      <c r="BF252" s="116"/>
      <c r="BG252" s="116"/>
      <c r="BH252" s="116"/>
      <c r="BI252" s="116"/>
      <c r="BJ252" s="116"/>
      <c r="BK252" s="112"/>
      <c r="BL252" s="112"/>
      <c r="BM252" s="116"/>
      <c r="BN252" s="116"/>
    </row>
    <row r="253" ht="30.75" customHeight="1">
      <c r="A253" s="109"/>
      <c r="B253" s="110"/>
      <c r="C253" s="111"/>
      <c r="D253" s="111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4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6"/>
      <c r="BE253" s="116"/>
      <c r="BF253" s="116"/>
      <c r="BG253" s="116"/>
      <c r="BH253" s="116"/>
      <c r="BI253" s="116"/>
      <c r="BJ253" s="116"/>
      <c r="BK253" s="112"/>
      <c r="BL253" s="112"/>
      <c r="BM253" s="116"/>
      <c r="BN253" s="116"/>
    </row>
    <row r="254" ht="30.75" customHeight="1">
      <c r="A254" s="109"/>
      <c r="B254" s="110"/>
      <c r="C254" s="111"/>
      <c r="D254" s="111"/>
      <c r="E254" s="112"/>
      <c r="F254" s="112"/>
      <c r="G254" s="112"/>
      <c r="H254" s="112"/>
      <c r="I254" s="118"/>
      <c r="J254" s="112"/>
      <c r="K254" s="112"/>
      <c r="L254" s="112"/>
      <c r="M254" s="112"/>
      <c r="N254" s="112"/>
      <c r="O254" s="112"/>
      <c r="P254" s="112"/>
      <c r="Q254" s="114"/>
      <c r="R254" s="112"/>
      <c r="S254" s="13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6"/>
      <c r="BE254" s="116"/>
      <c r="BF254" s="116"/>
      <c r="BG254" s="116"/>
      <c r="BH254" s="116"/>
      <c r="BI254" s="116"/>
      <c r="BJ254" s="116"/>
      <c r="BK254" s="112"/>
      <c r="BL254" s="112"/>
      <c r="BM254" s="116"/>
      <c r="BN254" s="116"/>
    </row>
    <row r="255" ht="30.75" customHeight="1">
      <c r="A255" s="109"/>
      <c r="B255" s="110"/>
      <c r="C255" s="111"/>
      <c r="D255" s="111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4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6"/>
      <c r="BE255" s="116"/>
      <c r="BF255" s="116"/>
      <c r="BG255" s="116"/>
      <c r="BH255" s="116"/>
      <c r="BI255" s="116"/>
      <c r="BJ255" s="116"/>
      <c r="BK255" s="112"/>
      <c r="BL255" s="112"/>
      <c r="BM255" s="116"/>
      <c r="BN255" s="116"/>
    </row>
    <row r="256" ht="30.75" customHeight="1">
      <c r="A256" s="109"/>
      <c r="B256" s="110"/>
      <c r="C256" s="111"/>
      <c r="D256" s="111"/>
      <c r="E256" s="112"/>
      <c r="F256" s="112"/>
      <c r="G256" s="112"/>
      <c r="H256" s="112"/>
      <c r="I256" s="118"/>
      <c r="J256" s="112"/>
      <c r="K256" s="112"/>
      <c r="L256" s="112"/>
      <c r="M256" s="112"/>
      <c r="N256" s="112"/>
      <c r="O256" s="112"/>
      <c r="P256" s="112"/>
      <c r="Q256" s="114"/>
      <c r="R256" s="112"/>
      <c r="S256" s="13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6"/>
      <c r="BE256" s="116"/>
      <c r="BF256" s="116"/>
      <c r="BG256" s="112"/>
      <c r="BH256" s="112"/>
      <c r="BI256" s="112"/>
      <c r="BJ256" s="112"/>
      <c r="BK256" s="116"/>
      <c r="BL256" s="112"/>
      <c r="BM256" s="116"/>
      <c r="BN256" s="116"/>
    </row>
    <row r="257" ht="30.75" customHeight="1">
      <c r="A257" s="109"/>
      <c r="B257" s="110"/>
      <c r="C257" s="111"/>
      <c r="D257" s="111"/>
      <c r="E257" s="112"/>
      <c r="F257" s="112"/>
      <c r="G257" s="112"/>
      <c r="H257" s="112"/>
      <c r="I257" s="118"/>
      <c r="J257" s="112"/>
      <c r="K257" s="112"/>
      <c r="L257" s="112"/>
      <c r="M257" s="112"/>
      <c r="N257" s="112"/>
      <c r="O257" s="112"/>
      <c r="P257" s="112"/>
      <c r="Q257" s="114"/>
      <c r="R257" s="112"/>
      <c r="S257" s="13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6"/>
      <c r="BE257" s="116"/>
      <c r="BF257" s="116"/>
      <c r="BG257" s="112"/>
      <c r="BH257" s="112"/>
      <c r="BI257" s="112"/>
      <c r="BJ257" s="112"/>
      <c r="BK257" s="116"/>
      <c r="BL257" s="112"/>
      <c r="BM257" s="116"/>
      <c r="BN257" s="116"/>
    </row>
    <row r="258" ht="30.75" customHeight="1">
      <c r="A258" s="109"/>
      <c r="B258" s="110"/>
      <c r="C258" s="111"/>
      <c r="D258" s="111"/>
      <c r="E258" s="112"/>
      <c r="F258" s="112"/>
      <c r="G258" s="112"/>
      <c r="H258" s="112"/>
      <c r="I258" s="118"/>
      <c r="J258" s="112"/>
      <c r="K258" s="112"/>
      <c r="L258" s="112"/>
      <c r="M258" s="112"/>
      <c r="N258" s="112"/>
      <c r="O258" s="112"/>
      <c r="P258" s="112"/>
      <c r="Q258" s="114"/>
      <c r="R258" s="112"/>
      <c r="S258" s="13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37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6"/>
      <c r="BE258" s="116"/>
      <c r="BF258" s="116"/>
      <c r="BG258" s="116"/>
      <c r="BH258" s="116"/>
      <c r="BI258" s="116"/>
      <c r="BJ258" s="116"/>
      <c r="BK258" s="116"/>
      <c r="BL258" s="112"/>
      <c r="BM258" s="116"/>
      <c r="BN258" s="116"/>
    </row>
    <row r="259" ht="30.75" customHeight="1">
      <c r="A259" s="109"/>
      <c r="B259" s="110"/>
      <c r="C259" s="111"/>
      <c r="D259" s="111"/>
      <c r="E259" s="112"/>
      <c r="F259" s="112"/>
      <c r="G259" s="112"/>
      <c r="H259" s="112"/>
      <c r="I259" s="118"/>
      <c r="J259" s="112"/>
      <c r="K259" s="112"/>
      <c r="L259" s="112"/>
      <c r="M259" s="112"/>
      <c r="N259" s="112"/>
      <c r="O259" s="112"/>
      <c r="P259" s="112"/>
      <c r="Q259" s="114"/>
      <c r="R259" s="112"/>
      <c r="S259" s="13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37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6"/>
      <c r="BE259" s="116"/>
      <c r="BF259" s="116"/>
      <c r="BG259" s="116"/>
      <c r="BH259" s="116"/>
      <c r="BI259" s="116"/>
      <c r="BJ259" s="116"/>
      <c r="BK259" s="112"/>
      <c r="BL259" s="112"/>
      <c r="BM259" s="116"/>
      <c r="BN259" s="116"/>
    </row>
    <row r="260" ht="30.75" customHeight="1">
      <c r="A260" s="109"/>
      <c r="B260" s="110"/>
      <c r="C260" s="111"/>
      <c r="D260" s="111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4"/>
      <c r="R260" s="112"/>
      <c r="S260" s="13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6"/>
      <c r="BE260" s="116"/>
      <c r="BF260" s="116"/>
      <c r="BG260" s="116"/>
      <c r="BH260" s="116"/>
      <c r="BI260" s="116"/>
      <c r="BJ260" s="116"/>
      <c r="BK260" s="112"/>
      <c r="BL260" s="112"/>
      <c r="BM260" s="116"/>
      <c r="BN260" s="116"/>
    </row>
    <row r="261" ht="30.75" customHeight="1">
      <c r="A261" s="109"/>
      <c r="B261" s="110"/>
      <c r="C261" s="111"/>
      <c r="D261" s="111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4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6"/>
      <c r="BE261" s="116"/>
      <c r="BF261" s="116"/>
      <c r="BG261" s="116"/>
      <c r="BH261" s="116"/>
      <c r="BI261" s="116"/>
      <c r="BJ261" s="116"/>
      <c r="BK261" s="112"/>
      <c r="BL261" s="112"/>
      <c r="BM261" s="116"/>
      <c r="BN261" s="116"/>
    </row>
    <row r="262" ht="30.75" customHeight="1">
      <c r="A262" s="109"/>
      <c r="B262" s="110"/>
      <c r="C262" s="111"/>
      <c r="D262" s="111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4"/>
      <c r="R262" s="112"/>
      <c r="S262" s="132"/>
      <c r="T262" s="112"/>
      <c r="U262" s="112"/>
      <c r="V262" s="138"/>
      <c r="W262" s="138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6"/>
      <c r="BG262" s="112"/>
      <c r="BH262" s="112"/>
      <c r="BI262" s="112"/>
      <c r="BJ262" s="112"/>
      <c r="BK262" s="112"/>
      <c r="BL262" s="112"/>
      <c r="BM262" s="116"/>
      <c r="BN262" s="116"/>
    </row>
    <row r="263" ht="30.75" customHeight="1">
      <c r="A263" s="109"/>
      <c r="B263" s="110"/>
      <c r="C263" s="111"/>
      <c r="D263" s="111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33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6"/>
      <c r="BE263" s="116"/>
      <c r="BF263" s="116"/>
      <c r="BG263" s="116"/>
      <c r="BH263" s="116"/>
      <c r="BI263" s="116"/>
      <c r="BJ263" s="116"/>
      <c r="BK263" s="112"/>
      <c r="BL263" s="112"/>
      <c r="BM263" s="116"/>
      <c r="BN263" s="116"/>
    </row>
    <row r="264" ht="30.75" customHeight="1">
      <c r="A264" s="109"/>
      <c r="B264" s="110"/>
      <c r="C264" s="111"/>
      <c r="D264" s="111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4"/>
      <c r="R264" s="112"/>
      <c r="S264" s="115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6"/>
      <c r="BE264" s="116"/>
      <c r="BF264" s="116"/>
      <c r="BG264" s="112"/>
      <c r="BH264" s="112"/>
      <c r="BI264" s="112"/>
      <c r="BJ264" s="112"/>
      <c r="BK264" s="116"/>
      <c r="BL264" s="112"/>
      <c r="BM264" s="116"/>
      <c r="BN264" s="116"/>
    </row>
    <row r="265" ht="30.75" customHeight="1">
      <c r="A265" s="109"/>
      <c r="B265" s="110"/>
      <c r="C265" s="111"/>
      <c r="D265" s="111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33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6"/>
      <c r="BE265" s="116"/>
      <c r="BF265" s="116"/>
      <c r="BG265" s="116"/>
      <c r="BH265" s="134"/>
      <c r="BI265" s="116"/>
      <c r="BJ265" s="116"/>
      <c r="BK265" s="116"/>
      <c r="BL265" s="112"/>
      <c r="BM265" s="116"/>
      <c r="BN265" s="116"/>
    </row>
    <row r="266" ht="30.75" customHeight="1">
      <c r="A266" s="109"/>
      <c r="B266" s="110"/>
      <c r="C266" s="111"/>
      <c r="D266" s="111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33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6"/>
      <c r="BE266" s="116"/>
      <c r="BF266" s="116"/>
      <c r="BG266" s="116"/>
      <c r="BH266" s="116"/>
      <c r="BI266" s="116"/>
      <c r="BJ266" s="116"/>
      <c r="BK266" s="112"/>
      <c r="BL266" s="112"/>
      <c r="BM266" s="116"/>
      <c r="BN266" s="116"/>
    </row>
    <row r="267" ht="30.75" customHeight="1">
      <c r="A267" s="109"/>
      <c r="B267" s="110"/>
      <c r="C267" s="111"/>
      <c r="D267" s="111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33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6"/>
      <c r="BE267" s="116"/>
      <c r="BF267" s="116"/>
      <c r="BG267" s="116"/>
      <c r="BH267" s="116"/>
      <c r="BI267" s="116"/>
      <c r="BJ267" s="116"/>
      <c r="BK267" s="112"/>
      <c r="BL267" s="112"/>
      <c r="BM267" s="116"/>
      <c r="BN267" s="116"/>
    </row>
    <row r="268" ht="30.75" customHeight="1">
      <c r="A268" s="109"/>
      <c r="B268" s="110"/>
      <c r="C268" s="111"/>
      <c r="D268" s="111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33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6"/>
      <c r="BE268" s="116"/>
      <c r="BF268" s="116"/>
      <c r="BG268" s="116"/>
      <c r="BH268" s="134"/>
      <c r="BI268" s="116"/>
      <c r="BJ268" s="116"/>
      <c r="BK268" s="116"/>
      <c r="BL268" s="112"/>
      <c r="BM268" s="116"/>
      <c r="BN268" s="116"/>
    </row>
    <row r="269" ht="30.75" customHeight="1">
      <c r="A269" s="109"/>
      <c r="B269" s="110"/>
      <c r="C269" s="111"/>
      <c r="D269" s="111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33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6"/>
      <c r="BE269" s="116"/>
      <c r="BF269" s="116"/>
      <c r="BG269" s="116"/>
      <c r="BH269" s="134"/>
      <c r="BI269" s="116"/>
      <c r="BJ269" s="116"/>
      <c r="BK269" s="116"/>
      <c r="BL269" s="112"/>
      <c r="BM269" s="116"/>
      <c r="BN269" s="116"/>
    </row>
    <row r="270" ht="30.75" customHeight="1">
      <c r="A270" s="109"/>
      <c r="B270" s="110"/>
      <c r="C270" s="111"/>
      <c r="D270" s="111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33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6"/>
      <c r="BE270" s="116"/>
      <c r="BF270" s="116"/>
      <c r="BG270" s="116"/>
      <c r="BH270" s="116"/>
      <c r="BI270" s="116"/>
      <c r="BJ270" s="116"/>
      <c r="BK270" s="116"/>
      <c r="BL270" s="112"/>
      <c r="BM270" s="116"/>
      <c r="BN270" s="116"/>
    </row>
    <row r="271" ht="30.75" customHeight="1">
      <c r="A271" s="109"/>
      <c r="B271" s="110"/>
      <c r="C271" s="111"/>
      <c r="D271" s="111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33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6"/>
      <c r="BE271" s="116"/>
      <c r="BF271" s="116"/>
      <c r="BG271" s="116"/>
      <c r="BH271" s="134"/>
      <c r="BI271" s="116"/>
      <c r="BJ271" s="116"/>
      <c r="BK271" s="116"/>
      <c r="BL271" s="112"/>
      <c r="BM271" s="116"/>
      <c r="BN271" s="116"/>
    </row>
    <row r="272" ht="30.75" customHeight="1">
      <c r="A272" s="109"/>
      <c r="B272" s="110"/>
      <c r="C272" s="111"/>
      <c r="D272" s="111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4"/>
      <c r="R272" s="112"/>
      <c r="S272" s="115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6"/>
      <c r="BE272" s="116"/>
      <c r="BF272" s="116"/>
      <c r="BG272" s="112"/>
      <c r="BH272" s="112"/>
      <c r="BI272" s="112"/>
      <c r="BJ272" s="112"/>
      <c r="BK272" s="116"/>
      <c r="BL272" s="112"/>
      <c r="BM272" s="116"/>
      <c r="BN272" s="116"/>
    </row>
    <row r="273" ht="30.75" customHeight="1">
      <c r="A273" s="109"/>
      <c r="B273" s="110"/>
      <c r="C273" s="111"/>
      <c r="D273" s="111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4"/>
      <c r="R273" s="112"/>
      <c r="S273" s="115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6"/>
      <c r="BE273" s="116"/>
      <c r="BF273" s="116"/>
      <c r="BG273" s="112"/>
      <c r="BH273" s="112"/>
      <c r="BI273" s="112"/>
      <c r="BJ273" s="112"/>
      <c r="BK273" s="116"/>
      <c r="BL273" s="112"/>
      <c r="BM273" s="116"/>
      <c r="BN273" s="116"/>
    </row>
    <row r="274" ht="30.75" customHeight="1">
      <c r="A274" s="109"/>
      <c r="B274" s="110"/>
      <c r="C274" s="111"/>
      <c r="D274" s="111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4"/>
      <c r="R274" s="112"/>
      <c r="S274" s="115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6"/>
      <c r="BE274" s="116"/>
      <c r="BF274" s="116"/>
      <c r="BG274" s="112"/>
      <c r="BH274" s="112"/>
      <c r="BI274" s="112"/>
      <c r="BJ274" s="112"/>
      <c r="BK274" s="116"/>
      <c r="BL274" s="112"/>
      <c r="BM274" s="116"/>
      <c r="BN274" s="116"/>
    </row>
    <row r="275" ht="30.75" customHeight="1">
      <c r="A275" s="109"/>
      <c r="B275" s="110"/>
      <c r="C275" s="111"/>
      <c r="D275" s="111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4"/>
      <c r="R275" s="112"/>
      <c r="S275" s="115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6"/>
      <c r="BE275" s="116"/>
      <c r="BF275" s="116"/>
      <c r="BG275" s="112"/>
      <c r="BH275" s="112"/>
      <c r="BI275" s="112"/>
      <c r="BJ275" s="112"/>
      <c r="BK275" s="116"/>
      <c r="BL275" s="112"/>
      <c r="BM275" s="116"/>
      <c r="BN275" s="116"/>
    </row>
    <row r="276" ht="30.75" customHeight="1">
      <c r="A276" s="109"/>
      <c r="B276" s="110"/>
      <c r="C276" s="111"/>
      <c r="D276" s="111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4"/>
      <c r="R276" s="112"/>
      <c r="S276" s="115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6"/>
      <c r="BE276" s="116"/>
      <c r="BF276" s="116"/>
      <c r="BG276" s="112"/>
      <c r="BH276" s="112"/>
      <c r="BI276" s="112"/>
      <c r="BJ276" s="112"/>
      <c r="BK276" s="116"/>
      <c r="BL276" s="112"/>
      <c r="BM276" s="116"/>
      <c r="BN276" s="116"/>
    </row>
    <row r="277" ht="30.75" customHeight="1">
      <c r="A277" s="109"/>
      <c r="B277" s="110"/>
      <c r="C277" s="111"/>
      <c r="D277" s="111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33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6"/>
      <c r="BE277" s="116"/>
      <c r="BF277" s="116"/>
      <c r="BG277" s="116"/>
      <c r="BH277" s="116"/>
      <c r="BI277" s="116"/>
      <c r="BJ277" s="116"/>
      <c r="BK277" s="116"/>
      <c r="BL277" s="112"/>
      <c r="BM277" s="116"/>
      <c r="BN277" s="116"/>
    </row>
    <row r="278" ht="30.75" customHeight="1">
      <c r="A278" s="109"/>
      <c r="B278" s="110"/>
      <c r="C278" s="111"/>
      <c r="D278" s="111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4"/>
      <c r="R278" s="112"/>
      <c r="S278" s="115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6"/>
      <c r="BE278" s="116"/>
      <c r="BF278" s="116"/>
      <c r="BG278" s="112"/>
      <c r="BH278" s="112"/>
      <c r="BI278" s="112"/>
      <c r="BJ278" s="112"/>
      <c r="BK278" s="116"/>
      <c r="BL278" s="112"/>
      <c r="BM278" s="116"/>
      <c r="BN278" s="116"/>
    </row>
    <row r="279" ht="30.75" customHeight="1">
      <c r="A279" s="109"/>
      <c r="B279" s="110"/>
      <c r="C279" s="111"/>
      <c r="D279" s="111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33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6"/>
      <c r="BE279" s="116"/>
      <c r="BF279" s="116"/>
      <c r="BG279" s="116"/>
      <c r="BH279" s="116"/>
      <c r="BI279" s="116"/>
      <c r="BJ279" s="116"/>
      <c r="BK279" s="116"/>
      <c r="BL279" s="112"/>
      <c r="BM279" s="116"/>
      <c r="BN279" s="116"/>
    </row>
    <row r="280" ht="30.75" customHeight="1">
      <c r="A280" s="109"/>
      <c r="B280" s="110"/>
      <c r="C280" s="111"/>
      <c r="D280" s="111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4"/>
      <c r="R280" s="112"/>
      <c r="S280" s="115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6"/>
      <c r="BE280" s="116"/>
      <c r="BF280" s="116"/>
      <c r="BG280" s="112"/>
      <c r="BH280" s="112"/>
      <c r="BI280" s="112"/>
      <c r="BJ280" s="112"/>
      <c r="BK280" s="116"/>
      <c r="BL280" s="112"/>
      <c r="BM280" s="116"/>
      <c r="BN280" s="116"/>
    </row>
    <row r="281" ht="30.75" customHeight="1">
      <c r="A281" s="109"/>
      <c r="B281" s="110"/>
      <c r="C281" s="111"/>
      <c r="D281" s="111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4"/>
      <c r="R281" s="112"/>
      <c r="S281" s="115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6"/>
      <c r="BE281" s="116"/>
      <c r="BF281" s="116"/>
      <c r="BG281" s="112"/>
      <c r="BH281" s="112"/>
      <c r="BI281" s="112"/>
      <c r="BJ281" s="112"/>
      <c r="BK281" s="116"/>
      <c r="BL281" s="112"/>
      <c r="BM281" s="116"/>
      <c r="BN281" s="116"/>
    </row>
    <row r="282" ht="30.75" customHeight="1">
      <c r="A282" s="109"/>
      <c r="B282" s="110"/>
      <c r="C282" s="111"/>
      <c r="D282" s="111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4"/>
      <c r="R282" s="112"/>
      <c r="S282" s="115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6"/>
      <c r="BE282" s="116"/>
      <c r="BF282" s="116"/>
      <c r="BG282" s="112"/>
      <c r="BH282" s="112"/>
      <c r="BI282" s="112"/>
      <c r="BJ282" s="112"/>
      <c r="BK282" s="116"/>
      <c r="BL282" s="112"/>
      <c r="BM282" s="116"/>
      <c r="BN282" s="116"/>
    </row>
    <row r="283" ht="30.75" customHeight="1">
      <c r="A283" s="109"/>
      <c r="B283" s="110"/>
      <c r="C283" s="111"/>
      <c r="D283" s="111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33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6"/>
      <c r="BE283" s="116"/>
      <c r="BF283" s="116"/>
      <c r="BG283" s="112"/>
      <c r="BH283" s="112"/>
      <c r="BI283" s="112"/>
      <c r="BJ283" s="112"/>
      <c r="BK283" s="112"/>
      <c r="BL283" s="112"/>
      <c r="BM283" s="116"/>
      <c r="BN283" s="116"/>
    </row>
    <row r="284" ht="30.75" customHeight="1">
      <c r="A284" s="109"/>
      <c r="B284" s="110"/>
      <c r="C284" s="111"/>
      <c r="D284" s="111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33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6"/>
      <c r="BE284" s="116"/>
      <c r="BF284" s="116"/>
      <c r="BG284" s="112"/>
      <c r="BH284" s="112"/>
      <c r="BI284" s="112"/>
      <c r="BJ284" s="112"/>
      <c r="BK284" s="112"/>
      <c r="BL284" s="112"/>
      <c r="BM284" s="116"/>
      <c r="BN284" s="116"/>
    </row>
    <row r="285" ht="30.75" customHeight="1">
      <c r="A285" s="109"/>
      <c r="B285" s="110"/>
      <c r="C285" s="111"/>
      <c r="D285" s="111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4"/>
      <c r="R285" s="112"/>
      <c r="S285" s="115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6"/>
      <c r="BE285" s="116"/>
      <c r="BF285" s="116"/>
      <c r="BG285" s="112"/>
      <c r="BH285" s="112"/>
      <c r="BI285" s="112"/>
      <c r="BJ285" s="112"/>
      <c r="BK285" s="116"/>
      <c r="BL285" s="112"/>
      <c r="BM285" s="116"/>
      <c r="BN285" s="116"/>
    </row>
    <row r="286" ht="30.75" customHeight="1">
      <c r="A286" s="109"/>
      <c r="B286" s="110"/>
      <c r="C286" s="111"/>
      <c r="D286" s="111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33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6"/>
      <c r="BE286" s="116"/>
      <c r="BF286" s="116"/>
      <c r="BG286" s="112"/>
      <c r="BH286" s="112"/>
      <c r="BI286" s="112"/>
      <c r="BJ286" s="112"/>
      <c r="BK286" s="112"/>
      <c r="BL286" s="112"/>
      <c r="BM286" s="116"/>
      <c r="BN286" s="116"/>
    </row>
    <row r="287" ht="30.75" customHeight="1">
      <c r="A287" s="109"/>
      <c r="B287" s="110"/>
      <c r="C287" s="111"/>
      <c r="D287" s="111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4"/>
      <c r="R287" s="112"/>
      <c r="S287" s="115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6"/>
      <c r="BE287" s="116"/>
      <c r="BF287" s="116"/>
      <c r="BG287" s="112"/>
      <c r="BH287" s="112"/>
      <c r="BI287" s="112"/>
      <c r="BJ287" s="112"/>
      <c r="BK287" s="116"/>
      <c r="BL287" s="112"/>
      <c r="BM287" s="116"/>
      <c r="BN287" s="116"/>
    </row>
    <row r="288" ht="30.75" customHeight="1">
      <c r="A288" s="109"/>
      <c r="B288" s="110"/>
      <c r="C288" s="111"/>
      <c r="D288" s="111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4"/>
      <c r="R288" s="112"/>
      <c r="S288" s="115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6"/>
      <c r="BE288" s="116"/>
      <c r="BF288" s="116"/>
      <c r="BG288" s="112"/>
      <c r="BH288" s="112"/>
      <c r="BI288" s="112"/>
      <c r="BJ288" s="112"/>
      <c r="BK288" s="116"/>
      <c r="BL288" s="112"/>
      <c r="BM288" s="116"/>
      <c r="BN288" s="116"/>
    </row>
    <row r="289" ht="30.75" customHeight="1">
      <c r="A289" s="109"/>
      <c r="B289" s="110"/>
      <c r="C289" s="111"/>
      <c r="D289" s="111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33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6"/>
      <c r="BE289" s="116"/>
      <c r="BF289" s="116"/>
      <c r="BG289" s="112"/>
      <c r="BH289" s="112"/>
      <c r="BI289" s="112"/>
      <c r="BJ289" s="112"/>
      <c r="BK289" s="112"/>
      <c r="BL289" s="112"/>
      <c r="BM289" s="116"/>
      <c r="BN289" s="116"/>
    </row>
    <row r="290" ht="30.75" customHeight="1">
      <c r="A290" s="109"/>
      <c r="B290" s="110"/>
      <c r="C290" s="111"/>
      <c r="D290" s="111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4"/>
      <c r="R290" s="112"/>
      <c r="S290" s="115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6"/>
      <c r="BE290" s="116"/>
      <c r="BF290" s="116"/>
      <c r="BG290" s="112"/>
      <c r="BH290" s="112"/>
      <c r="BI290" s="112"/>
      <c r="BJ290" s="112"/>
      <c r="BK290" s="116"/>
      <c r="BL290" s="112"/>
      <c r="BM290" s="116"/>
      <c r="BN290" s="116"/>
    </row>
    <row r="291" ht="30.75" customHeight="1">
      <c r="A291" s="109"/>
      <c r="B291" s="110"/>
      <c r="C291" s="111"/>
      <c r="D291" s="111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33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6"/>
      <c r="BE291" s="116"/>
      <c r="BF291" s="116"/>
      <c r="BG291" s="112"/>
      <c r="BH291" s="112"/>
      <c r="BI291" s="112"/>
      <c r="BJ291" s="112"/>
      <c r="BK291" s="112"/>
      <c r="BL291" s="112"/>
      <c r="BM291" s="116"/>
      <c r="BN291" s="116"/>
    </row>
    <row r="292" ht="30.75" customHeight="1">
      <c r="A292" s="109"/>
      <c r="B292" s="110"/>
      <c r="C292" s="111"/>
      <c r="D292" s="111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33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6"/>
      <c r="BG292" s="112"/>
      <c r="BH292" s="112"/>
      <c r="BI292" s="112"/>
      <c r="BJ292" s="112"/>
      <c r="BK292" s="112"/>
      <c r="BL292" s="112"/>
      <c r="BM292" s="116"/>
      <c r="BN292" s="116"/>
    </row>
    <row r="293" ht="30.75" customHeight="1">
      <c r="A293" s="109"/>
      <c r="B293" s="110"/>
      <c r="C293" s="111"/>
      <c r="D293" s="111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33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6"/>
      <c r="BE293" s="116"/>
      <c r="BF293" s="116"/>
      <c r="BG293" s="112"/>
      <c r="BH293" s="112"/>
      <c r="BI293" s="112"/>
      <c r="BJ293" s="112"/>
      <c r="BK293" s="112"/>
      <c r="BL293" s="112"/>
      <c r="BM293" s="116"/>
      <c r="BN293" s="116"/>
    </row>
    <row r="294" ht="30.75" customHeight="1">
      <c r="A294" s="109"/>
      <c r="B294" s="110"/>
      <c r="C294" s="111"/>
      <c r="D294" s="111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4"/>
      <c r="R294" s="112"/>
      <c r="S294" s="115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6"/>
      <c r="BE294" s="116"/>
      <c r="BF294" s="116"/>
      <c r="BG294" s="112"/>
      <c r="BH294" s="112"/>
      <c r="BI294" s="112"/>
      <c r="BJ294" s="112"/>
      <c r="BK294" s="116"/>
      <c r="BL294" s="112"/>
      <c r="BM294" s="116"/>
      <c r="BN294" s="116"/>
    </row>
    <row r="295" ht="30.75" customHeight="1">
      <c r="A295" s="109"/>
      <c r="B295" s="110"/>
      <c r="C295" s="111"/>
      <c r="D295" s="111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33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6"/>
      <c r="BE295" s="116"/>
      <c r="BF295" s="116"/>
      <c r="BG295" s="112"/>
      <c r="BH295" s="112"/>
      <c r="BI295" s="112"/>
      <c r="BJ295" s="112"/>
      <c r="BK295" s="112"/>
      <c r="BL295" s="112"/>
      <c r="BM295" s="116"/>
      <c r="BN295" s="116"/>
    </row>
    <row r="296" ht="30.75" customHeight="1">
      <c r="A296" s="109"/>
      <c r="B296" s="110"/>
      <c r="C296" s="111"/>
      <c r="D296" s="111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4"/>
      <c r="R296" s="112"/>
      <c r="S296" s="115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6"/>
      <c r="BE296" s="116"/>
      <c r="BF296" s="116"/>
      <c r="BG296" s="112"/>
      <c r="BH296" s="112"/>
      <c r="BI296" s="112"/>
      <c r="BJ296" s="112"/>
      <c r="BK296" s="116"/>
      <c r="BL296" s="112"/>
      <c r="BM296" s="116"/>
      <c r="BN296" s="116"/>
    </row>
    <row r="297" ht="30.75" customHeight="1">
      <c r="A297" s="109"/>
      <c r="B297" s="110"/>
      <c r="C297" s="111"/>
      <c r="D297" s="111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33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6"/>
      <c r="BE297" s="116"/>
      <c r="BF297" s="116"/>
      <c r="BG297" s="112"/>
      <c r="BH297" s="112"/>
      <c r="BI297" s="112"/>
      <c r="BJ297" s="112"/>
      <c r="BK297" s="112"/>
      <c r="BL297" s="112"/>
      <c r="BM297" s="116"/>
      <c r="BN297" s="116"/>
    </row>
    <row r="298" ht="30.75" customHeight="1">
      <c r="A298" s="109"/>
      <c r="B298" s="110"/>
      <c r="C298" s="111"/>
      <c r="D298" s="111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33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6"/>
      <c r="BE298" s="116"/>
      <c r="BF298" s="116"/>
      <c r="BG298" s="112"/>
      <c r="BH298" s="112"/>
      <c r="BI298" s="112"/>
      <c r="BJ298" s="112"/>
      <c r="BK298" s="112"/>
      <c r="BL298" s="112"/>
      <c r="BM298" s="116"/>
      <c r="BN298" s="116"/>
    </row>
    <row r="299" ht="30.75" customHeight="1">
      <c r="A299" s="109"/>
      <c r="B299" s="110"/>
      <c r="C299" s="111"/>
      <c r="D299" s="111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4"/>
      <c r="R299" s="112"/>
      <c r="S299" s="115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6"/>
      <c r="BE299" s="116"/>
      <c r="BF299" s="116"/>
      <c r="BG299" s="112"/>
      <c r="BH299" s="112"/>
      <c r="BI299" s="112"/>
      <c r="BJ299" s="112"/>
      <c r="BK299" s="116"/>
      <c r="BL299" s="112"/>
      <c r="BM299" s="116"/>
      <c r="BN299" s="116"/>
    </row>
    <row r="300" ht="30.75" customHeight="1">
      <c r="A300" s="109"/>
      <c r="B300" s="110"/>
      <c r="C300" s="111"/>
      <c r="D300" s="111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4"/>
      <c r="R300" s="112"/>
      <c r="S300" s="13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6"/>
      <c r="BG300" s="112"/>
      <c r="BH300" s="112"/>
      <c r="BI300" s="112"/>
      <c r="BJ300" s="112"/>
      <c r="BK300" s="112"/>
      <c r="BL300" s="112"/>
      <c r="BM300" s="116"/>
      <c r="BN300" s="116"/>
    </row>
    <row r="301" ht="30.75" customHeight="1">
      <c r="A301" s="109"/>
      <c r="B301" s="110"/>
      <c r="C301" s="111"/>
      <c r="D301" s="111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33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6"/>
      <c r="BE301" s="116"/>
      <c r="BF301" s="116"/>
      <c r="BG301" s="116"/>
      <c r="BH301" s="116"/>
      <c r="BI301" s="116"/>
      <c r="BJ301" s="116"/>
      <c r="BK301" s="112"/>
      <c r="BL301" s="112"/>
      <c r="BM301" s="116"/>
      <c r="BN301" s="116"/>
    </row>
    <row r="302" ht="30.75" customHeight="1">
      <c r="A302" s="109"/>
      <c r="B302" s="110"/>
      <c r="C302" s="111"/>
      <c r="D302" s="111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33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6"/>
      <c r="BG302" s="112"/>
      <c r="BH302" s="112"/>
      <c r="BI302" s="112"/>
      <c r="BJ302" s="112"/>
      <c r="BK302" s="112"/>
      <c r="BL302" s="112"/>
      <c r="BM302" s="116"/>
      <c r="BN302" s="116"/>
    </row>
    <row r="303" ht="30.75" customHeight="1">
      <c r="A303" s="109"/>
      <c r="B303" s="110"/>
      <c r="C303" s="111"/>
      <c r="D303" s="111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33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6"/>
      <c r="BE303" s="116"/>
      <c r="BF303" s="116"/>
      <c r="BG303" s="112"/>
      <c r="BH303" s="112"/>
      <c r="BI303" s="112"/>
      <c r="BJ303" s="112"/>
      <c r="BK303" s="112"/>
      <c r="BL303" s="112"/>
      <c r="BM303" s="116"/>
      <c r="BN303" s="116"/>
    </row>
    <row r="304" ht="30.75" customHeight="1">
      <c r="A304" s="109"/>
      <c r="B304" s="110"/>
      <c r="C304" s="111"/>
      <c r="D304" s="111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33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6"/>
      <c r="BE304" s="116"/>
      <c r="BF304" s="116"/>
      <c r="BG304" s="116"/>
      <c r="BH304" s="116"/>
      <c r="BI304" s="116"/>
      <c r="BJ304" s="116"/>
      <c r="BK304" s="116"/>
      <c r="BL304" s="112"/>
      <c r="BM304" s="116"/>
      <c r="BN304" s="116"/>
    </row>
    <row r="305" ht="30.75" customHeight="1">
      <c r="A305" s="109"/>
      <c r="B305" s="110"/>
      <c r="C305" s="111"/>
      <c r="D305" s="111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33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6"/>
      <c r="BE305" s="116"/>
      <c r="BF305" s="116"/>
      <c r="BG305" s="112"/>
      <c r="BH305" s="112"/>
      <c r="BI305" s="112"/>
      <c r="BJ305" s="112"/>
      <c r="BK305" s="112"/>
      <c r="BL305" s="112"/>
      <c r="BM305" s="116"/>
      <c r="BN305" s="116"/>
    </row>
    <row r="306" ht="30.75" customHeight="1">
      <c r="A306" s="109"/>
      <c r="B306" s="110"/>
      <c r="C306" s="111"/>
      <c r="D306" s="111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4"/>
      <c r="R306" s="112"/>
      <c r="S306" s="115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6"/>
      <c r="BE306" s="116"/>
      <c r="BF306" s="116"/>
      <c r="BG306" s="112"/>
      <c r="BH306" s="112"/>
      <c r="BI306" s="112"/>
      <c r="BJ306" s="112"/>
      <c r="BK306" s="116"/>
      <c r="BL306" s="112"/>
      <c r="BM306" s="116"/>
      <c r="BN306" s="116"/>
    </row>
    <row r="307" ht="30.75" customHeight="1">
      <c r="A307" s="109"/>
      <c r="B307" s="110"/>
      <c r="C307" s="111"/>
      <c r="D307" s="111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33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6"/>
      <c r="BE307" s="116"/>
      <c r="BF307" s="116"/>
      <c r="BG307" s="116"/>
      <c r="BH307" s="116"/>
      <c r="BI307" s="116"/>
      <c r="BJ307" s="116"/>
      <c r="BK307" s="112"/>
      <c r="BL307" s="112"/>
      <c r="BM307" s="116"/>
      <c r="BN307" s="116"/>
    </row>
    <row r="308" ht="30.75" customHeight="1">
      <c r="A308" s="109"/>
      <c r="B308" s="110"/>
      <c r="C308" s="111"/>
      <c r="D308" s="111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33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6"/>
      <c r="BE308" s="116"/>
      <c r="BF308" s="116"/>
      <c r="BG308" s="112"/>
      <c r="BH308" s="112"/>
      <c r="BI308" s="112"/>
      <c r="BJ308" s="112"/>
      <c r="BK308" s="112"/>
      <c r="BL308" s="112"/>
      <c r="BM308" s="116"/>
      <c r="BN308" s="116"/>
    </row>
    <row r="309" ht="30.75" customHeight="1">
      <c r="A309" s="109"/>
      <c r="B309" s="110"/>
      <c r="C309" s="111"/>
      <c r="D309" s="111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4"/>
      <c r="R309" s="112"/>
      <c r="S309" s="115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6"/>
      <c r="BE309" s="116"/>
      <c r="BF309" s="116"/>
      <c r="BG309" s="112"/>
      <c r="BH309" s="112"/>
      <c r="BI309" s="112"/>
      <c r="BJ309" s="112"/>
      <c r="BK309" s="116"/>
      <c r="BL309" s="112"/>
      <c r="BM309" s="116"/>
      <c r="BN309" s="116"/>
    </row>
    <row r="310" ht="30.75" customHeight="1">
      <c r="A310" s="109"/>
      <c r="B310" s="110"/>
      <c r="C310" s="111"/>
      <c r="D310" s="111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33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6"/>
      <c r="BE310" s="116"/>
      <c r="BF310" s="116"/>
      <c r="BG310" s="112"/>
      <c r="BH310" s="112"/>
      <c r="BI310" s="112"/>
      <c r="BJ310" s="112"/>
      <c r="BK310" s="112"/>
      <c r="BL310" s="112"/>
      <c r="BM310" s="116"/>
      <c r="BN310" s="116"/>
    </row>
    <row r="311" ht="30.75" customHeight="1">
      <c r="A311" s="109"/>
      <c r="B311" s="110"/>
      <c r="C311" s="111"/>
      <c r="D311" s="111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4"/>
      <c r="R311" s="112"/>
      <c r="S311" s="115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6"/>
      <c r="BE311" s="116"/>
      <c r="BF311" s="116"/>
      <c r="BG311" s="112"/>
      <c r="BH311" s="112"/>
      <c r="BI311" s="112"/>
      <c r="BJ311" s="112"/>
      <c r="BK311" s="116"/>
      <c r="BL311" s="112"/>
      <c r="BM311" s="116"/>
      <c r="BN311" s="116"/>
    </row>
    <row r="312" ht="30.75" customHeight="1">
      <c r="A312" s="109"/>
      <c r="B312" s="110"/>
      <c r="C312" s="111"/>
      <c r="D312" s="111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4"/>
      <c r="R312" s="112"/>
      <c r="S312" s="115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6"/>
      <c r="BE312" s="116"/>
      <c r="BF312" s="116"/>
      <c r="BG312" s="112"/>
      <c r="BH312" s="112"/>
      <c r="BI312" s="112"/>
      <c r="BJ312" s="112"/>
      <c r="BK312" s="116"/>
      <c r="BL312" s="112"/>
      <c r="BM312" s="116"/>
      <c r="BN312" s="116"/>
    </row>
    <row r="313" ht="30.75" customHeight="1">
      <c r="A313" s="109"/>
      <c r="B313" s="110"/>
      <c r="C313" s="111"/>
      <c r="D313" s="111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4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6"/>
      <c r="BE313" s="116"/>
      <c r="BF313" s="116"/>
      <c r="BG313" s="112"/>
      <c r="BH313" s="112"/>
      <c r="BI313" s="112"/>
      <c r="BJ313" s="112"/>
      <c r="BK313" s="116"/>
      <c r="BL313" s="112"/>
      <c r="BM313" s="116"/>
      <c r="BN313" s="116"/>
    </row>
    <row r="314" ht="30.75" customHeight="1">
      <c r="A314" s="109"/>
      <c r="B314" s="110"/>
      <c r="C314" s="111"/>
      <c r="D314" s="111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4"/>
      <c r="R314" s="112"/>
      <c r="S314" s="115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6"/>
      <c r="BE314" s="116"/>
      <c r="BF314" s="116"/>
      <c r="BG314" s="112"/>
      <c r="BH314" s="112"/>
      <c r="BI314" s="112"/>
      <c r="BJ314" s="112"/>
      <c r="BK314" s="116"/>
      <c r="BL314" s="112"/>
      <c r="BM314" s="116"/>
      <c r="BN314" s="116"/>
    </row>
    <row r="315" ht="30.75" customHeight="1">
      <c r="A315" s="109"/>
      <c r="B315" s="110"/>
      <c r="C315" s="111"/>
      <c r="D315" s="111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4"/>
      <c r="R315" s="112"/>
      <c r="S315" s="115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6"/>
      <c r="BE315" s="116"/>
      <c r="BF315" s="116"/>
      <c r="BG315" s="112"/>
      <c r="BH315" s="112"/>
      <c r="BI315" s="112"/>
      <c r="BJ315" s="112"/>
      <c r="BK315" s="116"/>
      <c r="BL315" s="112"/>
      <c r="BM315" s="116"/>
      <c r="BN315" s="116"/>
    </row>
    <row r="316" ht="30.75" customHeight="1">
      <c r="A316" s="109"/>
      <c r="B316" s="110"/>
      <c r="C316" s="111"/>
      <c r="D316" s="111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4"/>
      <c r="R316" s="112"/>
      <c r="S316" s="115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6"/>
      <c r="BE316" s="116"/>
      <c r="BF316" s="116"/>
      <c r="BG316" s="112"/>
      <c r="BH316" s="112"/>
      <c r="BI316" s="112"/>
      <c r="BJ316" s="112"/>
      <c r="BK316" s="116"/>
      <c r="BL316" s="112"/>
      <c r="BM316" s="116"/>
      <c r="BN316" s="116"/>
    </row>
    <row r="317" ht="30.75" customHeight="1">
      <c r="A317" s="109"/>
      <c r="B317" s="110"/>
      <c r="C317" s="111"/>
      <c r="D317" s="111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33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6"/>
      <c r="BE317" s="116"/>
      <c r="BF317" s="116"/>
      <c r="BG317" s="116"/>
      <c r="BH317" s="116"/>
      <c r="BI317" s="116"/>
      <c r="BJ317" s="116"/>
      <c r="BK317" s="112"/>
      <c r="BL317" s="112"/>
      <c r="BM317" s="116"/>
      <c r="BN317" s="116"/>
    </row>
    <row r="318" ht="30.75" customHeight="1">
      <c r="A318" s="109"/>
      <c r="B318" s="110"/>
      <c r="C318" s="111"/>
      <c r="D318" s="111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33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6"/>
      <c r="BE318" s="116"/>
      <c r="BF318" s="116"/>
      <c r="BG318" s="116"/>
      <c r="BH318" s="116"/>
      <c r="BI318" s="116"/>
      <c r="BJ318" s="116"/>
      <c r="BK318" s="112"/>
      <c r="BL318" s="112"/>
      <c r="BM318" s="116"/>
      <c r="BN318" s="116"/>
    </row>
    <row r="319" ht="30.75" customHeight="1">
      <c r="A319" s="109"/>
      <c r="B319" s="110"/>
      <c r="C319" s="111"/>
      <c r="D319" s="111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33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6"/>
      <c r="BE319" s="116"/>
      <c r="BF319" s="116"/>
      <c r="BG319" s="112"/>
      <c r="BH319" s="112"/>
      <c r="BI319" s="112"/>
      <c r="BJ319" s="112"/>
      <c r="BK319" s="112"/>
      <c r="BL319" s="112"/>
      <c r="BM319" s="116"/>
      <c r="BN319" s="116"/>
    </row>
    <row r="320" ht="30.75" customHeight="1">
      <c r="A320" s="109"/>
      <c r="B320" s="110"/>
      <c r="C320" s="111"/>
      <c r="D320" s="111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4"/>
      <c r="R320" s="112"/>
      <c r="S320" s="115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6"/>
      <c r="BE320" s="116"/>
      <c r="BF320" s="116"/>
      <c r="BG320" s="112"/>
      <c r="BH320" s="112"/>
      <c r="BI320" s="112"/>
      <c r="BJ320" s="112"/>
      <c r="BK320" s="116"/>
      <c r="BL320" s="112"/>
      <c r="BM320" s="116"/>
      <c r="BN320" s="116"/>
    </row>
    <row r="321" ht="30.75" customHeight="1">
      <c r="A321" s="109"/>
      <c r="B321" s="110"/>
      <c r="C321" s="111"/>
      <c r="D321" s="111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4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6"/>
      <c r="BE321" s="116"/>
      <c r="BF321" s="116"/>
      <c r="BG321" s="116"/>
      <c r="BH321" s="116"/>
      <c r="BI321" s="116"/>
      <c r="BJ321" s="116"/>
      <c r="BK321" s="116"/>
      <c r="BL321" s="112"/>
      <c r="BM321" s="116"/>
      <c r="BN321" s="116"/>
    </row>
    <row r="322" ht="30.75" customHeight="1">
      <c r="A322" s="109"/>
      <c r="B322" s="110"/>
      <c r="C322" s="111"/>
      <c r="D322" s="111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4"/>
      <c r="R322" s="112"/>
      <c r="S322" s="112"/>
      <c r="T322" s="112"/>
      <c r="U322" s="112"/>
      <c r="V322" s="112"/>
      <c r="W322" s="112"/>
      <c r="X322" s="120"/>
      <c r="Y322" s="112"/>
      <c r="Z322" s="120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6"/>
      <c r="BG322" s="112"/>
      <c r="BH322" s="112"/>
      <c r="BI322" s="112"/>
      <c r="BJ322" s="112"/>
      <c r="BK322" s="112"/>
      <c r="BL322" s="112"/>
      <c r="BM322" s="116"/>
      <c r="BN322" s="116"/>
    </row>
    <row r="323" ht="30.75" customHeight="1">
      <c r="A323" s="109"/>
      <c r="B323" s="110"/>
      <c r="C323" s="111"/>
      <c r="D323" s="111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4"/>
      <c r="R323" s="112"/>
      <c r="S323" s="115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6"/>
      <c r="BE323" s="116"/>
      <c r="BF323" s="116"/>
      <c r="BG323" s="112"/>
      <c r="BH323" s="112"/>
      <c r="BI323" s="112"/>
      <c r="BJ323" s="112"/>
      <c r="BK323" s="116"/>
      <c r="BL323" s="112"/>
      <c r="BM323" s="116"/>
      <c r="BN323" s="116"/>
    </row>
    <row r="324" ht="30.75" customHeight="1">
      <c r="A324" s="109"/>
      <c r="B324" s="110"/>
      <c r="C324" s="111"/>
      <c r="D324" s="111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4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6"/>
      <c r="BE324" s="116"/>
      <c r="BF324" s="116"/>
      <c r="BG324" s="112"/>
      <c r="BH324" s="112"/>
      <c r="BI324" s="112"/>
      <c r="BJ324" s="112"/>
      <c r="BK324" s="116"/>
      <c r="BL324" s="112"/>
      <c r="BM324" s="116"/>
      <c r="BN324" s="116"/>
    </row>
    <row r="325" ht="30.75" customHeight="1">
      <c r="A325" s="109"/>
      <c r="B325" s="110"/>
      <c r="C325" s="111"/>
      <c r="D325" s="111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4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6"/>
      <c r="BG325" s="112"/>
      <c r="BH325" s="112"/>
      <c r="BI325" s="112"/>
      <c r="BJ325" s="112"/>
      <c r="BK325" s="112"/>
      <c r="BL325" s="112"/>
      <c r="BM325" s="116"/>
      <c r="BN325" s="116"/>
    </row>
    <row r="326" ht="30.75" customHeight="1">
      <c r="A326" s="109"/>
      <c r="B326" s="110"/>
      <c r="C326" s="111"/>
      <c r="D326" s="111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4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6"/>
      <c r="BG326" s="112"/>
      <c r="BH326" s="112"/>
      <c r="BI326" s="112"/>
      <c r="BJ326" s="112"/>
      <c r="BK326" s="112"/>
      <c r="BL326" s="112"/>
      <c r="BM326" s="116"/>
      <c r="BN326" s="116"/>
    </row>
    <row r="327" ht="30.75" customHeight="1">
      <c r="A327" s="109"/>
      <c r="B327" s="110"/>
      <c r="C327" s="111"/>
      <c r="D327" s="111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4"/>
      <c r="R327" s="112"/>
      <c r="S327" s="115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6"/>
      <c r="BE327" s="116"/>
      <c r="BF327" s="116"/>
      <c r="BG327" s="112"/>
      <c r="BH327" s="112"/>
      <c r="BI327" s="112"/>
      <c r="BJ327" s="112"/>
      <c r="BK327" s="116"/>
      <c r="BL327" s="112"/>
      <c r="BM327" s="116"/>
      <c r="BN327" s="116"/>
    </row>
    <row r="328" ht="30.75" customHeight="1">
      <c r="A328" s="109"/>
      <c r="B328" s="110"/>
      <c r="C328" s="111"/>
      <c r="D328" s="111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4"/>
      <c r="R328" s="112"/>
      <c r="S328" s="112"/>
      <c r="T328" s="112"/>
      <c r="U328" s="112"/>
      <c r="V328" s="112"/>
      <c r="W328" s="112"/>
      <c r="X328" s="120"/>
      <c r="Y328" s="112"/>
      <c r="Z328" s="120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6"/>
      <c r="BG328" s="112"/>
      <c r="BH328" s="112"/>
      <c r="BI328" s="112"/>
      <c r="BJ328" s="112"/>
      <c r="BK328" s="112"/>
      <c r="BL328" s="112"/>
      <c r="BM328" s="116"/>
      <c r="BN328" s="116"/>
    </row>
    <row r="329" ht="30.75" customHeight="1">
      <c r="A329" s="109"/>
      <c r="B329" s="110"/>
      <c r="C329" s="111"/>
      <c r="D329" s="111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4"/>
      <c r="R329" s="112"/>
      <c r="S329" s="115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6"/>
      <c r="BE329" s="116"/>
      <c r="BF329" s="116"/>
      <c r="BG329" s="112"/>
      <c r="BH329" s="112"/>
      <c r="BI329" s="112"/>
      <c r="BJ329" s="112"/>
      <c r="BK329" s="116"/>
      <c r="BL329" s="112"/>
      <c r="BM329" s="116"/>
      <c r="BN329" s="116"/>
    </row>
    <row r="330" ht="30.75" customHeight="1">
      <c r="A330" s="109"/>
      <c r="B330" s="110"/>
      <c r="C330" s="111"/>
      <c r="D330" s="111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4"/>
      <c r="R330" s="112"/>
      <c r="S330" s="112"/>
      <c r="T330" s="112"/>
      <c r="U330" s="112"/>
      <c r="V330" s="112"/>
      <c r="W330" s="112"/>
      <c r="X330" s="120"/>
      <c r="Y330" s="112"/>
      <c r="Z330" s="120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6"/>
      <c r="BE330" s="116"/>
      <c r="BF330" s="116"/>
      <c r="BG330" s="112"/>
      <c r="BH330" s="112"/>
      <c r="BI330" s="112"/>
      <c r="BJ330" s="112"/>
      <c r="BK330" s="116"/>
      <c r="BL330" s="112"/>
      <c r="BM330" s="116"/>
      <c r="BN330" s="116"/>
    </row>
    <row r="331" ht="30.75" customHeight="1">
      <c r="A331" s="109"/>
      <c r="B331" s="110"/>
      <c r="C331" s="111"/>
      <c r="D331" s="111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4"/>
      <c r="R331" s="112"/>
      <c r="S331" s="115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6"/>
      <c r="BE331" s="116"/>
      <c r="BF331" s="116"/>
      <c r="BG331" s="112"/>
      <c r="BH331" s="112"/>
      <c r="BI331" s="112"/>
      <c r="BJ331" s="112"/>
      <c r="BK331" s="116"/>
      <c r="BL331" s="112"/>
      <c r="BM331" s="116"/>
      <c r="BN331" s="116"/>
    </row>
    <row r="332" ht="30.75" customHeight="1">
      <c r="A332" s="109"/>
      <c r="B332" s="110"/>
      <c r="C332" s="111"/>
      <c r="D332" s="111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4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6"/>
      <c r="BG332" s="112"/>
      <c r="BH332" s="112"/>
      <c r="BI332" s="112"/>
      <c r="BJ332" s="112"/>
      <c r="BK332" s="112"/>
      <c r="BL332" s="112"/>
      <c r="BM332" s="116"/>
      <c r="BN332" s="116"/>
    </row>
    <row r="333" ht="30.75" customHeight="1">
      <c r="A333" s="109"/>
      <c r="B333" s="110"/>
      <c r="C333" s="111"/>
      <c r="D333" s="111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4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6"/>
      <c r="BE333" s="116"/>
      <c r="BF333" s="116"/>
      <c r="BG333" s="112"/>
      <c r="BH333" s="112"/>
      <c r="BI333" s="112"/>
      <c r="BJ333" s="112"/>
      <c r="BK333" s="116"/>
      <c r="BL333" s="112"/>
      <c r="BM333" s="116"/>
      <c r="BN333" s="116"/>
    </row>
    <row r="334" ht="30.75" customHeight="1">
      <c r="A334" s="109"/>
      <c r="B334" s="110"/>
      <c r="C334" s="111"/>
      <c r="D334" s="111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4"/>
      <c r="R334" s="112"/>
      <c r="S334" s="112"/>
      <c r="T334" s="112"/>
      <c r="U334" s="112"/>
      <c r="V334" s="112"/>
      <c r="W334" s="112"/>
      <c r="X334" s="120"/>
      <c r="Y334" s="112"/>
      <c r="Z334" s="120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6"/>
      <c r="BG334" s="112"/>
      <c r="BH334" s="112"/>
      <c r="BI334" s="112"/>
      <c r="BJ334" s="112"/>
      <c r="BK334" s="112"/>
      <c r="BL334" s="112"/>
      <c r="BM334" s="116"/>
      <c r="BN334" s="116"/>
    </row>
    <row r="335" ht="31.5" customHeight="1">
      <c r="A335" s="109"/>
      <c r="B335" s="110"/>
      <c r="C335" s="111"/>
      <c r="D335" s="111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4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6"/>
      <c r="BE335" s="116"/>
      <c r="BF335" s="116"/>
      <c r="BG335" s="116"/>
      <c r="BH335" s="116"/>
      <c r="BI335" s="116"/>
      <c r="BJ335" s="116"/>
      <c r="BK335" s="112"/>
      <c r="BL335" s="112"/>
      <c r="BM335" s="116"/>
      <c r="BN335" s="116"/>
    </row>
    <row r="336" ht="30.75" customHeight="1">
      <c r="A336" s="109"/>
      <c r="B336" s="110"/>
      <c r="C336" s="111"/>
      <c r="D336" s="111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4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6"/>
      <c r="BE336" s="116"/>
      <c r="BF336" s="116"/>
      <c r="BG336" s="116"/>
      <c r="BH336" s="116"/>
      <c r="BI336" s="116"/>
      <c r="BJ336" s="116"/>
      <c r="BK336" s="112"/>
      <c r="BL336" s="112"/>
      <c r="BM336" s="116"/>
      <c r="BN336" s="116"/>
    </row>
    <row r="337" ht="30.75" customHeight="1">
      <c r="A337" s="109"/>
      <c r="B337" s="110"/>
      <c r="C337" s="111"/>
      <c r="D337" s="111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33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6"/>
      <c r="BE337" s="116"/>
      <c r="BF337" s="116"/>
      <c r="BG337" s="116"/>
      <c r="BH337" s="116"/>
      <c r="BI337" s="116"/>
      <c r="BJ337" s="116"/>
      <c r="BK337" s="112"/>
      <c r="BL337" s="112"/>
      <c r="BM337" s="116"/>
      <c r="BN337" s="116"/>
    </row>
    <row r="338" ht="30.75" customHeight="1">
      <c r="A338" s="109"/>
      <c r="B338" s="110"/>
      <c r="C338" s="111"/>
      <c r="D338" s="111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4"/>
      <c r="R338" s="112"/>
      <c r="S338" s="115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6"/>
      <c r="BE338" s="116"/>
      <c r="BF338" s="116"/>
      <c r="BG338" s="116"/>
      <c r="BH338" s="116"/>
      <c r="BI338" s="116"/>
      <c r="BJ338" s="116"/>
      <c r="BK338" s="112"/>
      <c r="BL338" s="112"/>
      <c r="BM338" s="116"/>
      <c r="BN338" s="116"/>
    </row>
    <row r="339" ht="30.75" customHeight="1">
      <c r="A339" s="109"/>
      <c r="B339" s="110"/>
      <c r="C339" s="111"/>
      <c r="D339" s="111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4"/>
      <c r="R339" s="112"/>
      <c r="S339" s="115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6"/>
      <c r="BE339" s="116"/>
      <c r="BF339" s="116"/>
      <c r="BG339" s="112"/>
      <c r="BH339" s="112"/>
      <c r="BI339" s="112"/>
      <c r="BJ339" s="112"/>
      <c r="BK339" s="116"/>
      <c r="BL339" s="112"/>
      <c r="BM339" s="116"/>
      <c r="BN339" s="116"/>
    </row>
    <row r="340" ht="30.75" customHeight="1">
      <c r="A340" s="109"/>
      <c r="B340" s="110"/>
      <c r="C340" s="111"/>
      <c r="D340" s="111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4"/>
      <c r="R340" s="112"/>
      <c r="S340" s="115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6"/>
      <c r="BE340" s="116"/>
      <c r="BF340" s="116"/>
      <c r="BG340" s="112"/>
      <c r="BH340" s="112"/>
      <c r="BI340" s="112"/>
      <c r="BJ340" s="112"/>
      <c r="BK340" s="116"/>
      <c r="BL340" s="112"/>
      <c r="BM340" s="116"/>
      <c r="BN340" s="116"/>
    </row>
    <row r="341" ht="30.75" customHeight="1">
      <c r="A341" s="109"/>
      <c r="B341" s="110"/>
      <c r="C341" s="111"/>
      <c r="D341" s="111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4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6"/>
      <c r="BE341" s="116"/>
      <c r="BF341" s="116"/>
      <c r="BG341" s="117"/>
      <c r="BH341" s="112"/>
      <c r="BI341" s="112"/>
      <c r="BJ341" s="112"/>
      <c r="BK341" s="116"/>
      <c r="BL341" s="112"/>
      <c r="BM341" s="116"/>
      <c r="BN341" s="116"/>
    </row>
    <row r="342" ht="30.75" customHeight="1">
      <c r="A342" s="109"/>
      <c r="B342" s="110"/>
      <c r="C342" s="111"/>
      <c r="D342" s="111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4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6"/>
      <c r="BE342" s="116"/>
      <c r="BF342" s="116"/>
      <c r="BG342" s="112"/>
      <c r="BH342" s="112"/>
      <c r="BI342" s="112"/>
      <c r="BJ342" s="112"/>
      <c r="BK342" s="116"/>
      <c r="BL342" s="112"/>
      <c r="BM342" s="116"/>
      <c r="BN342" s="116"/>
    </row>
    <row r="343" ht="30.75" customHeight="1">
      <c r="A343" s="109"/>
      <c r="B343" s="110"/>
      <c r="C343" s="111"/>
      <c r="D343" s="111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4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6"/>
      <c r="BE343" s="116"/>
      <c r="BF343" s="116"/>
      <c r="BG343" s="112"/>
      <c r="BH343" s="112"/>
      <c r="BI343" s="112"/>
      <c r="BJ343" s="112"/>
      <c r="BK343" s="116"/>
      <c r="BL343" s="112"/>
      <c r="BM343" s="116"/>
      <c r="BN343" s="116"/>
    </row>
    <row r="344" ht="30.75" customHeight="1">
      <c r="A344" s="109"/>
      <c r="B344" s="110"/>
      <c r="C344" s="111"/>
      <c r="D344" s="111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4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6"/>
      <c r="BE344" s="116"/>
      <c r="BF344" s="116"/>
      <c r="BG344" s="117"/>
      <c r="BH344" s="112"/>
      <c r="BI344" s="112"/>
      <c r="BJ344" s="112"/>
      <c r="BK344" s="116"/>
      <c r="BL344" s="112"/>
      <c r="BM344" s="116"/>
      <c r="BN344" s="116"/>
    </row>
    <row r="345" ht="30.75" customHeight="1">
      <c r="A345" s="109"/>
      <c r="B345" s="110"/>
      <c r="C345" s="111"/>
      <c r="D345" s="111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4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6"/>
      <c r="BE345" s="116"/>
      <c r="BF345" s="116"/>
      <c r="BG345" s="117"/>
      <c r="BH345" s="116"/>
      <c r="BI345" s="116"/>
      <c r="BJ345" s="116"/>
      <c r="BK345" s="116"/>
      <c r="BL345" s="112"/>
      <c r="BM345" s="116"/>
      <c r="BN345" s="116"/>
    </row>
    <row r="346" ht="30.75" customHeight="1">
      <c r="A346" s="109"/>
      <c r="B346" s="110"/>
      <c r="C346" s="111"/>
      <c r="D346" s="111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4"/>
      <c r="R346" s="112"/>
      <c r="S346" s="120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6"/>
      <c r="BE346" s="116"/>
      <c r="BF346" s="116"/>
      <c r="BG346" s="112"/>
      <c r="BH346" s="112"/>
      <c r="BI346" s="112"/>
      <c r="BJ346" s="112"/>
      <c r="BK346" s="116"/>
      <c r="BL346" s="112"/>
      <c r="BM346" s="116"/>
      <c r="BN346" s="116"/>
    </row>
    <row r="347" ht="30.75" customHeight="1">
      <c r="A347" s="109"/>
      <c r="B347" s="110"/>
      <c r="C347" s="111"/>
      <c r="D347" s="111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4"/>
      <c r="R347" s="112"/>
      <c r="S347" s="120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6"/>
      <c r="BE347" s="116"/>
      <c r="BF347" s="116"/>
      <c r="BG347" s="112"/>
      <c r="BH347" s="112"/>
      <c r="BI347" s="112"/>
      <c r="BJ347" s="112"/>
      <c r="BK347" s="116"/>
      <c r="BL347" s="112"/>
      <c r="BM347" s="116"/>
      <c r="BN347" s="116"/>
    </row>
    <row r="348" ht="30.75" customHeight="1">
      <c r="A348" s="109"/>
      <c r="B348" s="110"/>
      <c r="C348" s="111"/>
      <c r="D348" s="111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4"/>
      <c r="R348" s="112"/>
      <c r="S348" s="120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6"/>
      <c r="BE348" s="116"/>
      <c r="BF348" s="116"/>
      <c r="BG348" s="112"/>
      <c r="BH348" s="112"/>
      <c r="BI348" s="112"/>
      <c r="BJ348" s="112"/>
      <c r="BK348" s="116"/>
      <c r="BL348" s="112"/>
      <c r="BM348" s="116"/>
      <c r="BN348" s="116"/>
    </row>
    <row r="349" ht="30.75" customHeight="1">
      <c r="A349" s="109"/>
      <c r="B349" s="110"/>
      <c r="C349" s="111"/>
      <c r="D349" s="111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4"/>
      <c r="R349" s="112"/>
      <c r="S349" s="120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6"/>
      <c r="BE349" s="116"/>
      <c r="BF349" s="116"/>
      <c r="BG349" s="112"/>
      <c r="BH349" s="112"/>
      <c r="BI349" s="112"/>
      <c r="BJ349" s="112"/>
      <c r="BK349" s="116"/>
      <c r="BL349" s="112"/>
      <c r="BM349" s="116"/>
      <c r="BN349" s="116"/>
    </row>
    <row r="350" ht="30.75" customHeight="1">
      <c r="A350" s="109"/>
      <c r="B350" s="110"/>
      <c r="C350" s="111"/>
      <c r="D350" s="111"/>
      <c r="E350" s="131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4"/>
      <c r="R350" s="112"/>
      <c r="S350" s="120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6"/>
      <c r="BE350" s="116"/>
      <c r="BF350" s="116"/>
      <c r="BG350" s="112"/>
      <c r="BH350" s="112"/>
      <c r="BI350" s="112"/>
      <c r="BJ350" s="112"/>
      <c r="BK350" s="116"/>
      <c r="BL350" s="112"/>
      <c r="BM350" s="116"/>
      <c r="BN350" s="116"/>
    </row>
    <row r="351" ht="30.75" customHeight="1">
      <c r="A351" s="109"/>
      <c r="B351" s="110"/>
      <c r="C351" s="111"/>
      <c r="D351" s="111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4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6"/>
      <c r="BE351" s="116"/>
      <c r="BF351" s="116"/>
      <c r="BG351" s="112"/>
      <c r="BH351" s="112"/>
      <c r="BI351" s="112"/>
      <c r="BJ351" s="112"/>
      <c r="BK351" s="116"/>
      <c r="BL351" s="112"/>
      <c r="BM351" s="116"/>
      <c r="BN351" s="116"/>
    </row>
    <row r="352" ht="30.75" customHeight="1">
      <c r="A352" s="109"/>
      <c r="B352" s="110"/>
      <c r="C352" s="111"/>
      <c r="D352" s="111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4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6"/>
      <c r="BE352" s="116"/>
      <c r="BF352" s="116"/>
      <c r="BG352" s="112"/>
      <c r="BH352" s="112"/>
      <c r="BI352" s="112"/>
      <c r="BJ352" s="112"/>
      <c r="BK352" s="116"/>
      <c r="BL352" s="112"/>
      <c r="BM352" s="116"/>
      <c r="BN352" s="116"/>
    </row>
    <row r="353" ht="30.75" customHeight="1">
      <c r="A353" s="109"/>
      <c r="B353" s="110"/>
      <c r="C353" s="111"/>
      <c r="D353" s="111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4"/>
      <c r="R353" s="112"/>
      <c r="S353" s="13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6"/>
      <c r="BE353" s="116"/>
      <c r="BF353" s="116"/>
      <c r="BG353" s="112"/>
      <c r="BH353" s="112"/>
      <c r="BI353" s="112"/>
      <c r="BJ353" s="112"/>
      <c r="BK353" s="116"/>
      <c r="BL353" s="112"/>
      <c r="BM353" s="116"/>
      <c r="BN353" s="116"/>
    </row>
    <row r="354" ht="30.75" customHeight="1">
      <c r="A354" s="109"/>
      <c r="B354" s="110"/>
      <c r="C354" s="111"/>
      <c r="D354" s="111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33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6"/>
      <c r="BE354" s="116"/>
      <c r="BF354" s="116"/>
      <c r="BG354" s="112"/>
      <c r="BH354" s="116"/>
      <c r="BI354" s="116"/>
      <c r="BJ354" s="116"/>
      <c r="BK354" s="112"/>
      <c r="BL354" s="112"/>
      <c r="BM354" s="116"/>
      <c r="BN354" s="116"/>
    </row>
    <row r="355" ht="30.75" customHeight="1">
      <c r="A355" s="109"/>
      <c r="B355" s="110"/>
      <c r="C355" s="111"/>
      <c r="D355" s="111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4"/>
      <c r="R355" s="112"/>
      <c r="S355" s="13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6"/>
      <c r="BE355" s="116"/>
      <c r="BF355" s="116"/>
      <c r="BG355" s="112"/>
      <c r="BH355" s="116"/>
      <c r="BI355" s="116"/>
      <c r="BJ355" s="116"/>
      <c r="BK355" s="112"/>
      <c r="BL355" s="112"/>
      <c r="BM355" s="116"/>
      <c r="BN355" s="116"/>
    </row>
    <row r="356" ht="30.75" customHeight="1">
      <c r="A356" s="109"/>
      <c r="B356" s="110"/>
      <c r="C356" s="111"/>
      <c r="D356" s="111"/>
      <c r="E356" s="131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4"/>
      <c r="R356" s="112"/>
      <c r="S356" s="120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6"/>
      <c r="BE356" s="116"/>
      <c r="BF356" s="116"/>
      <c r="BG356" s="112"/>
      <c r="BH356" s="112"/>
      <c r="BI356" s="112"/>
      <c r="BJ356" s="112"/>
      <c r="BK356" s="116"/>
      <c r="BL356" s="112"/>
      <c r="BM356" s="116"/>
      <c r="BN356" s="116"/>
    </row>
    <row r="357" ht="30.75" customHeight="1">
      <c r="A357" s="109"/>
      <c r="B357" s="110"/>
      <c r="C357" s="111"/>
      <c r="D357" s="111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4"/>
      <c r="R357" s="112"/>
      <c r="S357" s="120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6"/>
      <c r="BE357" s="116"/>
      <c r="BF357" s="116"/>
      <c r="BG357" s="112"/>
      <c r="BH357" s="112"/>
      <c r="BI357" s="112"/>
      <c r="BJ357" s="112"/>
      <c r="BK357" s="116"/>
      <c r="BL357" s="112"/>
      <c r="BM357" s="116"/>
      <c r="BN357" s="116"/>
    </row>
    <row r="358" ht="30.75" customHeight="1">
      <c r="A358" s="109"/>
      <c r="B358" s="110"/>
      <c r="C358" s="111"/>
      <c r="D358" s="111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4"/>
      <c r="R358" s="112"/>
      <c r="S358" s="13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6"/>
      <c r="BE358" s="116"/>
      <c r="BF358" s="116"/>
      <c r="BG358" s="112"/>
      <c r="BH358" s="112"/>
      <c r="BI358" s="112"/>
      <c r="BJ358" s="112"/>
      <c r="BK358" s="116"/>
      <c r="BL358" s="112"/>
      <c r="BM358" s="116"/>
      <c r="BN358" s="116"/>
    </row>
    <row r="359" ht="30.75" customHeight="1">
      <c r="A359" s="109"/>
      <c r="B359" s="110"/>
      <c r="C359" s="111"/>
      <c r="D359" s="111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4"/>
      <c r="R359" s="112"/>
      <c r="S359" s="115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6"/>
      <c r="BE359" s="116"/>
      <c r="BF359" s="116"/>
      <c r="BG359" s="112"/>
      <c r="BH359" s="112"/>
      <c r="BI359" s="112"/>
      <c r="BJ359" s="112"/>
      <c r="BK359" s="116"/>
      <c r="BL359" s="112"/>
      <c r="BM359" s="116"/>
      <c r="BN359" s="116"/>
    </row>
    <row r="360" ht="30.75" customHeight="1">
      <c r="A360" s="109"/>
      <c r="B360" s="110"/>
      <c r="C360" s="111"/>
      <c r="D360" s="111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4"/>
      <c r="R360" s="112"/>
      <c r="S360" s="115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6"/>
      <c r="BE360" s="116"/>
      <c r="BF360" s="116"/>
      <c r="BG360" s="112"/>
      <c r="BH360" s="112"/>
      <c r="BI360" s="112"/>
      <c r="BJ360" s="112"/>
      <c r="BK360" s="116"/>
      <c r="BL360" s="112"/>
      <c r="BM360" s="116"/>
      <c r="BN360" s="116"/>
    </row>
    <row r="361" ht="30.75" customHeight="1">
      <c r="A361" s="109"/>
      <c r="B361" s="110"/>
      <c r="C361" s="111"/>
      <c r="D361" s="111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4"/>
      <c r="R361" s="112"/>
      <c r="S361" s="120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6"/>
      <c r="BE361" s="116"/>
      <c r="BF361" s="116"/>
      <c r="BG361" s="112"/>
      <c r="BH361" s="112"/>
      <c r="BI361" s="112"/>
      <c r="BJ361" s="112"/>
      <c r="BK361" s="116"/>
      <c r="BL361" s="112"/>
      <c r="BM361" s="116"/>
      <c r="BN361" s="116"/>
    </row>
    <row r="362" ht="30.75" customHeight="1">
      <c r="A362" s="109"/>
      <c r="B362" s="110"/>
      <c r="C362" s="111"/>
      <c r="D362" s="111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4"/>
      <c r="R362" s="112"/>
      <c r="S362" s="120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6"/>
      <c r="BE362" s="116"/>
      <c r="BF362" s="116"/>
      <c r="BG362" s="112"/>
      <c r="BH362" s="112"/>
      <c r="BI362" s="112"/>
      <c r="BJ362" s="112"/>
      <c r="BK362" s="116"/>
      <c r="BL362" s="112"/>
      <c r="BM362" s="116"/>
      <c r="BN362" s="116"/>
    </row>
    <row r="363" ht="30.75" customHeight="1">
      <c r="A363" s="109"/>
      <c r="B363" s="110"/>
      <c r="C363" s="111"/>
      <c r="D363" s="111"/>
      <c r="E363" s="112"/>
      <c r="F363" s="112"/>
      <c r="G363" s="112"/>
      <c r="H363" s="112"/>
      <c r="I363" s="118"/>
      <c r="J363" s="112"/>
      <c r="K363" s="112"/>
      <c r="L363" s="112"/>
      <c r="M363" s="112"/>
      <c r="N363" s="112"/>
      <c r="O363" s="112"/>
      <c r="P363" s="112"/>
      <c r="Q363" s="114"/>
      <c r="R363" s="112"/>
      <c r="S363" s="120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6"/>
      <c r="BE363" s="116"/>
      <c r="BF363" s="116"/>
      <c r="BG363" s="112"/>
      <c r="BH363" s="112"/>
      <c r="BI363" s="112"/>
      <c r="BJ363" s="112"/>
      <c r="BK363" s="116"/>
      <c r="BL363" s="112"/>
      <c r="BM363" s="116"/>
      <c r="BN363" s="116"/>
    </row>
    <row r="364" ht="30.75" customHeight="1">
      <c r="A364" s="109"/>
      <c r="B364" s="110"/>
      <c r="C364" s="111"/>
      <c r="D364" s="111"/>
      <c r="E364" s="131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4"/>
      <c r="R364" s="112"/>
      <c r="S364" s="120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6"/>
      <c r="BE364" s="116"/>
      <c r="BF364" s="116"/>
      <c r="BG364" s="112"/>
      <c r="BH364" s="116"/>
      <c r="BI364" s="116"/>
      <c r="BJ364" s="116"/>
      <c r="BK364" s="116"/>
      <c r="BL364" s="112"/>
      <c r="BM364" s="116"/>
      <c r="BN364" s="116"/>
    </row>
    <row r="365" ht="30.75" customHeight="1">
      <c r="A365" s="109"/>
      <c r="B365" s="110"/>
      <c r="C365" s="111"/>
      <c r="D365" s="111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4"/>
      <c r="R365" s="112"/>
      <c r="S365" s="120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6"/>
      <c r="BE365" s="116"/>
      <c r="BF365" s="116"/>
      <c r="BG365" s="112"/>
      <c r="BH365" s="112"/>
      <c r="BI365" s="112"/>
      <c r="BJ365" s="112"/>
      <c r="BK365" s="116"/>
      <c r="BL365" s="112"/>
      <c r="BM365" s="116"/>
      <c r="BN365" s="116"/>
    </row>
    <row r="366" ht="30.75" customHeight="1">
      <c r="A366" s="109"/>
      <c r="B366" s="110"/>
      <c r="C366" s="111"/>
      <c r="D366" s="111"/>
      <c r="E366" s="131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4"/>
      <c r="R366" s="112"/>
      <c r="S366" s="120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6"/>
      <c r="BE366" s="116"/>
      <c r="BF366" s="116"/>
      <c r="BG366" s="112"/>
      <c r="BH366" s="112"/>
      <c r="BI366" s="112"/>
      <c r="BJ366" s="112"/>
      <c r="BK366" s="116"/>
      <c r="BL366" s="112"/>
      <c r="BM366" s="116"/>
      <c r="BN366" s="116"/>
    </row>
    <row r="367" ht="30.75" customHeight="1">
      <c r="A367" s="109"/>
      <c r="B367" s="110"/>
      <c r="C367" s="111"/>
      <c r="D367" s="111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4"/>
      <c r="R367" s="112"/>
      <c r="S367" s="120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6"/>
      <c r="BE367" s="116"/>
      <c r="BF367" s="116"/>
      <c r="BG367" s="112"/>
      <c r="BH367" s="112"/>
      <c r="BI367" s="112"/>
      <c r="BJ367" s="112"/>
      <c r="BK367" s="116"/>
      <c r="BL367" s="112"/>
      <c r="BM367" s="116"/>
      <c r="BN367" s="116"/>
    </row>
    <row r="368" ht="30.75" customHeight="1">
      <c r="A368" s="109"/>
      <c r="B368" s="110"/>
      <c r="C368" s="111"/>
      <c r="D368" s="111"/>
      <c r="E368" s="131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4"/>
      <c r="R368" s="112"/>
      <c r="S368" s="120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6"/>
      <c r="BE368" s="116"/>
      <c r="BF368" s="116"/>
      <c r="BG368" s="112"/>
      <c r="BH368" s="112"/>
      <c r="BI368" s="112"/>
      <c r="BJ368" s="112"/>
      <c r="BK368" s="116"/>
      <c r="BL368" s="112"/>
      <c r="BM368" s="116"/>
      <c r="BN368" s="116"/>
    </row>
    <row r="369" ht="30.75" customHeight="1">
      <c r="A369" s="109"/>
      <c r="B369" s="110"/>
      <c r="C369" s="111"/>
      <c r="D369" s="111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4"/>
      <c r="R369" s="112"/>
      <c r="S369" s="120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6"/>
      <c r="BE369" s="116"/>
      <c r="BF369" s="116"/>
      <c r="BG369" s="112"/>
      <c r="BH369" s="112"/>
      <c r="BI369" s="112"/>
      <c r="BJ369" s="112"/>
      <c r="BK369" s="116"/>
      <c r="BL369" s="112"/>
      <c r="BM369" s="116"/>
      <c r="BN369" s="116"/>
    </row>
    <row r="370" ht="30.75" customHeight="1">
      <c r="A370" s="109"/>
      <c r="B370" s="110"/>
      <c r="C370" s="111"/>
      <c r="D370" s="111"/>
      <c r="E370" s="131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4"/>
      <c r="R370" s="112"/>
      <c r="S370" s="120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6"/>
      <c r="BE370" s="116"/>
      <c r="BF370" s="116"/>
      <c r="BG370" s="112"/>
      <c r="BH370" s="112"/>
      <c r="BI370" s="112"/>
      <c r="BJ370" s="112"/>
      <c r="BK370" s="116"/>
      <c r="BL370" s="112"/>
      <c r="BM370" s="116"/>
      <c r="BN370" s="116"/>
    </row>
    <row r="371" ht="30.75" customHeight="1">
      <c r="A371" s="109"/>
      <c r="B371" s="110"/>
      <c r="C371" s="111"/>
      <c r="D371" s="111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4"/>
      <c r="R371" s="112"/>
      <c r="S371" s="13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6"/>
      <c r="BE371" s="116"/>
      <c r="BF371" s="116"/>
      <c r="BG371" s="112"/>
      <c r="BH371" s="116"/>
      <c r="BI371" s="116"/>
      <c r="BJ371" s="116"/>
      <c r="BK371" s="112"/>
      <c r="BL371" s="112"/>
      <c r="BM371" s="116"/>
      <c r="BN371" s="116"/>
    </row>
    <row r="372" ht="30.75" customHeight="1">
      <c r="A372" s="109"/>
      <c r="B372" s="110"/>
      <c r="C372" s="111"/>
      <c r="D372" s="111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4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6"/>
      <c r="BE372" s="116"/>
      <c r="BF372" s="116"/>
      <c r="BG372" s="112"/>
      <c r="BH372" s="116"/>
      <c r="BI372" s="116"/>
      <c r="BJ372" s="116"/>
      <c r="BK372" s="112"/>
      <c r="BL372" s="112"/>
      <c r="BM372" s="116"/>
      <c r="BN372" s="116"/>
    </row>
    <row r="373" ht="30.75" customHeight="1">
      <c r="A373" s="109"/>
      <c r="B373" s="110"/>
      <c r="C373" s="111"/>
      <c r="D373" s="111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33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6"/>
      <c r="BE373" s="116"/>
      <c r="BF373" s="116"/>
      <c r="BG373" s="112"/>
      <c r="BH373" s="112"/>
      <c r="BI373" s="112"/>
      <c r="BJ373" s="112"/>
      <c r="BK373" s="112"/>
      <c r="BL373" s="112"/>
      <c r="BM373" s="116"/>
      <c r="BN373" s="116"/>
    </row>
    <row r="374" ht="30.75" customHeight="1">
      <c r="A374" s="109"/>
      <c r="B374" s="110"/>
      <c r="C374" s="111"/>
      <c r="D374" s="111"/>
      <c r="E374" s="131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4"/>
      <c r="R374" s="112"/>
      <c r="S374" s="120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6"/>
      <c r="BE374" s="116"/>
      <c r="BF374" s="116"/>
      <c r="BG374" s="112"/>
      <c r="BH374" s="116"/>
      <c r="BI374" s="116"/>
      <c r="BJ374" s="116"/>
      <c r="BK374" s="112"/>
      <c r="BL374" s="112"/>
      <c r="BM374" s="116"/>
      <c r="BN374" s="116"/>
    </row>
    <row r="375" ht="30.75" customHeight="1">
      <c r="A375" s="109"/>
      <c r="B375" s="110"/>
      <c r="C375" s="111"/>
      <c r="D375" s="111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33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6"/>
      <c r="BE375" s="116"/>
      <c r="BF375" s="116"/>
      <c r="BG375" s="112"/>
      <c r="BH375" s="112"/>
      <c r="BI375" s="112"/>
      <c r="BJ375" s="112"/>
      <c r="BK375" s="112"/>
      <c r="BL375" s="112"/>
      <c r="BM375" s="116"/>
      <c r="BN375" s="116"/>
    </row>
    <row r="376" ht="30.75" customHeight="1">
      <c r="A376" s="109"/>
      <c r="B376" s="110"/>
      <c r="C376" s="111"/>
      <c r="D376" s="111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33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6"/>
      <c r="BE376" s="116"/>
      <c r="BF376" s="116"/>
      <c r="BG376" s="112"/>
      <c r="BH376" s="112"/>
      <c r="BI376" s="112"/>
      <c r="BJ376" s="112"/>
      <c r="BK376" s="112"/>
      <c r="BL376" s="112"/>
      <c r="BM376" s="116"/>
      <c r="BN376" s="116"/>
    </row>
    <row r="377" ht="30.75" customHeight="1">
      <c r="A377" s="109"/>
      <c r="B377" s="110"/>
      <c r="C377" s="111"/>
      <c r="D377" s="111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4"/>
      <c r="R377" s="112"/>
      <c r="S377" s="13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6"/>
      <c r="BE377" s="116"/>
      <c r="BF377" s="116"/>
      <c r="BG377" s="117"/>
      <c r="BH377" s="116"/>
      <c r="BI377" s="116"/>
      <c r="BJ377" s="116"/>
      <c r="BK377" s="116"/>
      <c r="BL377" s="112"/>
      <c r="BM377" s="116"/>
      <c r="BN377" s="116"/>
    </row>
    <row r="378" ht="30.75" customHeight="1">
      <c r="A378" s="109"/>
      <c r="B378" s="110"/>
      <c r="C378" s="111"/>
      <c r="D378" s="111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4"/>
      <c r="R378" s="112"/>
      <c r="S378" s="13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6"/>
      <c r="BE378" s="116"/>
      <c r="BF378" s="116"/>
      <c r="BG378" s="117"/>
      <c r="BH378" s="116"/>
      <c r="BI378" s="116"/>
      <c r="BJ378" s="116"/>
      <c r="BK378" s="116"/>
      <c r="BL378" s="112"/>
      <c r="BM378" s="116"/>
      <c r="BN378" s="116"/>
    </row>
    <row r="379" ht="30.75" customHeight="1">
      <c r="A379" s="109"/>
      <c r="B379" s="110"/>
      <c r="C379" s="111"/>
      <c r="D379" s="111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4"/>
      <c r="R379" s="112"/>
      <c r="S379" s="137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6"/>
      <c r="BE379" s="116"/>
      <c r="BF379" s="116"/>
      <c r="BG379" s="112"/>
      <c r="BH379" s="116"/>
      <c r="BI379" s="116"/>
      <c r="BJ379" s="116"/>
      <c r="BK379" s="112"/>
      <c r="BL379" s="112"/>
      <c r="BM379" s="116"/>
      <c r="BN379" s="116"/>
    </row>
    <row r="380" ht="30.75" customHeight="1">
      <c r="A380" s="109"/>
      <c r="B380" s="110"/>
      <c r="C380" s="111"/>
      <c r="D380" s="111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4"/>
      <c r="R380" s="112"/>
      <c r="S380" s="13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6"/>
      <c r="BE380" s="116"/>
      <c r="BF380" s="116"/>
      <c r="BG380" s="117"/>
      <c r="BH380" s="112"/>
      <c r="BI380" s="112"/>
      <c r="BJ380" s="112"/>
      <c r="BK380" s="116"/>
      <c r="BL380" s="112"/>
      <c r="BM380" s="116"/>
      <c r="BN380" s="116"/>
    </row>
    <row r="381" ht="30.75" customHeight="1">
      <c r="A381" s="109"/>
      <c r="B381" s="110"/>
      <c r="C381" s="111"/>
      <c r="D381" s="111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4"/>
      <c r="R381" s="112"/>
      <c r="S381" s="13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6"/>
      <c r="BE381" s="116"/>
      <c r="BF381" s="116"/>
      <c r="BG381" s="117"/>
      <c r="BH381" s="112"/>
      <c r="BI381" s="112"/>
      <c r="BJ381" s="112"/>
      <c r="BK381" s="116"/>
      <c r="BL381" s="112"/>
      <c r="BM381" s="116"/>
      <c r="BN381" s="116"/>
    </row>
    <row r="382" ht="30.75" customHeight="1">
      <c r="A382" s="109"/>
      <c r="B382" s="110"/>
      <c r="C382" s="111"/>
      <c r="D382" s="111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4"/>
      <c r="R382" s="112"/>
      <c r="S382" s="115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6"/>
      <c r="BE382" s="116"/>
      <c r="BF382" s="116"/>
      <c r="BG382" s="117"/>
      <c r="BH382" s="112"/>
      <c r="BI382" s="112"/>
      <c r="BJ382" s="112"/>
      <c r="BK382" s="116"/>
      <c r="BL382" s="112"/>
      <c r="BM382" s="116"/>
      <c r="BN382" s="116"/>
    </row>
    <row r="383" ht="30.75" customHeight="1">
      <c r="A383" s="109"/>
      <c r="B383" s="110"/>
      <c r="C383" s="111"/>
      <c r="D383" s="111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4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6"/>
      <c r="BE383" s="116"/>
      <c r="BF383" s="116"/>
      <c r="BG383" s="117"/>
      <c r="BH383" s="112"/>
      <c r="BI383" s="112"/>
      <c r="BJ383" s="112"/>
      <c r="BK383" s="116"/>
      <c r="BL383" s="112"/>
      <c r="BM383" s="116"/>
      <c r="BN383" s="116"/>
    </row>
    <row r="384" ht="30.75" customHeight="1">
      <c r="A384" s="109"/>
      <c r="B384" s="110"/>
      <c r="C384" s="111"/>
      <c r="D384" s="111"/>
      <c r="E384" s="131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4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6"/>
      <c r="BE384" s="116"/>
      <c r="BF384" s="116"/>
      <c r="BG384" s="117"/>
      <c r="BH384" s="112"/>
      <c r="BI384" s="112"/>
      <c r="BJ384" s="112"/>
      <c r="BK384" s="116"/>
      <c r="BL384" s="112"/>
      <c r="BM384" s="116"/>
      <c r="BN384" s="116"/>
    </row>
    <row r="385" ht="30.75" customHeight="1">
      <c r="A385" s="109"/>
      <c r="B385" s="110"/>
      <c r="C385" s="110"/>
      <c r="D385" s="110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21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6"/>
      <c r="BG385" s="112"/>
      <c r="BH385" s="121"/>
      <c r="BI385" s="112"/>
      <c r="BJ385" s="121"/>
      <c r="BK385" s="112"/>
      <c r="BL385" s="112"/>
      <c r="BM385" s="116"/>
      <c r="BN385" s="112"/>
    </row>
    <row r="386" ht="30.75" customHeight="1">
      <c r="A386" s="109"/>
      <c r="B386" s="110"/>
      <c r="C386" s="110"/>
      <c r="D386" s="110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21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6"/>
      <c r="BG386" s="112"/>
      <c r="BH386" s="121"/>
      <c r="BI386" s="112"/>
      <c r="BJ386" s="121"/>
      <c r="BK386" s="112"/>
      <c r="BL386" s="112"/>
      <c r="BM386" s="116"/>
      <c r="BN386" s="112"/>
    </row>
    <row r="387" ht="30.75" customHeight="1">
      <c r="A387" s="109"/>
      <c r="B387" s="110"/>
      <c r="C387" s="110"/>
      <c r="D387" s="110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21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6"/>
      <c r="BG387" s="112"/>
      <c r="BH387" s="121"/>
      <c r="BI387" s="112"/>
      <c r="BJ387" s="121"/>
      <c r="BK387" s="112"/>
      <c r="BL387" s="112"/>
      <c r="BM387" s="116"/>
      <c r="BN387" s="112"/>
    </row>
    <row r="388" ht="30.75" customHeight="1">
      <c r="A388" s="109"/>
      <c r="B388" s="110"/>
      <c r="C388" s="110"/>
      <c r="D388" s="110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21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6"/>
      <c r="BG388" s="112"/>
      <c r="BH388" s="121"/>
      <c r="BI388" s="112"/>
      <c r="BJ388" s="121"/>
      <c r="BK388" s="112"/>
      <c r="BL388" s="112"/>
      <c r="BM388" s="116"/>
      <c r="BN388" s="112"/>
    </row>
    <row r="389" ht="30.75" customHeight="1">
      <c r="A389" s="109"/>
      <c r="B389" s="110"/>
      <c r="C389" s="110"/>
      <c r="D389" s="110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21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6"/>
      <c r="BG389" s="112"/>
      <c r="BH389" s="121"/>
      <c r="BI389" s="112"/>
      <c r="BJ389" s="121"/>
      <c r="BK389" s="112"/>
      <c r="BL389" s="112"/>
      <c r="BM389" s="116"/>
      <c r="BN389" s="112"/>
    </row>
    <row r="390" ht="30.75" customHeight="1">
      <c r="A390" s="109"/>
      <c r="B390" s="110"/>
      <c r="C390" s="110"/>
      <c r="D390" s="110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21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6"/>
      <c r="BG390" s="112"/>
      <c r="BH390" s="121"/>
      <c r="BI390" s="112"/>
      <c r="BJ390" s="121"/>
      <c r="BK390" s="112"/>
      <c r="BL390" s="112"/>
      <c r="BM390" s="116"/>
      <c r="BN390" s="112"/>
    </row>
    <row r="391" ht="30.75" customHeight="1">
      <c r="A391" s="109"/>
      <c r="B391" s="110"/>
      <c r="C391" s="110"/>
      <c r="D391" s="110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21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6"/>
      <c r="BG391" s="112"/>
      <c r="BH391" s="121"/>
      <c r="BI391" s="112"/>
      <c r="BJ391" s="121"/>
      <c r="BK391" s="112"/>
      <c r="BL391" s="112"/>
      <c r="BM391" s="116"/>
      <c r="BN391" s="112"/>
    </row>
    <row r="392" ht="30.75" customHeight="1">
      <c r="A392" s="109"/>
      <c r="B392" s="110"/>
      <c r="C392" s="110"/>
      <c r="D392" s="110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21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6"/>
      <c r="BG392" s="112"/>
      <c r="BH392" s="121"/>
      <c r="BI392" s="112"/>
      <c r="BJ392" s="121"/>
      <c r="BK392" s="112"/>
      <c r="BL392" s="112"/>
      <c r="BM392" s="116"/>
      <c r="BN392" s="112"/>
    </row>
    <row r="393" ht="30.75" customHeight="1">
      <c r="A393" s="109"/>
      <c r="B393" s="110"/>
      <c r="C393" s="110"/>
      <c r="D393" s="110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21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6"/>
      <c r="BG393" s="112"/>
      <c r="BH393" s="121"/>
      <c r="BI393" s="112"/>
      <c r="BJ393" s="121"/>
      <c r="BK393" s="112"/>
      <c r="BL393" s="112"/>
      <c r="BM393" s="116"/>
      <c r="BN393" s="112"/>
    </row>
    <row r="394" ht="30.75" customHeight="1">
      <c r="A394" s="109"/>
      <c r="B394" s="110"/>
      <c r="C394" s="110"/>
      <c r="D394" s="110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21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6"/>
      <c r="BE394" s="116"/>
      <c r="BF394" s="116"/>
      <c r="BG394" s="112"/>
      <c r="BH394" s="121"/>
      <c r="BI394" s="112"/>
      <c r="BJ394" s="121"/>
      <c r="BK394" s="112"/>
      <c r="BL394" s="112"/>
      <c r="BM394" s="116"/>
      <c r="BN394" s="112"/>
    </row>
    <row r="395" ht="30.75" customHeight="1">
      <c r="A395" s="109"/>
      <c r="B395" s="110"/>
      <c r="C395" s="110"/>
      <c r="D395" s="110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21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6"/>
      <c r="BE395" s="116"/>
      <c r="BF395" s="116"/>
      <c r="BG395" s="112"/>
      <c r="BH395" s="121"/>
      <c r="BI395" s="112"/>
      <c r="BJ395" s="121"/>
      <c r="BK395" s="112"/>
      <c r="BL395" s="112"/>
      <c r="BM395" s="116"/>
      <c r="BN395" s="112"/>
    </row>
    <row r="396" ht="30.75" customHeight="1">
      <c r="A396" s="109"/>
      <c r="B396" s="110"/>
      <c r="C396" s="110"/>
      <c r="D396" s="110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21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6"/>
      <c r="BE396" s="116"/>
      <c r="BF396" s="116"/>
      <c r="BG396" s="112"/>
      <c r="BH396" s="121"/>
      <c r="BI396" s="112"/>
      <c r="BJ396" s="121"/>
      <c r="BK396" s="112"/>
      <c r="BL396" s="112"/>
      <c r="BM396" s="116"/>
      <c r="BN396" s="112"/>
    </row>
    <row r="397" ht="30.75" customHeight="1">
      <c r="A397" s="109"/>
      <c r="B397" s="110"/>
      <c r="C397" s="110"/>
      <c r="D397" s="110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21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6"/>
      <c r="BE397" s="116"/>
      <c r="BF397" s="116"/>
      <c r="BG397" s="112"/>
      <c r="BH397" s="121"/>
      <c r="BI397" s="112"/>
      <c r="BJ397" s="121"/>
      <c r="BK397" s="112"/>
      <c r="BL397" s="112"/>
      <c r="BM397" s="116"/>
      <c r="BN397" s="112"/>
    </row>
    <row r="398" ht="30.75" customHeight="1">
      <c r="A398" s="109"/>
      <c r="B398" s="110"/>
      <c r="C398" s="110"/>
      <c r="D398" s="110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21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6"/>
      <c r="BE398" s="116"/>
      <c r="BF398" s="116"/>
      <c r="BG398" s="112"/>
      <c r="BH398" s="121"/>
      <c r="BI398" s="112"/>
      <c r="BJ398" s="121"/>
      <c r="BK398" s="112"/>
      <c r="BL398" s="112"/>
      <c r="BM398" s="116"/>
      <c r="BN398" s="112"/>
    </row>
    <row r="399" ht="30.75" customHeight="1">
      <c r="A399" s="109"/>
      <c r="B399" s="110"/>
      <c r="C399" s="110"/>
      <c r="D399" s="110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21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6"/>
      <c r="BE399" s="116"/>
      <c r="BF399" s="116"/>
      <c r="BG399" s="112"/>
      <c r="BH399" s="121"/>
      <c r="BI399" s="112"/>
      <c r="BJ399" s="121"/>
      <c r="BK399" s="112"/>
      <c r="BL399" s="112"/>
      <c r="BM399" s="116"/>
      <c r="BN399" s="112"/>
    </row>
    <row r="400" ht="30.75" customHeight="1">
      <c r="A400" s="109"/>
      <c r="B400" s="110"/>
      <c r="C400" s="110"/>
      <c r="D400" s="110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21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6"/>
      <c r="BG400" s="112"/>
      <c r="BH400" s="121"/>
      <c r="BI400" s="112"/>
      <c r="BJ400" s="121"/>
      <c r="BK400" s="112"/>
      <c r="BL400" s="112"/>
      <c r="BM400" s="116"/>
      <c r="BN400" s="112"/>
    </row>
    <row r="401" ht="30.75" customHeight="1">
      <c r="A401" s="109"/>
      <c r="B401" s="110"/>
      <c r="C401" s="110"/>
      <c r="D401" s="110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21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6"/>
      <c r="BG401" s="112"/>
      <c r="BH401" s="121"/>
      <c r="BI401" s="112"/>
      <c r="BJ401" s="121"/>
      <c r="BK401" s="112"/>
      <c r="BL401" s="112"/>
      <c r="BM401" s="116"/>
      <c r="BN401" s="112"/>
    </row>
    <row r="402" ht="30.75" customHeight="1">
      <c r="A402" s="109"/>
      <c r="B402" s="110"/>
      <c r="C402" s="110"/>
      <c r="D402" s="110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21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6"/>
      <c r="BG402" s="112"/>
      <c r="BH402" s="121"/>
      <c r="BI402" s="112"/>
      <c r="BJ402" s="121"/>
      <c r="BK402" s="112"/>
      <c r="BL402" s="112"/>
      <c r="BM402" s="116"/>
      <c r="BN402" s="112"/>
    </row>
    <row r="403" ht="30.75" customHeight="1">
      <c r="A403" s="109"/>
      <c r="B403" s="110"/>
      <c r="C403" s="110"/>
      <c r="D403" s="110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21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6"/>
      <c r="BG403" s="112"/>
      <c r="BH403" s="121"/>
      <c r="BI403" s="112"/>
      <c r="BJ403" s="121"/>
      <c r="BK403" s="112"/>
      <c r="BL403" s="112"/>
      <c r="BM403" s="116"/>
      <c r="BN403" s="112"/>
    </row>
    <row r="404" ht="30.75" customHeight="1">
      <c r="A404" s="109"/>
      <c r="B404" s="110"/>
      <c r="C404" s="110"/>
      <c r="D404" s="110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21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6"/>
      <c r="BG404" s="112"/>
      <c r="BH404" s="121"/>
      <c r="BI404" s="112"/>
      <c r="BJ404" s="121"/>
      <c r="BK404" s="112"/>
      <c r="BL404" s="112"/>
      <c r="BM404" s="116"/>
      <c r="BN404" s="112"/>
    </row>
    <row r="405" ht="30.75" customHeight="1">
      <c r="A405" s="109"/>
      <c r="B405" s="110"/>
      <c r="C405" s="110"/>
      <c r="D405" s="110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21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6"/>
      <c r="BG405" s="112"/>
      <c r="BH405" s="121"/>
      <c r="BI405" s="112"/>
      <c r="BJ405" s="121"/>
      <c r="BK405" s="112"/>
      <c r="BL405" s="112"/>
      <c r="BM405" s="116"/>
      <c r="BN405" s="112"/>
    </row>
    <row r="406" ht="30.75" customHeight="1">
      <c r="A406" s="109"/>
      <c r="B406" s="110"/>
      <c r="C406" s="110"/>
      <c r="D406" s="110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21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6"/>
      <c r="BG406" s="112"/>
      <c r="BH406" s="121"/>
      <c r="BI406" s="112"/>
      <c r="BJ406" s="121"/>
      <c r="BK406" s="112"/>
      <c r="BL406" s="112"/>
      <c r="BM406" s="116"/>
      <c r="BN406" s="112"/>
    </row>
    <row r="407" ht="30.75" customHeight="1">
      <c r="A407" s="109"/>
      <c r="B407" s="110"/>
      <c r="C407" s="110"/>
      <c r="D407" s="110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21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6"/>
      <c r="BG407" s="112"/>
      <c r="BH407" s="121"/>
      <c r="BI407" s="112"/>
      <c r="BJ407" s="121"/>
      <c r="BK407" s="112"/>
      <c r="BL407" s="112"/>
      <c r="BM407" s="116"/>
      <c r="BN407" s="112"/>
    </row>
    <row r="408" ht="30.75" customHeight="1">
      <c r="A408" s="109"/>
      <c r="B408" s="110"/>
      <c r="C408" s="110"/>
      <c r="D408" s="110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21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6"/>
      <c r="BG408" s="112"/>
      <c r="BH408" s="121"/>
      <c r="BI408" s="112"/>
      <c r="BJ408" s="121"/>
      <c r="BK408" s="112"/>
      <c r="BL408" s="112"/>
      <c r="BM408" s="116"/>
      <c r="BN408" s="112"/>
    </row>
    <row r="409" ht="30.75" customHeight="1">
      <c r="A409" s="109"/>
      <c r="B409" s="110"/>
      <c r="C409" s="110"/>
      <c r="D409" s="110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21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6"/>
      <c r="BG409" s="112"/>
      <c r="BH409" s="121"/>
      <c r="BI409" s="112"/>
      <c r="BJ409" s="121"/>
      <c r="BK409" s="112"/>
      <c r="BL409" s="112"/>
      <c r="BM409" s="116"/>
      <c r="BN409" s="112"/>
    </row>
    <row r="410" ht="30.75" customHeight="1">
      <c r="A410" s="109"/>
      <c r="B410" s="110"/>
      <c r="C410" s="110"/>
      <c r="D410" s="110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21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6"/>
      <c r="BG410" s="112"/>
      <c r="BH410" s="121"/>
      <c r="BI410" s="112"/>
      <c r="BJ410" s="121"/>
      <c r="BK410" s="112"/>
      <c r="BL410" s="112"/>
      <c r="BM410" s="116"/>
      <c r="BN410" s="112"/>
    </row>
    <row r="411" ht="30.75" customHeight="1">
      <c r="A411" s="109"/>
      <c r="B411" s="110"/>
      <c r="C411" s="110"/>
      <c r="D411" s="110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21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6"/>
      <c r="BG411" s="112"/>
      <c r="BH411" s="121"/>
      <c r="BI411" s="112"/>
      <c r="BJ411" s="121"/>
      <c r="BK411" s="112"/>
      <c r="BL411" s="112"/>
      <c r="BM411" s="116"/>
      <c r="BN411" s="112"/>
    </row>
    <row r="412" ht="30.75" customHeight="1">
      <c r="A412" s="109"/>
      <c r="B412" s="110"/>
      <c r="C412" s="110"/>
      <c r="D412" s="110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21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6"/>
      <c r="BG412" s="112"/>
      <c r="BH412" s="121"/>
      <c r="BI412" s="112"/>
      <c r="BJ412" s="121"/>
      <c r="BK412" s="112"/>
      <c r="BL412" s="112"/>
      <c r="BM412" s="116"/>
      <c r="BN412" s="112"/>
    </row>
    <row r="413" ht="30.75" customHeight="1">
      <c r="A413" s="109"/>
      <c r="B413" s="110"/>
      <c r="C413" s="110"/>
      <c r="D413" s="110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21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6"/>
      <c r="BG413" s="112"/>
      <c r="BH413" s="121"/>
      <c r="BI413" s="112"/>
      <c r="BJ413" s="121"/>
      <c r="BK413" s="112"/>
      <c r="BL413" s="112"/>
      <c r="BM413" s="116"/>
      <c r="BN413" s="112"/>
    </row>
    <row r="414" ht="30.75" customHeight="1">
      <c r="A414" s="109"/>
      <c r="B414" s="110"/>
      <c r="C414" s="110"/>
      <c r="D414" s="110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21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6"/>
      <c r="BG414" s="112"/>
      <c r="BH414" s="121"/>
      <c r="BI414" s="112"/>
      <c r="BJ414" s="121"/>
      <c r="BK414" s="112"/>
      <c r="BL414" s="112"/>
      <c r="BM414" s="116"/>
      <c r="BN414" s="112"/>
    </row>
    <row r="415" ht="30.75" customHeight="1">
      <c r="A415" s="109"/>
      <c r="B415" s="110"/>
      <c r="C415" s="110"/>
      <c r="D415" s="110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21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6"/>
      <c r="BG415" s="112"/>
      <c r="BH415" s="121"/>
      <c r="BI415" s="112"/>
      <c r="BJ415" s="121"/>
      <c r="BK415" s="112"/>
      <c r="BL415" s="112"/>
      <c r="BM415" s="116"/>
      <c r="BN415" s="112"/>
    </row>
    <row r="416" ht="30.75" customHeight="1">
      <c r="A416" s="109"/>
      <c r="B416" s="110"/>
      <c r="C416" s="110"/>
      <c r="D416" s="110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21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6"/>
      <c r="BG416" s="112"/>
      <c r="BH416" s="121"/>
      <c r="BI416" s="112"/>
      <c r="BJ416" s="121"/>
      <c r="BK416" s="112"/>
      <c r="BL416" s="112"/>
      <c r="BM416" s="116"/>
      <c r="BN416" s="112"/>
    </row>
    <row r="417" ht="30.75" customHeight="1">
      <c r="A417" s="109"/>
      <c r="B417" s="110"/>
      <c r="C417" s="110"/>
      <c r="D417" s="110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21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6"/>
      <c r="BG417" s="112"/>
      <c r="BH417" s="121"/>
      <c r="BI417" s="112"/>
      <c r="BJ417" s="121"/>
      <c r="BK417" s="112"/>
      <c r="BL417" s="112"/>
      <c r="BM417" s="116"/>
      <c r="BN417" s="112"/>
    </row>
    <row r="418" ht="30.75" customHeight="1">
      <c r="A418" s="109"/>
      <c r="B418" s="110"/>
      <c r="C418" s="110"/>
      <c r="D418" s="110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21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6"/>
      <c r="BG418" s="112"/>
      <c r="BH418" s="121"/>
      <c r="BI418" s="112"/>
      <c r="BJ418" s="121"/>
      <c r="BK418" s="112"/>
      <c r="BL418" s="112"/>
      <c r="BM418" s="116"/>
      <c r="BN418" s="112"/>
    </row>
    <row r="419" ht="30.75" customHeight="1">
      <c r="A419" s="109"/>
      <c r="B419" s="110"/>
      <c r="C419" s="110"/>
      <c r="D419" s="110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21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6"/>
      <c r="BG419" s="112"/>
      <c r="BH419" s="121"/>
      <c r="BI419" s="112"/>
      <c r="BJ419" s="121"/>
      <c r="BK419" s="112"/>
      <c r="BL419" s="112"/>
      <c r="BM419" s="116"/>
      <c r="BN419" s="112"/>
    </row>
    <row r="420" ht="30.75" customHeight="1">
      <c r="A420" s="109"/>
      <c r="B420" s="110"/>
      <c r="C420" s="110"/>
      <c r="D420" s="110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21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6"/>
      <c r="BG420" s="112"/>
      <c r="BH420" s="121"/>
      <c r="BI420" s="112"/>
      <c r="BJ420" s="121"/>
      <c r="BK420" s="112"/>
      <c r="BL420" s="112"/>
      <c r="BM420" s="116"/>
      <c r="BN420" s="112"/>
    </row>
    <row r="421" ht="30.75" customHeight="1">
      <c r="A421" s="109"/>
      <c r="B421" s="110"/>
      <c r="C421" s="110"/>
      <c r="D421" s="110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21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6"/>
      <c r="BG421" s="112"/>
      <c r="BH421" s="121"/>
      <c r="BI421" s="112"/>
      <c r="BJ421" s="121"/>
      <c r="BK421" s="112"/>
      <c r="BL421" s="112"/>
      <c r="BM421" s="116"/>
      <c r="BN421" s="112"/>
    </row>
    <row r="422" ht="30.75" customHeight="1">
      <c r="A422" s="109"/>
      <c r="B422" s="110"/>
      <c r="C422" s="110"/>
      <c r="D422" s="110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21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6"/>
      <c r="BG422" s="112"/>
      <c r="BH422" s="121"/>
      <c r="BI422" s="112"/>
      <c r="BJ422" s="121"/>
      <c r="BK422" s="112"/>
      <c r="BL422" s="112"/>
      <c r="BM422" s="116"/>
      <c r="BN422" s="112"/>
    </row>
    <row r="423" ht="30.75" customHeight="1">
      <c r="A423" s="109"/>
      <c r="B423" s="110"/>
      <c r="C423" s="110"/>
      <c r="D423" s="110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21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6"/>
      <c r="BE423" s="116"/>
      <c r="BF423" s="116"/>
      <c r="BG423" s="112"/>
      <c r="BH423" s="121"/>
      <c r="BI423" s="112"/>
      <c r="BJ423" s="121"/>
      <c r="BK423" s="112"/>
      <c r="BL423" s="112"/>
      <c r="BM423" s="116"/>
      <c r="BN423" s="112"/>
    </row>
    <row r="424" ht="30.75" customHeight="1">
      <c r="A424" s="109"/>
      <c r="B424" s="110"/>
      <c r="C424" s="110"/>
      <c r="D424" s="110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21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6"/>
      <c r="BE424" s="116"/>
      <c r="BF424" s="116"/>
      <c r="BG424" s="112"/>
      <c r="BH424" s="121"/>
      <c r="BI424" s="112"/>
      <c r="BJ424" s="121"/>
      <c r="BK424" s="112"/>
      <c r="BL424" s="112"/>
      <c r="BM424" s="116"/>
      <c r="BN424" s="112"/>
    </row>
    <row r="425" ht="30.75" customHeight="1">
      <c r="A425" s="109"/>
      <c r="B425" s="110"/>
      <c r="C425" s="110"/>
      <c r="D425" s="110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21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6"/>
      <c r="BE425" s="116"/>
      <c r="BF425" s="116"/>
      <c r="BG425" s="112"/>
      <c r="BH425" s="121"/>
      <c r="BI425" s="112"/>
      <c r="BJ425" s="121"/>
      <c r="BK425" s="112"/>
      <c r="BL425" s="112"/>
      <c r="BM425" s="116"/>
      <c r="BN425" s="112"/>
    </row>
    <row r="426" ht="30.75" customHeight="1">
      <c r="A426" s="109"/>
      <c r="B426" s="110"/>
      <c r="C426" s="110"/>
      <c r="D426" s="110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21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6"/>
      <c r="BE426" s="116"/>
      <c r="BF426" s="116"/>
      <c r="BG426" s="112"/>
      <c r="BH426" s="121"/>
      <c r="BI426" s="112"/>
      <c r="BJ426" s="121"/>
      <c r="BK426" s="112"/>
      <c r="BL426" s="112"/>
      <c r="BM426" s="116"/>
      <c r="BN426" s="112"/>
    </row>
    <row r="427" ht="30.75" customHeight="1">
      <c r="A427" s="109"/>
      <c r="B427" s="110"/>
      <c r="C427" s="110"/>
      <c r="D427" s="110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21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6"/>
      <c r="BE427" s="116"/>
      <c r="BF427" s="116"/>
      <c r="BG427" s="112"/>
      <c r="BH427" s="121"/>
      <c r="BI427" s="112"/>
      <c r="BJ427" s="121"/>
      <c r="BK427" s="112"/>
      <c r="BL427" s="112"/>
      <c r="BM427" s="116"/>
      <c r="BN427" s="112"/>
    </row>
    <row r="428" ht="30.75" customHeight="1">
      <c r="A428" s="109"/>
      <c r="B428" s="110"/>
      <c r="C428" s="110"/>
      <c r="D428" s="110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21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6"/>
      <c r="BE428" s="116"/>
      <c r="BF428" s="116"/>
      <c r="BG428" s="112"/>
      <c r="BH428" s="121"/>
      <c r="BI428" s="112"/>
      <c r="BJ428" s="121"/>
      <c r="BK428" s="112"/>
      <c r="BL428" s="112"/>
      <c r="BM428" s="116"/>
      <c r="BN428" s="112"/>
    </row>
    <row r="429" ht="30.75" customHeight="1">
      <c r="A429" s="109"/>
      <c r="B429" s="110"/>
      <c r="C429" s="110"/>
      <c r="D429" s="110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21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6"/>
      <c r="BE429" s="116"/>
      <c r="BF429" s="116"/>
      <c r="BG429" s="112"/>
      <c r="BH429" s="121"/>
      <c r="BI429" s="112"/>
      <c r="BJ429" s="121"/>
      <c r="BK429" s="112"/>
      <c r="BL429" s="112"/>
      <c r="BM429" s="116"/>
      <c r="BN429" s="112"/>
    </row>
    <row r="430" ht="30.75" customHeight="1">
      <c r="A430" s="109"/>
      <c r="B430" s="110"/>
      <c r="C430" s="110"/>
      <c r="D430" s="110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21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6"/>
      <c r="BE430" s="116"/>
      <c r="BF430" s="116"/>
      <c r="BG430" s="112"/>
      <c r="BH430" s="121"/>
      <c r="BI430" s="112"/>
      <c r="BJ430" s="121"/>
      <c r="BK430" s="112"/>
      <c r="BL430" s="112"/>
      <c r="BM430" s="116"/>
      <c r="BN430" s="112"/>
    </row>
    <row r="431" ht="30.75" customHeight="1">
      <c r="A431" s="109"/>
      <c r="B431" s="110"/>
      <c r="C431" s="140"/>
      <c r="D431" s="140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2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141"/>
      <c r="AO431" s="141"/>
      <c r="AP431" s="141"/>
      <c r="AQ431" s="141"/>
      <c r="AR431" s="141"/>
      <c r="AS431" s="141"/>
      <c r="AT431" s="141"/>
      <c r="AU431" s="141"/>
      <c r="AV431" s="141"/>
      <c r="AW431" s="141"/>
      <c r="AX431" s="141"/>
      <c r="AY431" s="141"/>
      <c r="AZ431" s="141"/>
      <c r="BA431" s="141"/>
      <c r="BB431" s="141"/>
      <c r="BC431" s="141"/>
      <c r="BD431" s="143"/>
      <c r="BE431" s="143"/>
      <c r="BF431" s="143"/>
      <c r="BG431" s="141"/>
      <c r="BH431" s="121"/>
      <c r="BI431" s="141"/>
      <c r="BJ431" s="121"/>
      <c r="BK431" s="141"/>
      <c r="BL431" s="141"/>
      <c r="BM431" s="143"/>
      <c r="BN431" s="112"/>
    </row>
    <row r="432" ht="30.75" customHeight="1">
      <c r="A432" s="109"/>
      <c r="B432" s="110"/>
      <c r="C432" s="140"/>
      <c r="D432" s="140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2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141"/>
      <c r="AO432" s="141"/>
      <c r="AP432" s="141"/>
      <c r="AQ432" s="141"/>
      <c r="AR432" s="141"/>
      <c r="AS432" s="141"/>
      <c r="AT432" s="141"/>
      <c r="AU432" s="141"/>
      <c r="AV432" s="141"/>
      <c r="AW432" s="141"/>
      <c r="AX432" s="141"/>
      <c r="AY432" s="141"/>
      <c r="AZ432" s="141"/>
      <c r="BA432" s="141"/>
      <c r="BB432" s="141"/>
      <c r="BC432" s="141"/>
      <c r="BD432" s="143"/>
      <c r="BE432" s="143"/>
      <c r="BF432" s="143"/>
      <c r="BG432" s="141"/>
      <c r="BH432" s="121"/>
      <c r="BI432" s="141"/>
      <c r="BJ432" s="121"/>
      <c r="BK432" s="141"/>
      <c r="BL432" s="141"/>
      <c r="BM432" s="143"/>
      <c r="BN432" s="112"/>
    </row>
    <row r="433" ht="30.75" customHeight="1">
      <c r="A433" s="109"/>
      <c r="B433" s="110"/>
      <c r="C433" s="110"/>
      <c r="D433" s="110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21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6"/>
      <c r="BG433" s="112"/>
      <c r="BH433" s="121"/>
      <c r="BI433" s="112"/>
      <c r="BJ433" s="121"/>
      <c r="BK433" s="112"/>
      <c r="BL433" s="112"/>
      <c r="BM433" s="116"/>
      <c r="BN433" s="112"/>
    </row>
    <row r="434" ht="30.75" customHeight="1">
      <c r="A434" s="109"/>
      <c r="B434" s="110"/>
      <c r="C434" s="110"/>
      <c r="D434" s="110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21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6"/>
      <c r="BG434" s="112"/>
      <c r="BH434" s="121"/>
      <c r="BI434" s="112"/>
      <c r="BJ434" s="121"/>
      <c r="BK434" s="112"/>
      <c r="BL434" s="112"/>
      <c r="BM434" s="116"/>
      <c r="BN434" s="112"/>
    </row>
    <row r="435" ht="30.75" customHeight="1">
      <c r="A435" s="109"/>
      <c r="B435" s="110"/>
      <c r="C435" s="110"/>
      <c r="D435" s="110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21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6"/>
      <c r="BG435" s="112"/>
      <c r="BH435" s="121"/>
      <c r="BI435" s="112"/>
      <c r="BJ435" s="121"/>
      <c r="BK435" s="112"/>
      <c r="BL435" s="112"/>
      <c r="BM435" s="116"/>
      <c r="BN435" s="112"/>
    </row>
    <row r="436" ht="30.75" customHeight="1">
      <c r="A436" s="109"/>
      <c r="B436" s="110"/>
      <c r="C436" s="110"/>
      <c r="D436" s="110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21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6"/>
      <c r="BG436" s="112"/>
      <c r="BH436" s="121"/>
      <c r="BI436" s="112"/>
      <c r="BJ436" s="121"/>
      <c r="BK436" s="112"/>
      <c r="BL436" s="112"/>
      <c r="BM436" s="116"/>
      <c r="BN436" s="112"/>
    </row>
    <row r="437" ht="30.75" customHeight="1">
      <c r="A437" s="109"/>
      <c r="B437" s="110"/>
      <c r="C437" s="110"/>
      <c r="D437" s="110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21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6"/>
      <c r="BG437" s="112"/>
      <c r="BH437" s="121"/>
      <c r="BI437" s="112"/>
      <c r="BJ437" s="121"/>
      <c r="BK437" s="112"/>
      <c r="BL437" s="112"/>
      <c r="BM437" s="116"/>
      <c r="BN437" s="112"/>
    </row>
    <row r="438" ht="30.75" customHeight="1">
      <c r="A438" s="109"/>
      <c r="B438" s="110"/>
      <c r="C438" s="110"/>
      <c r="D438" s="110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21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6"/>
      <c r="BG438" s="112"/>
      <c r="BH438" s="121"/>
      <c r="BI438" s="112"/>
      <c r="BJ438" s="121"/>
      <c r="BK438" s="112"/>
      <c r="BL438" s="112"/>
      <c r="BM438" s="116"/>
      <c r="BN438" s="112"/>
    </row>
    <row r="439" ht="30.75" customHeight="1">
      <c r="A439" s="109"/>
      <c r="B439" s="110"/>
      <c r="C439" s="110"/>
      <c r="D439" s="110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21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6"/>
      <c r="BG439" s="112"/>
      <c r="BH439" s="121"/>
      <c r="BI439" s="112"/>
      <c r="BJ439" s="121"/>
      <c r="BK439" s="112"/>
      <c r="BL439" s="112"/>
      <c r="BM439" s="116"/>
      <c r="BN439" s="112"/>
    </row>
    <row r="440" ht="30.75" customHeight="1">
      <c r="A440" s="109"/>
      <c r="B440" s="110"/>
      <c r="C440" s="110"/>
      <c r="D440" s="110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21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6"/>
      <c r="BG440" s="112"/>
      <c r="BH440" s="121"/>
      <c r="BI440" s="112"/>
      <c r="BJ440" s="121"/>
      <c r="BK440" s="112"/>
      <c r="BL440" s="112"/>
      <c r="BM440" s="116"/>
      <c r="BN440" s="112"/>
    </row>
    <row r="441" ht="30.75" customHeight="1">
      <c r="A441" s="109"/>
      <c r="B441" s="110"/>
      <c r="C441" s="110"/>
      <c r="D441" s="110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21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6"/>
      <c r="BG441" s="112"/>
      <c r="BH441" s="121"/>
      <c r="BI441" s="112"/>
      <c r="BJ441" s="121"/>
      <c r="BK441" s="112"/>
      <c r="BL441" s="112"/>
      <c r="BM441" s="116"/>
      <c r="BN441" s="112"/>
    </row>
    <row r="442" ht="30.75" customHeight="1">
      <c r="A442" s="109"/>
      <c r="B442" s="110"/>
      <c r="C442" s="110"/>
      <c r="D442" s="110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21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6"/>
      <c r="BG442" s="112"/>
      <c r="BH442" s="121"/>
      <c r="BI442" s="112"/>
      <c r="BJ442" s="121"/>
      <c r="BK442" s="112"/>
      <c r="BL442" s="112"/>
      <c r="BM442" s="116"/>
      <c r="BN442" s="112"/>
    </row>
    <row r="443" ht="30.75" customHeight="1">
      <c r="A443" s="109"/>
      <c r="B443" s="110"/>
      <c r="C443" s="110"/>
      <c r="D443" s="110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21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6"/>
      <c r="BG443" s="112"/>
      <c r="BH443" s="121"/>
      <c r="BI443" s="112"/>
      <c r="BJ443" s="121"/>
      <c r="BK443" s="112"/>
      <c r="BL443" s="112"/>
      <c r="BM443" s="116"/>
      <c r="BN443" s="112"/>
    </row>
    <row r="444" ht="30.75" customHeight="1">
      <c r="A444" s="109"/>
      <c r="B444" s="110"/>
      <c r="C444" s="110"/>
      <c r="D444" s="110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21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6"/>
      <c r="BG444" s="112"/>
      <c r="BH444" s="121"/>
      <c r="BI444" s="112"/>
      <c r="BJ444" s="121"/>
      <c r="BK444" s="112"/>
      <c r="BL444" s="112"/>
      <c r="BM444" s="116"/>
      <c r="BN444" s="112"/>
    </row>
    <row r="445" ht="30.75" customHeight="1">
      <c r="A445" s="109"/>
      <c r="B445" s="110"/>
      <c r="C445" s="110"/>
      <c r="D445" s="110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21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6"/>
      <c r="BG445" s="112"/>
      <c r="BH445" s="121"/>
      <c r="BI445" s="112"/>
      <c r="BJ445" s="121"/>
      <c r="BK445" s="112"/>
      <c r="BL445" s="112"/>
      <c r="BM445" s="116"/>
      <c r="BN445" s="112"/>
    </row>
    <row r="446" ht="30.75" customHeight="1">
      <c r="A446" s="109"/>
      <c r="B446" s="110"/>
      <c r="C446" s="110"/>
      <c r="D446" s="110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21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6"/>
      <c r="BG446" s="112"/>
      <c r="BH446" s="121"/>
      <c r="BI446" s="112"/>
      <c r="BJ446" s="121"/>
      <c r="BK446" s="112"/>
      <c r="BL446" s="112"/>
      <c r="BM446" s="116"/>
      <c r="BN446" s="112"/>
    </row>
    <row r="447" ht="30.75" customHeight="1">
      <c r="A447" s="109"/>
      <c r="B447" s="110"/>
      <c r="C447" s="110"/>
      <c r="D447" s="110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21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6"/>
      <c r="BG447" s="112"/>
      <c r="BH447" s="121"/>
      <c r="BI447" s="112"/>
      <c r="BJ447" s="121"/>
      <c r="BK447" s="112"/>
      <c r="BL447" s="112"/>
      <c r="BM447" s="116"/>
      <c r="BN447" s="112"/>
    </row>
    <row r="448" ht="30.75" customHeight="1">
      <c r="A448" s="109"/>
      <c r="B448" s="110"/>
      <c r="C448" s="110"/>
      <c r="D448" s="110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21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6"/>
      <c r="BG448" s="112"/>
      <c r="BH448" s="121"/>
      <c r="BI448" s="112"/>
      <c r="BJ448" s="121"/>
      <c r="BK448" s="112"/>
      <c r="BL448" s="112"/>
      <c r="BM448" s="116"/>
      <c r="BN448" s="112"/>
    </row>
    <row r="449" ht="30.75" customHeight="1">
      <c r="A449" s="109"/>
      <c r="B449" s="110"/>
      <c r="C449" s="110"/>
      <c r="D449" s="110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21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6"/>
      <c r="BG449" s="112"/>
      <c r="BH449" s="121"/>
      <c r="BI449" s="112"/>
      <c r="BJ449" s="121"/>
      <c r="BK449" s="112"/>
      <c r="BL449" s="112"/>
      <c r="BM449" s="116"/>
      <c r="BN449" s="112"/>
    </row>
    <row r="450" ht="30.75" customHeight="1">
      <c r="A450" s="109"/>
      <c r="B450" s="110"/>
      <c r="C450" s="110"/>
      <c r="D450" s="110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21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6"/>
      <c r="BG450" s="112"/>
      <c r="BH450" s="121"/>
      <c r="BI450" s="112"/>
      <c r="BJ450" s="121"/>
      <c r="BK450" s="112"/>
      <c r="BL450" s="112"/>
      <c r="BM450" s="116"/>
      <c r="BN450" s="112"/>
    </row>
    <row r="451" ht="30.75" customHeight="1">
      <c r="A451" s="109"/>
      <c r="B451" s="110"/>
      <c r="C451" s="110"/>
      <c r="D451" s="110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21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6"/>
      <c r="BG451" s="112"/>
      <c r="BH451" s="121"/>
      <c r="BI451" s="112"/>
      <c r="BJ451" s="121"/>
      <c r="BK451" s="112"/>
      <c r="BL451" s="112"/>
      <c r="BM451" s="116"/>
      <c r="BN451" s="112"/>
    </row>
    <row r="452" ht="30.75" customHeight="1">
      <c r="A452" s="109"/>
      <c r="B452" s="110"/>
      <c r="C452" s="110"/>
      <c r="D452" s="110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21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6"/>
      <c r="BG452" s="112"/>
      <c r="BH452" s="121"/>
      <c r="BI452" s="112"/>
      <c r="BJ452" s="121"/>
      <c r="BK452" s="112"/>
      <c r="BL452" s="112"/>
      <c r="BM452" s="116"/>
      <c r="BN452" s="112"/>
    </row>
    <row r="453" ht="30.75" customHeight="1">
      <c r="A453" s="109"/>
      <c r="B453" s="110"/>
      <c r="C453" s="110"/>
      <c r="D453" s="110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21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6"/>
      <c r="BG453" s="112"/>
      <c r="BH453" s="121"/>
      <c r="BI453" s="112"/>
      <c r="BJ453" s="121"/>
      <c r="BK453" s="112"/>
      <c r="BL453" s="112"/>
      <c r="BM453" s="116"/>
      <c r="BN453" s="112"/>
    </row>
    <row r="454" ht="30.75" customHeight="1">
      <c r="A454" s="109"/>
      <c r="B454" s="110"/>
      <c r="C454" s="110"/>
      <c r="D454" s="110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21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6"/>
      <c r="BG454" s="112"/>
      <c r="BH454" s="121"/>
      <c r="BI454" s="112"/>
      <c r="BJ454" s="121"/>
      <c r="BK454" s="112"/>
      <c r="BL454" s="112"/>
      <c r="BM454" s="116"/>
      <c r="BN454" s="112"/>
    </row>
    <row r="455" ht="30.75" customHeight="1">
      <c r="A455" s="109"/>
      <c r="B455" s="110"/>
      <c r="C455" s="110"/>
      <c r="D455" s="110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21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6"/>
      <c r="BG455" s="112"/>
      <c r="BH455" s="121"/>
      <c r="BI455" s="112"/>
      <c r="BJ455" s="121"/>
      <c r="BK455" s="112"/>
      <c r="BL455" s="112"/>
      <c r="BM455" s="116"/>
      <c r="BN455" s="112"/>
    </row>
    <row r="456" ht="30.75" customHeight="1">
      <c r="A456" s="109"/>
      <c r="B456" s="110"/>
      <c r="C456" s="110"/>
      <c r="D456" s="110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21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6"/>
      <c r="BG456" s="112"/>
      <c r="BH456" s="121"/>
      <c r="BI456" s="112"/>
      <c r="BJ456" s="121"/>
      <c r="BK456" s="112"/>
      <c r="BL456" s="112"/>
      <c r="BM456" s="116"/>
      <c r="BN456" s="112"/>
    </row>
    <row r="457" ht="30.75" customHeight="1">
      <c r="A457" s="109"/>
      <c r="B457" s="110"/>
      <c r="C457" s="110"/>
      <c r="D457" s="110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21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6"/>
      <c r="BG457" s="112"/>
      <c r="BH457" s="121"/>
      <c r="BI457" s="112"/>
      <c r="BJ457" s="121"/>
      <c r="BK457" s="112"/>
      <c r="BL457" s="112"/>
      <c r="BM457" s="116"/>
      <c r="BN457" s="112"/>
    </row>
    <row r="458" ht="30.75" customHeight="1">
      <c r="A458" s="109"/>
      <c r="B458" s="110"/>
      <c r="C458" s="110"/>
      <c r="D458" s="110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21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6"/>
      <c r="BG458" s="112"/>
      <c r="BH458" s="121"/>
      <c r="BI458" s="112"/>
      <c r="BJ458" s="121"/>
      <c r="BK458" s="112"/>
      <c r="BL458" s="112"/>
      <c r="BM458" s="116"/>
      <c r="BN458" s="112"/>
    </row>
    <row r="459" ht="30.75" customHeight="1">
      <c r="A459" s="109"/>
      <c r="B459" s="110"/>
      <c r="C459" s="110"/>
      <c r="D459" s="110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21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6"/>
      <c r="BG459" s="112"/>
      <c r="BH459" s="121"/>
      <c r="BI459" s="112"/>
      <c r="BJ459" s="121"/>
      <c r="BK459" s="112"/>
      <c r="BL459" s="112"/>
      <c r="BM459" s="116"/>
      <c r="BN459" s="112"/>
    </row>
    <row r="460" ht="30.75" customHeight="1">
      <c r="A460" s="109"/>
      <c r="B460" s="110"/>
      <c r="C460" s="110"/>
      <c r="D460" s="110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21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6"/>
      <c r="BG460" s="112"/>
      <c r="BH460" s="121"/>
      <c r="BI460" s="112"/>
      <c r="BJ460" s="121"/>
      <c r="BK460" s="112"/>
      <c r="BL460" s="112"/>
      <c r="BM460" s="116"/>
      <c r="BN460" s="112"/>
    </row>
    <row r="461" ht="30.75" customHeight="1">
      <c r="A461" s="109"/>
      <c r="B461" s="110"/>
      <c r="C461" s="110"/>
      <c r="D461" s="110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21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6"/>
      <c r="BG461" s="112"/>
      <c r="BH461" s="121"/>
      <c r="BI461" s="112"/>
      <c r="BJ461" s="121"/>
      <c r="BK461" s="112"/>
      <c r="BL461" s="112"/>
      <c r="BM461" s="116"/>
      <c r="BN461" s="112"/>
    </row>
    <row r="462" ht="30.75" customHeight="1">
      <c r="A462" s="109"/>
      <c r="B462" s="110"/>
      <c r="C462" s="110"/>
      <c r="D462" s="110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21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6"/>
      <c r="BG462" s="112"/>
      <c r="BH462" s="121"/>
      <c r="BI462" s="112"/>
      <c r="BJ462" s="121"/>
      <c r="BK462" s="112"/>
      <c r="BL462" s="112"/>
      <c r="BM462" s="116"/>
      <c r="BN462" s="112"/>
    </row>
    <row r="463" ht="30.75" customHeight="1">
      <c r="A463" s="109"/>
      <c r="B463" s="110"/>
      <c r="C463" s="110"/>
      <c r="D463" s="110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21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6"/>
      <c r="BG463" s="112"/>
      <c r="BH463" s="121"/>
      <c r="BI463" s="112"/>
      <c r="BJ463" s="121"/>
      <c r="BK463" s="112"/>
      <c r="BL463" s="112"/>
      <c r="BM463" s="116"/>
      <c r="BN463" s="112"/>
    </row>
    <row r="464" ht="30.75" customHeight="1">
      <c r="A464" s="109"/>
      <c r="B464" s="110"/>
      <c r="C464" s="110"/>
      <c r="D464" s="110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21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6"/>
      <c r="BG464" s="112"/>
      <c r="BH464" s="121"/>
      <c r="BI464" s="112"/>
      <c r="BJ464" s="121"/>
      <c r="BK464" s="112"/>
      <c r="BL464" s="112"/>
      <c r="BM464" s="116"/>
      <c r="BN464" s="112"/>
    </row>
    <row r="465" ht="30.75" customHeight="1">
      <c r="A465" s="109"/>
      <c r="B465" s="110"/>
      <c r="C465" s="110"/>
      <c r="D465" s="110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21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6"/>
      <c r="BG465" s="112"/>
      <c r="BH465" s="121"/>
      <c r="BI465" s="112"/>
      <c r="BJ465" s="121"/>
      <c r="BK465" s="112"/>
      <c r="BL465" s="112"/>
      <c r="BM465" s="116"/>
      <c r="BN465" s="112"/>
    </row>
    <row r="466" ht="30.75" customHeight="1">
      <c r="A466" s="109"/>
      <c r="B466" s="110"/>
      <c r="C466" s="110"/>
      <c r="D466" s="110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21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6"/>
      <c r="BG466" s="112"/>
      <c r="BH466" s="121"/>
      <c r="BI466" s="112"/>
      <c r="BJ466" s="121"/>
      <c r="BK466" s="112"/>
      <c r="BL466" s="112"/>
      <c r="BM466" s="116"/>
      <c r="BN466" s="112"/>
    </row>
    <row r="467" ht="30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45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  <c r="AO467" s="109"/>
      <c r="AP467" s="109"/>
      <c r="AQ467" s="109"/>
      <c r="AR467" s="109"/>
      <c r="AS467" s="109"/>
      <c r="AT467" s="109"/>
      <c r="AU467" s="109"/>
      <c r="AV467" s="109"/>
      <c r="AW467" s="109"/>
      <c r="AX467" s="109"/>
      <c r="AY467" s="109"/>
      <c r="AZ467" s="109"/>
      <c r="BA467" s="109"/>
      <c r="BB467" s="109"/>
      <c r="BC467" s="109"/>
      <c r="BD467" s="109"/>
      <c r="BE467" s="109"/>
      <c r="BF467" s="109"/>
      <c r="BG467" s="109"/>
      <c r="BH467" s="109"/>
      <c r="BI467" s="109"/>
      <c r="BJ467" s="109"/>
      <c r="BK467" s="109"/>
      <c r="BL467" s="109"/>
      <c r="BM467" s="109"/>
      <c r="BN467" s="109"/>
    </row>
    <row r="468" ht="30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45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Q468" s="109"/>
      <c r="AR468" s="109"/>
      <c r="AS468" s="109"/>
      <c r="AT468" s="109"/>
      <c r="AU468" s="109"/>
      <c r="AV468" s="109"/>
      <c r="AW468" s="109"/>
      <c r="AX468" s="109"/>
      <c r="AY468" s="109"/>
      <c r="AZ468" s="109"/>
      <c r="BA468" s="109"/>
      <c r="BB468" s="109"/>
      <c r="BC468" s="109"/>
      <c r="BD468" s="109"/>
      <c r="BE468" s="109"/>
      <c r="BF468" s="109"/>
      <c r="BG468" s="109"/>
      <c r="BH468" s="109"/>
      <c r="BI468" s="109"/>
      <c r="BJ468" s="109"/>
      <c r="BK468" s="109"/>
      <c r="BL468" s="109"/>
      <c r="BM468" s="109"/>
      <c r="BN468" s="109"/>
    </row>
    <row r="469" ht="30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45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/>
      <c r="AX469" s="109"/>
      <c r="AY469" s="109"/>
      <c r="AZ469" s="109"/>
      <c r="BA469" s="109"/>
      <c r="BB469" s="109"/>
      <c r="BC469" s="109"/>
      <c r="BD469" s="109"/>
      <c r="BE469" s="109"/>
      <c r="BF469" s="109"/>
      <c r="BG469" s="109"/>
      <c r="BH469" s="109"/>
      <c r="BI469" s="109"/>
      <c r="BJ469" s="109"/>
      <c r="BK469" s="109"/>
      <c r="BL469" s="109"/>
      <c r="BM469" s="109"/>
      <c r="BN469" s="109"/>
    </row>
    <row r="470" ht="30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45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Q470" s="109"/>
      <c r="AR470" s="109"/>
      <c r="AS470" s="109"/>
      <c r="AT470" s="109"/>
      <c r="AU470" s="109"/>
      <c r="AV470" s="109"/>
      <c r="AW470" s="109"/>
      <c r="AX470" s="109"/>
      <c r="AY470" s="109"/>
      <c r="AZ470" s="109"/>
      <c r="BA470" s="109"/>
      <c r="BB470" s="109"/>
      <c r="BC470" s="109"/>
      <c r="BD470" s="109"/>
      <c r="BE470" s="109"/>
      <c r="BF470" s="109"/>
      <c r="BG470" s="109"/>
      <c r="BH470" s="109"/>
      <c r="BI470" s="109"/>
      <c r="BJ470" s="109"/>
      <c r="BK470" s="109"/>
      <c r="BL470" s="109"/>
      <c r="BM470" s="109"/>
      <c r="BN470" s="109"/>
    </row>
    <row r="471" ht="30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45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  <c r="AY471" s="109"/>
      <c r="AZ471" s="109"/>
      <c r="BA471" s="109"/>
      <c r="BB471" s="109"/>
      <c r="BC471" s="109"/>
      <c r="BD471" s="109"/>
      <c r="BE471" s="109"/>
      <c r="BF471" s="109"/>
      <c r="BG471" s="109"/>
      <c r="BH471" s="109"/>
      <c r="BI471" s="109"/>
      <c r="BJ471" s="109"/>
      <c r="BK471" s="109"/>
      <c r="BL471" s="109"/>
      <c r="BM471" s="109"/>
      <c r="BN471" s="109"/>
    </row>
    <row r="472" ht="30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45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  <c r="AY472" s="109"/>
      <c r="AZ472" s="109"/>
      <c r="BA472" s="109"/>
      <c r="BB472" s="109"/>
      <c r="BC472" s="109"/>
      <c r="BD472" s="109"/>
      <c r="BE472" s="109"/>
      <c r="BF472" s="109"/>
      <c r="BG472" s="109"/>
      <c r="BH472" s="109"/>
      <c r="BI472" s="109"/>
      <c r="BJ472" s="109"/>
      <c r="BK472" s="109"/>
      <c r="BL472" s="109"/>
      <c r="BM472" s="109"/>
      <c r="BN472" s="109"/>
    </row>
    <row r="473" ht="30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45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  <c r="BL473" s="109"/>
      <c r="BM473" s="109"/>
      <c r="BN473" s="109"/>
    </row>
    <row r="474" ht="30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45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  <c r="BL474" s="109"/>
      <c r="BM474" s="109"/>
      <c r="BN474" s="109"/>
    </row>
    <row r="475" ht="30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45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  <c r="BM475" s="109"/>
      <c r="BN475" s="109"/>
    </row>
    <row r="476" ht="30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45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  <c r="BL476" s="109"/>
      <c r="BM476" s="109"/>
      <c r="BN476" s="109"/>
    </row>
    <row r="477" ht="30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45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  <c r="BM477" s="109"/>
      <c r="BN477" s="109"/>
    </row>
    <row r="478" ht="30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45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  <c r="BL478" s="109"/>
      <c r="BM478" s="109"/>
      <c r="BN478" s="109"/>
    </row>
    <row r="479" ht="30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45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  <c r="BM479" s="109"/>
      <c r="BN479" s="109"/>
    </row>
    <row r="480" ht="30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45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  <c r="BL480" s="109"/>
      <c r="BM480" s="109"/>
      <c r="BN480" s="109"/>
    </row>
    <row r="481" ht="30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45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  <c r="BM481" s="109"/>
      <c r="BN481" s="109"/>
    </row>
    <row r="482" ht="30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45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  <c r="BL482" s="109"/>
      <c r="BM482" s="109"/>
      <c r="BN482" s="109"/>
    </row>
    <row r="483" ht="30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45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</row>
    <row r="484" ht="30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45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  <c r="BL484" s="109"/>
      <c r="BM484" s="109"/>
      <c r="BN484" s="109"/>
    </row>
    <row r="485" ht="30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45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  <c r="BM485" s="109"/>
      <c r="BN485" s="109"/>
    </row>
    <row r="486" ht="30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45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  <c r="BL486" s="109"/>
      <c r="BM486" s="109"/>
      <c r="BN486" s="109"/>
    </row>
    <row r="487" ht="30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45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  <c r="BM487" s="109"/>
      <c r="BN487" s="109"/>
    </row>
    <row r="488" ht="30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45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  <c r="BL488" s="109"/>
      <c r="BM488" s="109"/>
      <c r="BN488" s="109"/>
    </row>
    <row r="489" ht="30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45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  <c r="BL489" s="109"/>
      <c r="BM489" s="109"/>
      <c r="BN489" s="109"/>
    </row>
    <row r="490" ht="30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45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  <c r="BL490" s="109"/>
      <c r="BM490" s="109"/>
      <c r="BN490" s="109"/>
    </row>
    <row r="491" ht="30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45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  <c r="BM491" s="109"/>
      <c r="BN491" s="109"/>
    </row>
    <row r="492" ht="30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45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  <c r="BL492" s="109"/>
      <c r="BM492" s="109"/>
      <c r="BN492" s="109"/>
    </row>
    <row r="493" ht="30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45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  <c r="BM493" s="109"/>
      <c r="BN493" s="109"/>
    </row>
    <row r="494" ht="30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45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  <c r="BL494" s="109"/>
      <c r="BM494" s="109"/>
      <c r="BN494" s="109"/>
    </row>
    <row r="495" ht="30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45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  <c r="BM495" s="109"/>
      <c r="BN495" s="109"/>
    </row>
    <row r="496" ht="30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45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  <c r="BL496" s="109"/>
      <c r="BM496" s="109"/>
      <c r="BN496" s="109"/>
    </row>
    <row r="497" ht="30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45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  <c r="BL497" s="109"/>
      <c r="BM497" s="109"/>
      <c r="BN497" s="109"/>
    </row>
    <row r="498" ht="30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45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  <c r="BL498" s="109"/>
      <c r="BM498" s="109"/>
      <c r="BN498" s="109"/>
    </row>
    <row r="499" ht="30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45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  <c r="BL499" s="109"/>
      <c r="BM499" s="109"/>
      <c r="BN499" s="109"/>
    </row>
    <row r="500" ht="30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45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  <c r="BL500" s="109"/>
      <c r="BM500" s="109"/>
      <c r="BN500" s="109"/>
    </row>
    <row r="501" ht="30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45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  <c r="BM501" s="109"/>
      <c r="BN501" s="109"/>
    </row>
    <row r="502" ht="30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45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  <c r="BL502" s="109"/>
      <c r="BM502" s="109"/>
      <c r="BN502" s="109"/>
    </row>
    <row r="503" ht="30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45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  <c r="BM503" s="109"/>
      <c r="BN503" s="109"/>
    </row>
    <row r="504" ht="30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45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  <c r="BL504" s="109"/>
      <c r="BM504" s="109"/>
      <c r="BN504" s="109"/>
    </row>
    <row r="505" ht="30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45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  <c r="BM505" s="109"/>
      <c r="BN505" s="109"/>
    </row>
    <row r="506" ht="30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45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  <c r="BL506" s="109"/>
      <c r="BM506" s="109"/>
      <c r="BN506" s="109"/>
    </row>
    <row r="507" ht="30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45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  <c r="BM507" s="109"/>
      <c r="BN507" s="109"/>
    </row>
    <row r="508" ht="30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45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  <c r="BM508" s="109"/>
      <c r="BN508" s="109"/>
    </row>
    <row r="509" ht="30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45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  <c r="BM509" s="109"/>
      <c r="BN509" s="109"/>
    </row>
    <row r="510" ht="30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45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  <c r="BL510" s="109"/>
      <c r="BM510" s="109"/>
      <c r="BN510" s="109"/>
    </row>
    <row r="511" ht="30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45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  <c r="BM511" s="109"/>
      <c r="BN511" s="109"/>
    </row>
    <row r="512" ht="30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45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  <c r="BL512" s="109"/>
      <c r="BM512" s="109"/>
      <c r="BN512" s="109"/>
    </row>
    <row r="513" ht="30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45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  <c r="BL513" s="109"/>
      <c r="BM513" s="109"/>
      <c r="BN513" s="109"/>
    </row>
    <row r="514" ht="30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45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  <c r="BL514" s="109"/>
      <c r="BM514" s="109"/>
      <c r="BN514" s="109"/>
    </row>
    <row r="515" ht="30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45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  <c r="BL515" s="109"/>
      <c r="BM515" s="109"/>
      <c r="BN515" s="109"/>
    </row>
    <row r="516" ht="30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45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  <c r="BL516" s="109"/>
      <c r="BM516" s="109"/>
      <c r="BN516" s="109"/>
    </row>
    <row r="517" ht="30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45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  <c r="BL517" s="109"/>
      <c r="BM517" s="109"/>
      <c r="BN517" s="109"/>
    </row>
    <row r="518" ht="30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45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  <c r="BL518" s="109"/>
      <c r="BM518" s="109"/>
      <c r="BN518" s="109"/>
    </row>
    <row r="519" ht="30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45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  <c r="BL519" s="109"/>
      <c r="BM519" s="109"/>
      <c r="BN519" s="109"/>
    </row>
    <row r="520" ht="30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45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  <c r="BL520" s="109"/>
      <c r="BM520" s="109"/>
      <c r="BN520" s="109"/>
    </row>
    <row r="521" ht="30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45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  <c r="BL521" s="109"/>
      <c r="BM521" s="109"/>
      <c r="BN521" s="109"/>
    </row>
    <row r="522" ht="30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45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  <c r="BL522" s="109"/>
      <c r="BM522" s="109"/>
      <c r="BN522" s="109"/>
    </row>
    <row r="523" ht="30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45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  <c r="BL523" s="109"/>
      <c r="BM523" s="109"/>
      <c r="BN523" s="109"/>
    </row>
    <row r="524" ht="30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45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  <c r="BL524" s="109"/>
      <c r="BM524" s="109"/>
      <c r="BN524" s="109"/>
    </row>
    <row r="525" ht="30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45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  <c r="BL525" s="109"/>
      <c r="BM525" s="109"/>
      <c r="BN525" s="109"/>
    </row>
    <row r="526" ht="30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45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  <c r="BL526" s="109"/>
      <c r="BM526" s="109"/>
      <c r="BN526" s="109"/>
    </row>
    <row r="527" ht="30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45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  <c r="BL527" s="109"/>
      <c r="BM527" s="109"/>
      <c r="BN527" s="109"/>
    </row>
    <row r="528" ht="30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45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  <c r="BL528" s="109"/>
      <c r="BM528" s="109"/>
      <c r="BN528" s="109"/>
    </row>
    <row r="529" ht="30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45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  <c r="BL529" s="109"/>
      <c r="BM529" s="109"/>
      <c r="BN529" s="109"/>
    </row>
    <row r="530" ht="30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45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  <c r="BL530" s="109"/>
      <c r="BM530" s="109"/>
      <c r="BN530" s="109"/>
    </row>
    <row r="531" ht="30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45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  <c r="BL531" s="109"/>
      <c r="BM531" s="109"/>
      <c r="BN531" s="109"/>
    </row>
    <row r="532" ht="30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45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  <c r="BL532" s="109"/>
      <c r="BM532" s="109"/>
      <c r="BN532" s="109"/>
    </row>
    <row r="533" ht="30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45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  <c r="BL533" s="109"/>
      <c r="BM533" s="109"/>
      <c r="BN533" s="109"/>
    </row>
    <row r="534" ht="30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45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  <c r="BL534" s="109"/>
      <c r="BM534" s="109"/>
      <c r="BN534" s="109"/>
    </row>
    <row r="535" ht="30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45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  <c r="BL535" s="109"/>
      <c r="BM535" s="109"/>
      <c r="BN535" s="109"/>
    </row>
    <row r="536" ht="30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45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  <c r="BL536" s="109"/>
      <c r="BM536" s="109"/>
      <c r="BN536" s="109"/>
    </row>
    <row r="537" ht="30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45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  <c r="BL537" s="109"/>
      <c r="BM537" s="109"/>
      <c r="BN537" s="109"/>
    </row>
    <row r="538" ht="30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45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  <c r="BM538" s="109"/>
      <c r="BN538" s="109"/>
    </row>
    <row r="539" ht="30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45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  <c r="BL539" s="109"/>
      <c r="BM539" s="109"/>
      <c r="BN539" s="109"/>
    </row>
    <row r="540" ht="30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45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  <c r="BL540" s="109"/>
      <c r="BM540" s="109"/>
      <c r="BN540" s="109"/>
    </row>
    <row r="541" ht="30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45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  <c r="BL541" s="109"/>
      <c r="BM541" s="109"/>
      <c r="BN541" s="109"/>
    </row>
    <row r="542" ht="30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45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  <c r="BL542" s="109"/>
      <c r="BM542" s="109"/>
      <c r="BN542" s="109"/>
    </row>
    <row r="543" ht="30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45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  <c r="BL543" s="109"/>
      <c r="BM543" s="109"/>
      <c r="BN543" s="109"/>
    </row>
    <row r="544" ht="30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45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  <c r="BL544" s="109"/>
      <c r="BM544" s="109"/>
      <c r="BN544" s="109"/>
    </row>
    <row r="545" ht="30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45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  <c r="BL545" s="109"/>
      <c r="BM545" s="109"/>
      <c r="BN545" s="109"/>
    </row>
    <row r="546" ht="30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45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  <c r="BL546" s="109"/>
      <c r="BM546" s="109"/>
      <c r="BN546" s="109"/>
    </row>
    <row r="547" ht="30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45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  <c r="BL547" s="109"/>
      <c r="BM547" s="109"/>
      <c r="BN547" s="109"/>
    </row>
    <row r="548" ht="30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45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  <c r="BL548" s="109"/>
      <c r="BM548" s="109"/>
      <c r="BN548" s="109"/>
    </row>
    <row r="549" ht="30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45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  <c r="BL549" s="109"/>
      <c r="BM549" s="109"/>
      <c r="BN549" s="109"/>
    </row>
    <row r="550" ht="30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45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  <c r="BL550" s="109"/>
      <c r="BM550" s="109"/>
      <c r="BN550" s="109"/>
    </row>
    <row r="551" ht="30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45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  <c r="BL551" s="109"/>
      <c r="BM551" s="109"/>
      <c r="BN551" s="109"/>
    </row>
    <row r="552" ht="30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45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  <c r="BL552" s="109"/>
      <c r="BM552" s="109"/>
      <c r="BN552" s="109"/>
    </row>
    <row r="553" ht="30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45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  <c r="BL553" s="109"/>
      <c r="BM553" s="109"/>
      <c r="BN553" s="109"/>
    </row>
    <row r="554" ht="30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45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  <c r="BL554" s="109"/>
      <c r="BM554" s="109"/>
      <c r="BN554" s="109"/>
    </row>
    <row r="555" ht="30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45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  <c r="BL555" s="109"/>
      <c r="BM555" s="109"/>
      <c r="BN555" s="109"/>
    </row>
    <row r="556" ht="30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45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  <c r="BL556" s="109"/>
      <c r="BM556" s="109"/>
      <c r="BN556" s="109"/>
    </row>
    <row r="557" ht="30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45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  <c r="BL557" s="109"/>
      <c r="BM557" s="109"/>
      <c r="BN557" s="109"/>
    </row>
    <row r="558" ht="30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45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  <c r="BL558" s="109"/>
      <c r="BM558" s="109"/>
      <c r="BN558" s="109"/>
    </row>
    <row r="559" ht="30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45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  <c r="BL559" s="109"/>
      <c r="BM559" s="109"/>
      <c r="BN559" s="109"/>
    </row>
    <row r="560" ht="30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45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  <c r="BL560" s="109"/>
      <c r="BM560" s="109"/>
      <c r="BN560" s="109"/>
    </row>
    <row r="561" ht="30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45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  <c r="BL561" s="109"/>
      <c r="BM561" s="109"/>
      <c r="BN561" s="109"/>
    </row>
    <row r="562" ht="30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45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  <c r="BL562" s="109"/>
      <c r="BM562" s="109"/>
      <c r="BN562" s="109"/>
    </row>
    <row r="563" ht="30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45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  <c r="BL563" s="109"/>
      <c r="BM563" s="109"/>
      <c r="BN563" s="109"/>
    </row>
    <row r="564" ht="30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45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  <c r="BL564" s="109"/>
      <c r="BM564" s="109"/>
      <c r="BN564" s="109"/>
    </row>
    <row r="565" ht="30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45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  <c r="BL565" s="109"/>
      <c r="BM565" s="109"/>
      <c r="BN565" s="109"/>
    </row>
    <row r="566" ht="30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45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  <c r="BL566" s="109"/>
      <c r="BM566" s="109"/>
      <c r="BN566" s="109"/>
    </row>
    <row r="567" ht="30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45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  <c r="BL567" s="109"/>
      <c r="BM567" s="109"/>
      <c r="BN567" s="109"/>
    </row>
    <row r="568" ht="30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45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  <c r="BL568" s="109"/>
      <c r="BM568" s="109"/>
      <c r="BN568" s="109"/>
    </row>
    <row r="569" ht="30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45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  <c r="BL569" s="109"/>
      <c r="BM569" s="109"/>
      <c r="BN569" s="109"/>
    </row>
    <row r="570" ht="30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45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  <c r="BL570" s="109"/>
      <c r="BM570" s="109"/>
      <c r="BN570" s="109"/>
    </row>
    <row r="571" ht="30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45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  <c r="BL571" s="109"/>
      <c r="BM571" s="109"/>
      <c r="BN571" s="109"/>
    </row>
    <row r="572" ht="30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45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  <c r="BL572" s="109"/>
      <c r="BM572" s="109"/>
      <c r="BN572" s="109"/>
    </row>
    <row r="573" ht="30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45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  <c r="BL573" s="109"/>
      <c r="BM573" s="109"/>
      <c r="BN573" s="109"/>
    </row>
    <row r="574" ht="30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45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  <c r="BL574" s="109"/>
      <c r="BM574" s="109"/>
      <c r="BN574" s="109"/>
    </row>
    <row r="575" ht="30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45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  <c r="BL575" s="109"/>
      <c r="BM575" s="109"/>
      <c r="BN575" s="109"/>
    </row>
    <row r="576" ht="30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45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  <c r="BL576" s="109"/>
      <c r="BM576" s="109"/>
      <c r="BN576" s="109"/>
    </row>
    <row r="577" ht="30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45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  <c r="BL577" s="109"/>
      <c r="BM577" s="109"/>
      <c r="BN577" s="109"/>
    </row>
    <row r="578" ht="30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45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  <c r="BL578" s="109"/>
      <c r="BM578" s="109"/>
      <c r="BN578" s="109"/>
    </row>
    <row r="579" ht="30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45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  <c r="BL579" s="109"/>
      <c r="BM579" s="109"/>
      <c r="BN579" s="109"/>
    </row>
    <row r="580" ht="30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45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  <c r="BL580" s="109"/>
      <c r="BM580" s="109"/>
      <c r="BN580" s="109"/>
    </row>
    <row r="581" ht="30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45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  <c r="BL581" s="109"/>
      <c r="BM581" s="109"/>
      <c r="BN581" s="109"/>
    </row>
    <row r="582" ht="30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45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  <c r="BM582" s="109"/>
      <c r="BN582" s="109"/>
    </row>
    <row r="583" ht="30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45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  <c r="BL583" s="109"/>
      <c r="BM583" s="109"/>
      <c r="BN583" s="109"/>
    </row>
    <row r="584" ht="30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45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  <c r="BL584" s="109"/>
      <c r="BM584" s="109"/>
      <c r="BN584" s="109"/>
    </row>
    <row r="585" ht="30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45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  <c r="BL585" s="109"/>
      <c r="BM585" s="109"/>
      <c r="BN585" s="109"/>
    </row>
    <row r="586" ht="30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45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  <c r="BL586" s="109"/>
      <c r="BM586" s="109"/>
      <c r="BN586" s="109"/>
    </row>
    <row r="587" ht="30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45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  <c r="BL587" s="109"/>
      <c r="BM587" s="109"/>
      <c r="BN587" s="109"/>
    </row>
    <row r="588" ht="30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45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  <c r="BL588" s="109"/>
      <c r="BM588" s="109"/>
      <c r="BN588" s="109"/>
    </row>
    <row r="589" ht="30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45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  <c r="BM589" s="109"/>
      <c r="BN589" s="109"/>
    </row>
    <row r="590" ht="30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45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  <c r="BL590" s="109"/>
      <c r="BM590" s="109"/>
      <c r="BN590" s="109"/>
    </row>
    <row r="591" ht="30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45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  <c r="BL591" s="109"/>
      <c r="BM591" s="109"/>
      <c r="BN591" s="109"/>
    </row>
    <row r="592" ht="30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45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  <c r="BL592" s="109"/>
      <c r="BM592" s="109"/>
      <c r="BN592" s="109"/>
    </row>
    <row r="593" ht="30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45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  <c r="BL593" s="109"/>
      <c r="BM593" s="109"/>
      <c r="BN593" s="109"/>
    </row>
    <row r="594" ht="30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45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  <c r="BL594" s="109"/>
      <c r="BM594" s="109"/>
      <c r="BN594" s="109"/>
    </row>
    <row r="595" ht="30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45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  <c r="BM595" s="109"/>
      <c r="BN595" s="109"/>
    </row>
    <row r="596" ht="30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45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  <c r="BL596" s="109"/>
      <c r="BM596" s="109"/>
      <c r="BN596" s="109"/>
    </row>
    <row r="597" ht="30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45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  <c r="BL597" s="109"/>
      <c r="BM597" s="109"/>
      <c r="BN597" s="109"/>
    </row>
    <row r="598" ht="30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45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  <c r="BL598" s="109"/>
      <c r="BM598" s="109"/>
      <c r="BN598" s="109"/>
    </row>
    <row r="599" ht="30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45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  <c r="BL599" s="109"/>
      <c r="BM599" s="109"/>
      <c r="BN599" s="109"/>
    </row>
    <row r="600" ht="30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45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  <c r="BL600" s="109"/>
      <c r="BM600" s="109"/>
      <c r="BN600" s="109"/>
    </row>
    <row r="601" ht="30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45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  <c r="BL601" s="109"/>
      <c r="BM601" s="109"/>
      <c r="BN601" s="109"/>
    </row>
    <row r="602" ht="30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45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  <c r="BL602" s="109"/>
      <c r="BM602" s="109"/>
      <c r="BN602" s="109"/>
    </row>
    <row r="603" ht="30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45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  <c r="BL603" s="109"/>
      <c r="BM603" s="109"/>
      <c r="BN603" s="109"/>
    </row>
    <row r="604" ht="30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45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  <c r="BL604" s="109"/>
      <c r="BM604" s="109"/>
      <c r="BN604" s="109"/>
    </row>
    <row r="605" ht="30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45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  <c r="BL605" s="109"/>
      <c r="BM605" s="109"/>
      <c r="BN605" s="109"/>
    </row>
    <row r="606" ht="30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45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  <c r="BL606" s="109"/>
      <c r="BM606" s="109"/>
      <c r="BN606" s="109"/>
    </row>
    <row r="607" ht="30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45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  <c r="BL607" s="109"/>
      <c r="BM607" s="109"/>
      <c r="BN607" s="109"/>
    </row>
    <row r="608" ht="30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45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  <c r="BL608" s="109"/>
      <c r="BM608" s="109"/>
      <c r="BN608" s="109"/>
    </row>
    <row r="609" ht="30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45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  <c r="BL609" s="109"/>
      <c r="BM609" s="109"/>
      <c r="BN609" s="109"/>
    </row>
    <row r="610" ht="30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45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  <c r="BM610" s="109"/>
      <c r="BN610" s="109"/>
    </row>
    <row r="611" ht="30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45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  <c r="BL611" s="109"/>
      <c r="BM611" s="109"/>
      <c r="BN611" s="109"/>
    </row>
    <row r="612" ht="30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45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  <c r="BL612" s="109"/>
      <c r="BM612" s="109"/>
      <c r="BN612" s="109"/>
    </row>
    <row r="613" ht="30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45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  <c r="BL613" s="109"/>
      <c r="BM613" s="109"/>
      <c r="BN613" s="109"/>
    </row>
    <row r="614" ht="30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45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  <c r="BL614" s="109"/>
      <c r="BM614" s="109"/>
      <c r="BN614" s="109"/>
    </row>
    <row r="615" ht="30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45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  <c r="BL615" s="109"/>
      <c r="BM615" s="109"/>
      <c r="BN615" s="109"/>
    </row>
    <row r="616" ht="30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45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  <c r="BL616" s="109"/>
      <c r="BM616" s="109"/>
      <c r="BN616" s="109"/>
    </row>
    <row r="617" ht="30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45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  <c r="BM617" s="109"/>
      <c r="BN617" s="109"/>
    </row>
    <row r="618" ht="30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45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  <c r="BL618" s="109"/>
      <c r="BM618" s="109"/>
      <c r="BN618" s="109"/>
    </row>
    <row r="619" ht="30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45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  <c r="BL619" s="109"/>
      <c r="BM619" s="109"/>
      <c r="BN619" s="109"/>
    </row>
    <row r="620" ht="30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45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  <c r="BL620" s="109"/>
      <c r="BM620" s="109"/>
      <c r="BN620" s="109"/>
    </row>
    <row r="621" ht="30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45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  <c r="BL621" s="109"/>
      <c r="BM621" s="109"/>
      <c r="BN621" s="109"/>
    </row>
    <row r="622" ht="30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45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  <c r="BM622" s="109"/>
      <c r="BN622" s="109"/>
    </row>
    <row r="623" ht="30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45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  <c r="BL623" s="109"/>
      <c r="BM623" s="109"/>
      <c r="BN623" s="109"/>
    </row>
    <row r="624" ht="30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45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  <c r="BL624" s="109"/>
      <c r="BM624" s="109"/>
      <c r="BN624" s="109"/>
    </row>
    <row r="625" ht="30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45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  <c r="BL625" s="109"/>
      <c r="BM625" s="109"/>
      <c r="BN625" s="109"/>
    </row>
    <row r="626" ht="30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45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  <c r="BL626" s="109"/>
      <c r="BM626" s="109"/>
      <c r="BN626" s="109"/>
    </row>
    <row r="627" ht="30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45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  <c r="BL627" s="109"/>
      <c r="BM627" s="109"/>
      <c r="BN627" s="109"/>
    </row>
    <row r="628" ht="30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45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  <c r="BL628" s="109"/>
      <c r="BM628" s="109"/>
      <c r="BN628" s="109"/>
    </row>
    <row r="629" ht="30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45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  <c r="BL629" s="109"/>
      <c r="BM629" s="109"/>
      <c r="BN629" s="109"/>
    </row>
    <row r="630" ht="30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45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  <c r="BL630" s="109"/>
      <c r="BM630" s="109"/>
      <c r="BN630" s="109"/>
    </row>
    <row r="631" ht="30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45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  <c r="BL631" s="109"/>
      <c r="BM631" s="109"/>
      <c r="BN631" s="109"/>
    </row>
    <row r="632" ht="30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45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  <c r="BL632" s="109"/>
      <c r="BM632" s="109"/>
      <c r="BN632" s="109"/>
    </row>
    <row r="633" ht="30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45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  <c r="BL633" s="109"/>
      <c r="BM633" s="109"/>
      <c r="BN633" s="109"/>
    </row>
    <row r="634" ht="30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45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  <c r="BL634" s="109"/>
      <c r="BM634" s="109"/>
      <c r="BN634" s="109"/>
    </row>
    <row r="635" ht="30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45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  <c r="BL635" s="109"/>
      <c r="BM635" s="109"/>
      <c r="BN635" s="109"/>
    </row>
    <row r="636" ht="30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45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  <c r="BL636" s="109"/>
      <c r="BM636" s="109"/>
      <c r="BN636" s="109"/>
    </row>
    <row r="637" ht="30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45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  <c r="BL637" s="109"/>
      <c r="BM637" s="109"/>
      <c r="BN637" s="109"/>
    </row>
    <row r="638" ht="30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45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  <c r="BL638" s="109"/>
      <c r="BM638" s="109"/>
      <c r="BN638" s="109"/>
    </row>
    <row r="639" ht="30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45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  <c r="BL639" s="109"/>
      <c r="BM639" s="109"/>
      <c r="BN639" s="109"/>
    </row>
    <row r="640" ht="30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45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  <c r="BL640" s="109"/>
      <c r="BM640" s="109"/>
      <c r="BN640" s="109"/>
    </row>
    <row r="641" ht="30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45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  <c r="BM641" s="109"/>
      <c r="BN641" s="109"/>
    </row>
    <row r="642" ht="30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45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  <c r="BM642" s="109"/>
      <c r="BN642" s="109"/>
    </row>
    <row r="643" ht="30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45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  <c r="BM643" s="109"/>
      <c r="BN643" s="109"/>
    </row>
    <row r="644" ht="30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45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  <c r="BM644" s="109"/>
      <c r="BN644" s="109"/>
    </row>
    <row r="645" ht="30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45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  <c r="BL645" s="109"/>
      <c r="BM645" s="109"/>
      <c r="BN645" s="109"/>
    </row>
    <row r="646" ht="30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45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  <c r="BL646" s="109"/>
      <c r="BM646" s="109"/>
      <c r="BN646" s="109"/>
    </row>
    <row r="647" ht="30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45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  <c r="BL647" s="109"/>
      <c r="BM647" s="109"/>
      <c r="BN647" s="109"/>
    </row>
    <row r="648" ht="30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45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  <c r="BL648" s="109"/>
      <c r="BM648" s="109"/>
      <c r="BN648" s="109"/>
    </row>
    <row r="649" ht="30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45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  <c r="BL649" s="109"/>
      <c r="BM649" s="109"/>
      <c r="BN649" s="109"/>
    </row>
    <row r="650" ht="30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45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  <c r="BM650" s="109"/>
      <c r="BN650" s="109"/>
    </row>
    <row r="651" ht="30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45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  <c r="BM651" s="109"/>
      <c r="BN651" s="109"/>
    </row>
    <row r="652" ht="30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45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  <c r="BM652" s="109"/>
      <c r="BN652" s="109"/>
    </row>
    <row r="653" ht="30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45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  <c r="BM653" s="109"/>
      <c r="BN653" s="109"/>
    </row>
    <row r="654" ht="30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45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  <c r="BM654" s="109"/>
      <c r="BN654" s="109"/>
    </row>
    <row r="655" ht="30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45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  <c r="BL655" s="109"/>
      <c r="BM655" s="109"/>
      <c r="BN655" s="109"/>
    </row>
    <row r="656" ht="30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45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  <c r="BL656" s="109"/>
      <c r="BM656" s="109"/>
      <c r="BN656" s="109"/>
    </row>
    <row r="657" ht="30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45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  <c r="BL657" s="109"/>
      <c r="BM657" s="109"/>
      <c r="BN657" s="109"/>
    </row>
    <row r="658" ht="30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45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  <c r="BL658" s="109"/>
      <c r="BM658" s="109"/>
      <c r="BN658" s="109"/>
    </row>
    <row r="659" ht="30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45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  <c r="BL659" s="109"/>
      <c r="BM659" s="109"/>
      <c r="BN659" s="109"/>
    </row>
    <row r="660" ht="30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45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  <c r="BL660" s="109"/>
      <c r="BM660" s="109"/>
      <c r="BN660" s="109"/>
    </row>
    <row r="661" ht="30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45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  <c r="BL661" s="109"/>
      <c r="BM661" s="109"/>
      <c r="BN661" s="109"/>
    </row>
    <row r="662" ht="30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45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  <c r="BL662" s="109"/>
      <c r="BM662" s="109"/>
      <c r="BN662" s="109"/>
    </row>
    <row r="663" ht="30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45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  <c r="BL663" s="109"/>
      <c r="BM663" s="109"/>
      <c r="BN663" s="109"/>
    </row>
    <row r="664" ht="30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45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  <c r="BL664" s="109"/>
      <c r="BM664" s="109"/>
      <c r="BN664" s="109"/>
    </row>
    <row r="665" ht="30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45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  <c r="BL665" s="109"/>
      <c r="BM665" s="109"/>
      <c r="BN665" s="109"/>
    </row>
    <row r="666" ht="30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45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  <c r="BL666" s="109"/>
      <c r="BM666" s="109"/>
      <c r="BN666" s="109"/>
    </row>
    <row r="667" ht="30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45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  <c r="BL667" s="109"/>
      <c r="BM667" s="109"/>
      <c r="BN667" s="109"/>
    </row>
    <row r="668" ht="30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45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  <c r="BL668" s="109"/>
      <c r="BM668" s="109"/>
      <c r="BN668" s="109"/>
    </row>
    <row r="669" ht="30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45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  <c r="BL669" s="109"/>
      <c r="BM669" s="109"/>
      <c r="BN669" s="109"/>
    </row>
    <row r="670" ht="30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45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  <c r="BL670" s="109"/>
      <c r="BM670" s="109"/>
      <c r="BN670" s="109"/>
    </row>
    <row r="671" ht="30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45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  <c r="BL671" s="109"/>
      <c r="BM671" s="109"/>
      <c r="BN671" s="109"/>
    </row>
    <row r="672" ht="30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45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  <c r="BL672" s="109"/>
      <c r="BM672" s="109"/>
      <c r="BN672" s="109"/>
    </row>
    <row r="673" ht="30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45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  <c r="BL673" s="109"/>
      <c r="BM673" s="109"/>
      <c r="BN673" s="109"/>
    </row>
    <row r="674" ht="30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45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  <c r="BL674" s="109"/>
      <c r="BM674" s="109"/>
      <c r="BN674" s="109"/>
    </row>
    <row r="675" ht="30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45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  <c r="BL675" s="109"/>
      <c r="BM675" s="109"/>
      <c r="BN675" s="109"/>
    </row>
    <row r="676" ht="30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45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  <c r="BL676" s="109"/>
      <c r="BM676" s="109"/>
      <c r="BN676" s="109"/>
    </row>
    <row r="677" ht="30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45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  <c r="BL677" s="109"/>
      <c r="BM677" s="109"/>
      <c r="BN677" s="109"/>
    </row>
    <row r="678" ht="30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45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  <c r="BL678" s="109"/>
      <c r="BM678" s="109"/>
      <c r="BN678" s="109"/>
    </row>
    <row r="679" ht="30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45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  <c r="BL679" s="109"/>
      <c r="BM679" s="109"/>
      <c r="BN679" s="109"/>
    </row>
    <row r="680" ht="30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45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  <c r="BL680" s="109"/>
      <c r="BM680" s="109"/>
      <c r="BN680" s="109"/>
    </row>
    <row r="681" ht="30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45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  <c r="BL681" s="109"/>
      <c r="BM681" s="109"/>
      <c r="BN681" s="109"/>
    </row>
    <row r="682" ht="30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45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  <c r="BL682" s="109"/>
      <c r="BM682" s="109"/>
      <c r="BN682" s="109"/>
    </row>
    <row r="683" ht="30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45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  <c r="BL683" s="109"/>
      <c r="BM683" s="109"/>
      <c r="BN683" s="109"/>
    </row>
    <row r="684" ht="30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45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  <c r="BM684" s="109"/>
      <c r="BN684" s="109"/>
    </row>
    <row r="685" ht="30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45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  <c r="BM685" s="109"/>
      <c r="BN685" s="109"/>
    </row>
    <row r="686" ht="30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45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  <c r="BL686" s="109"/>
      <c r="BM686" s="109"/>
      <c r="BN686" s="109"/>
    </row>
    <row r="687" ht="30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45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  <c r="BL687" s="109"/>
      <c r="BM687" s="109"/>
      <c r="BN687" s="109"/>
    </row>
    <row r="688" ht="30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45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  <c r="BL688" s="109"/>
      <c r="BM688" s="109"/>
      <c r="BN688" s="109"/>
    </row>
    <row r="689" ht="30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45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  <c r="BL689" s="109"/>
      <c r="BM689" s="109"/>
      <c r="BN689" s="109"/>
    </row>
    <row r="690" ht="30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45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  <c r="BL690" s="109"/>
      <c r="BM690" s="109"/>
      <c r="BN690" s="109"/>
    </row>
    <row r="691" ht="30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45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  <c r="BL691" s="109"/>
      <c r="BM691" s="109"/>
      <c r="BN691" s="109"/>
    </row>
    <row r="692" ht="30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45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  <c r="BL692" s="109"/>
      <c r="BM692" s="109"/>
      <c r="BN692" s="109"/>
    </row>
    <row r="693" ht="30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45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  <c r="BL693" s="109"/>
      <c r="BM693" s="109"/>
      <c r="BN693" s="109"/>
    </row>
    <row r="694" ht="30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45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  <c r="BL694" s="109"/>
      <c r="BM694" s="109"/>
      <c r="BN694" s="109"/>
    </row>
    <row r="695" ht="30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45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  <c r="BL695" s="109"/>
      <c r="BM695" s="109"/>
      <c r="BN695" s="109"/>
    </row>
    <row r="696" ht="30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45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  <c r="BL696" s="109"/>
      <c r="BM696" s="109"/>
      <c r="BN696" s="109"/>
    </row>
    <row r="697" ht="30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45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  <c r="BL697" s="109"/>
      <c r="BM697" s="109"/>
      <c r="BN697" s="109"/>
    </row>
    <row r="698" ht="30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45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  <c r="BL698" s="109"/>
      <c r="BM698" s="109"/>
      <c r="BN698" s="109"/>
    </row>
    <row r="699" ht="30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45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  <c r="BL699" s="109"/>
      <c r="BM699" s="109"/>
      <c r="BN699" s="109"/>
    </row>
    <row r="700" ht="30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45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  <c r="BL700" s="109"/>
      <c r="BM700" s="109"/>
      <c r="BN700" s="109"/>
    </row>
    <row r="701" ht="30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45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  <c r="BL701" s="109"/>
      <c r="BM701" s="109"/>
      <c r="BN701" s="109"/>
    </row>
    <row r="702" ht="30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45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  <c r="BL702" s="109"/>
      <c r="BM702" s="109"/>
      <c r="BN702" s="109"/>
    </row>
    <row r="703" ht="30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45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  <c r="BL703" s="109"/>
      <c r="BM703" s="109"/>
      <c r="BN703" s="109"/>
    </row>
    <row r="704" ht="30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45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  <c r="BL704" s="109"/>
      <c r="BM704" s="109"/>
      <c r="BN704" s="109"/>
    </row>
    <row r="705" ht="30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45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  <c r="BM705" s="109"/>
      <c r="BN705" s="109"/>
    </row>
    <row r="706" ht="30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45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  <c r="BL706" s="109"/>
      <c r="BM706" s="109"/>
      <c r="BN706" s="109"/>
    </row>
    <row r="707" ht="30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45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  <c r="BL707" s="109"/>
      <c r="BM707" s="109"/>
      <c r="BN707" s="109"/>
    </row>
    <row r="708" ht="30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45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  <c r="BL708" s="109"/>
      <c r="BM708" s="109"/>
      <c r="BN708" s="109"/>
    </row>
    <row r="709" ht="30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45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  <c r="BL709" s="109"/>
      <c r="BM709" s="109"/>
      <c r="BN709" s="109"/>
    </row>
    <row r="710" ht="30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45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  <c r="BL710" s="109"/>
      <c r="BM710" s="109"/>
      <c r="BN710" s="109"/>
    </row>
    <row r="711" ht="30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45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  <c r="BL711" s="109"/>
      <c r="BM711" s="109"/>
      <c r="BN711" s="109"/>
    </row>
    <row r="712" ht="30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45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  <c r="BL712" s="109"/>
      <c r="BM712" s="109"/>
      <c r="BN712" s="109"/>
    </row>
    <row r="713" ht="30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45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  <c r="BL713" s="109"/>
      <c r="BM713" s="109"/>
      <c r="BN713" s="109"/>
    </row>
    <row r="714" ht="30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45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  <c r="BL714" s="109"/>
      <c r="BM714" s="109"/>
      <c r="BN714" s="109"/>
    </row>
    <row r="715" ht="30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45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  <c r="BL715" s="109"/>
      <c r="BM715" s="109"/>
      <c r="BN715" s="109"/>
    </row>
    <row r="716" ht="30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45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  <c r="BL716" s="109"/>
      <c r="BM716" s="109"/>
      <c r="BN716" s="109"/>
    </row>
    <row r="717" ht="30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45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  <c r="BL717" s="109"/>
      <c r="BM717" s="109"/>
      <c r="BN717" s="109"/>
    </row>
    <row r="718" ht="30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45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  <c r="BL718" s="109"/>
      <c r="BM718" s="109"/>
      <c r="BN718" s="109"/>
    </row>
    <row r="719" ht="30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45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  <c r="BL719" s="109"/>
      <c r="BM719" s="109"/>
      <c r="BN719" s="109"/>
    </row>
    <row r="720" ht="30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45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  <c r="BL720" s="109"/>
      <c r="BM720" s="109"/>
      <c r="BN720" s="109"/>
    </row>
    <row r="721" ht="30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45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  <c r="BL721" s="109"/>
      <c r="BM721" s="109"/>
      <c r="BN721" s="109"/>
    </row>
    <row r="722" ht="30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45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  <c r="BL722" s="109"/>
      <c r="BM722" s="109"/>
      <c r="BN722" s="109"/>
    </row>
    <row r="723" ht="30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45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  <c r="BL723" s="109"/>
      <c r="BM723" s="109"/>
      <c r="BN723" s="109"/>
    </row>
    <row r="724" ht="30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45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  <c r="BL724" s="109"/>
      <c r="BM724" s="109"/>
      <c r="BN724" s="109"/>
    </row>
    <row r="725" ht="30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45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  <c r="BL725" s="109"/>
      <c r="BM725" s="109"/>
      <c r="BN725" s="109"/>
    </row>
    <row r="726" ht="30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45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  <c r="BL726" s="109"/>
      <c r="BM726" s="109"/>
      <c r="BN726" s="109"/>
    </row>
    <row r="727" ht="30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45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  <c r="BL727" s="109"/>
      <c r="BM727" s="109"/>
      <c r="BN727" s="109"/>
    </row>
    <row r="728" ht="30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45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  <c r="BL728" s="109"/>
      <c r="BM728" s="109"/>
      <c r="BN728" s="109"/>
    </row>
    <row r="729" ht="30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45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  <c r="BL729" s="109"/>
      <c r="BM729" s="109"/>
      <c r="BN729" s="109"/>
    </row>
    <row r="730" ht="30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45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  <c r="BL730" s="109"/>
      <c r="BM730" s="109"/>
      <c r="BN730" s="109"/>
    </row>
    <row r="731" ht="30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45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  <c r="BL731" s="109"/>
      <c r="BM731" s="109"/>
      <c r="BN731" s="109"/>
    </row>
    <row r="732" ht="30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45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  <c r="BL732" s="109"/>
      <c r="BM732" s="109"/>
      <c r="BN732" s="109"/>
    </row>
    <row r="733" ht="30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45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  <c r="BL733" s="109"/>
      <c r="BM733" s="109"/>
      <c r="BN733" s="109"/>
    </row>
    <row r="734" ht="30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45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  <c r="BL734" s="109"/>
      <c r="BM734" s="109"/>
      <c r="BN734" s="109"/>
    </row>
    <row r="735" ht="30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45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  <c r="BL735" s="109"/>
      <c r="BM735" s="109"/>
      <c r="BN735" s="109"/>
    </row>
    <row r="736" ht="30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45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  <c r="BL736" s="109"/>
      <c r="BM736" s="109"/>
      <c r="BN736" s="109"/>
    </row>
    <row r="737" ht="30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45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  <c r="BL737" s="109"/>
      <c r="BM737" s="109"/>
      <c r="BN737" s="109"/>
    </row>
    <row r="738" ht="30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45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  <c r="BL738" s="109"/>
      <c r="BM738" s="109"/>
      <c r="BN738" s="109"/>
    </row>
    <row r="739" ht="30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45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  <c r="BL739" s="109"/>
      <c r="BM739" s="109"/>
      <c r="BN739" s="109"/>
    </row>
    <row r="740" ht="30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45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  <c r="BL740" s="109"/>
      <c r="BM740" s="109"/>
      <c r="BN740" s="109"/>
    </row>
    <row r="741" ht="30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45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  <c r="BL741" s="109"/>
      <c r="BM741" s="109"/>
      <c r="BN741" s="109"/>
    </row>
    <row r="742" ht="30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45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  <c r="BL742" s="109"/>
      <c r="BM742" s="109"/>
      <c r="BN742" s="109"/>
    </row>
    <row r="743" ht="30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45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  <c r="BL743" s="109"/>
      <c r="BM743" s="109"/>
      <c r="BN743" s="109"/>
    </row>
    <row r="744" ht="30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45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  <c r="BL744" s="109"/>
      <c r="BM744" s="109"/>
      <c r="BN744" s="109"/>
    </row>
    <row r="745" ht="30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45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  <c r="BL745" s="109"/>
      <c r="BM745" s="109"/>
      <c r="BN745" s="109"/>
    </row>
    <row r="746" ht="30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45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  <c r="BL746" s="109"/>
      <c r="BM746" s="109"/>
      <c r="BN746" s="109"/>
    </row>
    <row r="747" ht="30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45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  <c r="BL747" s="109"/>
      <c r="BM747" s="109"/>
      <c r="BN747" s="109"/>
    </row>
    <row r="748" ht="30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45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  <c r="BL748" s="109"/>
      <c r="BM748" s="109"/>
      <c r="BN748" s="109"/>
    </row>
    <row r="749" ht="30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45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  <c r="BL749" s="109"/>
      <c r="BM749" s="109"/>
      <c r="BN749" s="109"/>
    </row>
    <row r="750" ht="30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45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  <c r="BL750" s="109"/>
      <c r="BM750" s="109"/>
      <c r="BN750" s="109"/>
    </row>
    <row r="751" ht="30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45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  <c r="BL751" s="109"/>
      <c r="BM751" s="109"/>
      <c r="BN751" s="109"/>
    </row>
    <row r="752" ht="30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45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  <c r="BL752" s="109"/>
      <c r="BM752" s="109"/>
      <c r="BN752" s="109"/>
    </row>
    <row r="753" ht="30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45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  <c r="BL753" s="109"/>
      <c r="BM753" s="109"/>
      <c r="BN753" s="109"/>
    </row>
    <row r="754" ht="30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45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  <c r="BL754" s="109"/>
      <c r="BM754" s="109"/>
      <c r="BN754" s="109"/>
    </row>
    <row r="755" ht="30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45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  <c r="BL755" s="109"/>
      <c r="BM755" s="109"/>
      <c r="BN755" s="109"/>
    </row>
    <row r="756" ht="30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45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  <c r="BL756" s="109"/>
      <c r="BM756" s="109"/>
      <c r="BN756" s="109"/>
    </row>
    <row r="757" ht="30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45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  <c r="BL757" s="109"/>
      <c r="BM757" s="109"/>
      <c r="BN757" s="109"/>
    </row>
    <row r="758" ht="30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45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  <c r="BL758" s="109"/>
      <c r="BM758" s="109"/>
      <c r="BN758" s="109"/>
    </row>
    <row r="759" ht="30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45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  <c r="BL759" s="109"/>
      <c r="BM759" s="109"/>
      <c r="BN759" s="109"/>
    </row>
    <row r="760" ht="30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45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  <c r="BL760" s="109"/>
      <c r="BM760" s="109"/>
      <c r="BN760" s="109"/>
    </row>
    <row r="761" ht="30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45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  <c r="BL761" s="109"/>
      <c r="BM761" s="109"/>
      <c r="BN761" s="109"/>
    </row>
    <row r="762" ht="30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45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  <c r="BL762" s="109"/>
      <c r="BM762" s="109"/>
      <c r="BN762" s="109"/>
    </row>
    <row r="763" ht="30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45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  <c r="BL763" s="109"/>
      <c r="BM763" s="109"/>
      <c r="BN763" s="109"/>
    </row>
    <row r="764" ht="30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45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  <c r="BL764" s="109"/>
      <c r="BM764" s="109"/>
      <c r="BN764" s="109"/>
    </row>
    <row r="765" ht="30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45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  <c r="BL765" s="109"/>
      <c r="BM765" s="109"/>
      <c r="BN765" s="109"/>
    </row>
    <row r="766" ht="30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45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  <c r="BL766" s="109"/>
      <c r="BM766" s="109"/>
      <c r="BN766" s="109"/>
    </row>
    <row r="767" ht="30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45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  <c r="BL767" s="109"/>
      <c r="BM767" s="109"/>
      <c r="BN767" s="109"/>
    </row>
    <row r="768" ht="30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45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  <c r="BL768" s="109"/>
      <c r="BM768" s="109"/>
      <c r="BN768" s="109"/>
    </row>
    <row r="769" ht="30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45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  <c r="BL769" s="109"/>
      <c r="BM769" s="109"/>
      <c r="BN769" s="109"/>
    </row>
    <row r="770" ht="30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45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  <c r="BL770" s="109"/>
      <c r="BM770" s="109"/>
      <c r="BN770" s="109"/>
    </row>
    <row r="771" ht="30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45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  <c r="BL771" s="109"/>
      <c r="BM771" s="109"/>
      <c r="BN771" s="109"/>
    </row>
    <row r="772" ht="30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45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  <c r="BL772" s="109"/>
      <c r="BM772" s="109"/>
      <c r="BN772" s="109"/>
    </row>
    <row r="773" ht="30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45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  <c r="BL773" s="109"/>
      <c r="BM773" s="109"/>
      <c r="BN773" s="109"/>
    </row>
    <row r="774" ht="30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45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  <c r="BL774" s="109"/>
      <c r="BM774" s="109"/>
      <c r="BN774" s="109"/>
    </row>
    <row r="775" ht="30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45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  <c r="BL775" s="109"/>
      <c r="BM775" s="109"/>
      <c r="BN775" s="109"/>
    </row>
    <row r="776" ht="30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45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  <c r="BL776" s="109"/>
      <c r="BM776" s="109"/>
      <c r="BN776" s="109"/>
    </row>
    <row r="777" ht="30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45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  <c r="BL777" s="109"/>
      <c r="BM777" s="109"/>
      <c r="BN777" s="109"/>
    </row>
    <row r="778" ht="30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45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  <c r="BL778" s="109"/>
      <c r="BM778" s="109"/>
      <c r="BN778" s="109"/>
    </row>
    <row r="779" ht="30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45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  <c r="BL779" s="109"/>
      <c r="BM779" s="109"/>
      <c r="BN779" s="109"/>
    </row>
    <row r="780" ht="30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45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  <c r="BL780" s="109"/>
      <c r="BM780" s="109"/>
      <c r="BN780" s="109"/>
    </row>
    <row r="781" ht="30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45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  <c r="BL781" s="109"/>
      <c r="BM781" s="109"/>
      <c r="BN781" s="109"/>
    </row>
    <row r="782" ht="30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45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  <c r="BL782" s="109"/>
      <c r="BM782" s="109"/>
      <c r="BN782" s="109"/>
    </row>
    <row r="783" ht="30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45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  <c r="BL783" s="109"/>
      <c r="BM783" s="109"/>
      <c r="BN783" s="109"/>
    </row>
    <row r="784" ht="30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45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  <c r="BL784" s="109"/>
      <c r="BM784" s="109"/>
      <c r="BN784" s="109"/>
    </row>
    <row r="785" ht="30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45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  <c r="BL785" s="109"/>
      <c r="BM785" s="109"/>
      <c r="BN785" s="109"/>
    </row>
    <row r="786" ht="30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45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  <c r="BL786" s="109"/>
      <c r="BM786" s="109"/>
      <c r="BN786" s="109"/>
    </row>
    <row r="787" ht="30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45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  <c r="BL787" s="109"/>
      <c r="BM787" s="109"/>
      <c r="BN787" s="109"/>
    </row>
    <row r="788" ht="30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45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  <c r="BL788" s="109"/>
      <c r="BM788" s="109"/>
      <c r="BN788" s="109"/>
    </row>
    <row r="789" ht="30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45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  <c r="BL789" s="109"/>
      <c r="BM789" s="109"/>
      <c r="BN789" s="109"/>
    </row>
    <row r="790" ht="30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45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  <c r="BL790" s="109"/>
      <c r="BM790" s="109"/>
      <c r="BN790" s="109"/>
    </row>
    <row r="791" ht="30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45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  <c r="BL791" s="109"/>
      <c r="BM791" s="109"/>
      <c r="BN791" s="109"/>
    </row>
    <row r="792" ht="30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45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  <c r="BL792" s="109"/>
      <c r="BM792" s="109"/>
      <c r="BN792" s="109"/>
    </row>
    <row r="793" ht="30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45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  <c r="BL793" s="109"/>
      <c r="BM793" s="109"/>
      <c r="BN793" s="109"/>
    </row>
    <row r="794" ht="30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45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  <c r="BL794" s="109"/>
      <c r="BM794" s="109"/>
      <c r="BN794" s="109"/>
    </row>
    <row r="795" ht="30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45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  <c r="BL795" s="109"/>
      <c r="BM795" s="109"/>
      <c r="BN795" s="109"/>
    </row>
    <row r="796" ht="30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45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  <c r="BL796" s="109"/>
      <c r="BM796" s="109"/>
      <c r="BN796" s="109"/>
    </row>
    <row r="797" ht="30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45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  <c r="BL797" s="109"/>
      <c r="BM797" s="109"/>
      <c r="BN797" s="109"/>
    </row>
    <row r="798" ht="30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45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  <c r="BL798" s="109"/>
      <c r="BM798" s="109"/>
      <c r="BN798" s="109"/>
    </row>
    <row r="799" ht="30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45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  <c r="BL799" s="109"/>
      <c r="BM799" s="109"/>
      <c r="BN799" s="109"/>
    </row>
    <row r="800" ht="30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45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  <c r="BL800" s="109"/>
      <c r="BM800" s="109"/>
      <c r="BN800" s="109"/>
    </row>
    <row r="801" ht="30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45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  <c r="BL801" s="109"/>
      <c r="BM801" s="109"/>
      <c r="BN801" s="109"/>
    </row>
    <row r="802" ht="30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45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  <c r="BL802" s="109"/>
      <c r="BM802" s="109"/>
      <c r="BN802" s="109"/>
    </row>
    <row r="803" ht="30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45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  <c r="BL803" s="109"/>
      <c r="BM803" s="109"/>
      <c r="BN803" s="109"/>
    </row>
    <row r="804" ht="30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45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  <c r="BL804" s="109"/>
      <c r="BM804" s="109"/>
      <c r="BN804" s="109"/>
    </row>
    <row r="805" ht="30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45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  <c r="BL805" s="109"/>
      <c r="BM805" s="109"/>
      <c r="BN805" s="109"/>
    </row>
    <row r="806" ht="30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45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  <c r="BL806" s="109"/>
      <c r="BM806" s="109"/>
      <c r="BN806" s="109"/>
    </row>
    <row r="807" ht="30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45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  <c r="BL807" s="109"/>
      <c r="BM807" s="109"/>
      <c r="BN807" s="109"/>
    </row>
    <row r="808" ht="30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45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  <c r="BL808" s="109"/>
      <c r="BM808" s="109"/>
      <c r="BN808" s="109"/>
    </row>
    <row r="809" ht="30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45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  <c r="BL809" s="109"/>
      <c r="BM809" s="109"/>
      <c r="BN809" s="109"/>
    </row>
    <row r="810" ht="30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45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  <c r="BL810" s="109"/>
      <c r="BM810" s="109"/>
      <c r="BN810" s="109"/>
    </row>
    <row r="811" ht="30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45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  <c r="BL811" s="109"/>
      <c r="BM811" s="109"/>
      <c r="BN811" s="109"/>
    </row>
    <row r="812" ht="30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45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  <c r="BL812" s="109"/>
      <c r="BM812" s="109"/>
      <c r="BN812" s="109"/>
    </row>
    <row r="813" ht="30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45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  <c r="BL813" s="109"/>
      <c r="BM813" s="109"/>
      <c r="BN813" s="109"/>
    </row>
    <row r="814" ht="30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45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  <c r="BL814" s="109"/>
      <c r="BM814" s="109"/>
      <c r="BN814" s="109"/>
    </row>
    <row r="815" ht="30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45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  <c r="BL815" s="109"/>
      <c r="BM815" s="109"/>
      <c r="BN815" s="109"/>
    </row>
    <row r="816" ht="30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45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  <c r="BL816" s="109"/>
      <c r="BM816" s="109"/>
      <c r="BN816" s="109"/>
    </row>
    <row r="817" ht="30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45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  <c r="BL817" s="109"/>
      <c r="BM817" s="109"/>
      <c r="BN817" s="109"/>
    </row>
    <row r="818" ht="30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45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  <c r="BL818" s="109"/>
      <c r="BM818" s="109"/>
      <c r="BN818" s="109"/>
    </row>
    <row r="819" ht="30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45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  <c r="BL819" s="109"/>
      <c r="BM819" s="109"/>
      <c r="BN819" s="109"/>
    </row>
    <row r="820" ht="30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45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  <c r="BL820" s="109"/>
      <c r="BM820" s="109"/>
      <c r="BN820" s="109"/>
    </row>
    <row r="821" ht="30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45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  <c r="BL821" s="109"/>
      <c r="BM821" s="109"/>
      <c r="BN821" s="109"/>
    </row>
    <row r="822" ht="30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45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  <c r="BL822" s="109"/>
      <c r="BM822" s="109"/>
      <c r="BN822" s="109"/>
    </row>
    <row r="823" ht="30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45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  <c r="BL823" s="109"/>
      <c r="BM823" s="109"/>
      <c r="BN823" s="109"/>
    </row>
    <row r="824" ht="30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45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  <c r="BL824" s="109"/>
      <c r="BM824" s="109"/>
      <c r="BN824" s="109"/>
    </row>
    <row r="825" ht="30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45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  <c r="BL825" s="109"/>
      <c r="BM825" s="109"/>
      <c r="BN825" s="109"/>
    </row>
    <row r="826" ht="30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45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  <c r="BL826" s="109"/>
      <c r="BM826" s="109"/>
      <c r="BN826" s="109"/>
    </row>
    <row r="827" ht="30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45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  <c r="BL827" s="109"/>
      <c r="BM827" s="109"/>
      <c r="BN827" s="109"/>
    </row>
    <row r="828" ht="30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45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  <c r="BL828" s="109"/>
      <c r="BM828" s="109"/>
      <c r="BN828" s="109"/>
    </row>
    <row r="829" ht="30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45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  <c r="BL829" s="109"/>
      <c r="BM829" s="109"/>
      <c r="BN829" s="109"/>
    </row>
    <row r="830" ht="30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45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  <c r="BM830" s="109"/>
      <c r="BN830" s="109"/>
    </row>
    <row r="831" ht="30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45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  <c r="BL831" s="109"/>
      <c r="BM831" s="109"/>
      <c r="BN831" s="109"/>
    </row>
    <row r="832" ht="30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45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  <c r="BL832" s="109"/>
      <c r="BM832" s="109"/>
      <c r="BN832" s="109"/>
    </row>
    <row r="833" ht="30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45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  <c r="BL833" s="109"/>
      <c r="BM833" s="109"/>
      <c r="BN833" s="109"/>
    </row>
    <row r="834" ht="30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45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  <c r="BL834" s="109"/>
      <c r="BM834" s="109"/>
      <c r="BN834" s="109"/>
    </row>
    <row r="835" ht="30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45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  <c r="BL835" s="109"/>
      <c r="BM835" s="109"/>
      <c r="BN835" s="109"/>
    </row>
    <row r="836" ht="30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45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  <c r="BL836" s="109"/>
      <c r="BM836" s="109"/>
      <c r="BN836" s="109"/>
    </row>
    <row r="837" ht="30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45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  <c r="BL837" s="109"/>
      <c r="BM837" s="109"/>
      <c r="BN837" s="109"/>
    </row>
    <row r="838" ht="30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45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  <c r="BL838" s="109"/>
      <c r="BM838" s="109"/>
      <c r="BN838" s="109"/>
    </row>
    <row r="839" ht="30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45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  <c r="BL839" s="109"/>
      <c r="BM839" s="109"/>
      <c r="BN839" s="109"/>
    </row>
    <row r="840" ht="30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45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  <c r="BL840" s="109"/>
      <c r="BM840" s="109"/>
      <c r="BN840" s="109"/>
    </row>
    <row r="841" ht="30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45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  <c r="BL841" s="109"/>
      <c r="BM841" s="109"/>
      <c r="BN841" s="109"/>
    </row>
    <row r="842" ht="30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45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  <c r="BL842" s="109"/>
      <c r="BM842" s="109"/>
      <c r="BN842" s="109"/>
    </row>
    <row r="843" ht="30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45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  <c r="BL843" s="109"/>
      <c r="BM843" s="109"/>
      <c r="BN843" s="109"/>
    </row>
    <row r="844" ht="30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45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  <c r="BL844" s="109"/>
      <c r="BM844" s="109"/>
      <c r="BN844" s="109"/>
    </row>
    <row r="845" ht="30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45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  <c r="BL845" s="109"/>
      <c r="BM845" s="109"/>
      <c r="BN845" s="109"/>
    </row>
    <row r="846" ht="30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45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  <c r="BL846" s="109"/>
      <c r="BM846" s="109"/>
      <c r="BN846" s="109"/>
    </row>
    <row r="847" ht="30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45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  <c r="BL847" s="109"/>
      <c r="BM847" s="109"/>
      <c r="BN847" s="109"/>
    </row>
    <row r="848" ht="30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45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  <c r="BL848" s="109"/>
      <c r="BM848" s="109"/>
      <c r="BN848" s="109"/>
    </row>
    <row r="849" ht="30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45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  <c r="BL849" s="109"/>
      <c r="BM849" s="109"/>
      <c r="BN849" s="109"/>
    </row>
    <row r="850" ht="30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45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  <c r="BL850" s="109"/>
      <c r="BM850" s="109"/>
      <c r="BN850" s="109"/>
    </row>
    <row r="851" ht="30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45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  <c r="BL851" s="109"/>
      <c r="BM851" s="109"/>
      <c r="BN851" s="109"/>
    </row>
    <row r="852" ht="30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45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  <c r="BL852" s="109"/>
      <c r="BM852" s="109"/>
      <c r="BN852" s="109"/>
    </row>
    <row r="853" ht="30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45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  <c r="BL853" s="109"/>
      <c r="BM853" s="109"/>
      <c r="BN853" s="109"/>
    </row>
    <row r="854" ht="30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45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  <c r="BL854" s="109"/>
      <c r="BM854" s="109"/>
      <c r="BN854" s="109"/>
    </row>
    <row r="855" ht="30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45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  <c r="BL855" s="109"/>
      <c r="BM855" s="109"/>
      <c r="BN855" s="109"/>
    </row>
    <row r="856" ht="30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45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  <c r="BL856" s="109"/>
      <c r="BM856" s="109"/>
      <c r="BN856" s="109"/>
    </row>
    <row r="857" ht="30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45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  <c r="BL857" s="109"/>
      <c r="BM857" s="109"/>
      <c r="BN857" s="109"/>
    </row>
    <row r="858" ht="30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45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  <c r="BL858" s="109"/>
      <c r="BM858" s="109"/>
      <c r="BN858" s="109"/>
    </row>
    <row r="859" ht="30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45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  <c r="BL859" s="109"/>
      <c r="BM859" s="109"/>
      <c r="BN859" s="109"/>
    </row>
    <row r="860" ht="30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45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  <c r="BL860" s="109"/>
      <c r="BM860" s="109"/>
      <c r="BN860" s="109"/>
    </row>
    <row r="861" ht="30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45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  <c r="BL861" s="109"/>
      <c r="BM861" s="109"/>
      <c r="BN861" s="109"/>
    </row>
    <row r="862" ht="30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45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  <c r="BL862" s="109"/>
      <c r="BM862" s="109"/>
      <c r="BN862" s="109"/>
    </row>
    <row r="863" ht="30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45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  <c r="BL863" s="109"/>
      <c r="BM863" s="109"/>
      <c r="BN863" s="109"/>
    </row>
    <row r="864" ht="30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45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  <c r="BL864" s="109"/>
      <c r="BM864" s="109"/>
      <c r="BN864" s="109"/>
    </row>
    <row r="865" ht="30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45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  <c r="BL865" s="109"/>
      <c r="BM865" s="109"/>
      <c r="BN865" s="109"/>
    </row>
    <row r="866" ht="30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45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  <c r="BL866" s="109"/>
      <c r="BM866" s="109"/>
      <c r="BN866" s="109"/>
    </row>
    <row r="867" ht="30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45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  <c r="BL867" s="109"/>
      <c r="BM867" s="109"/>
      <c r="BN867" s="109"/>
    </row>
    <row r="868" ht="30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45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  <c r="BL868" s="109"/>
      <c r="BM868" s="109"/>
      <c r="BN868" s="109"/>
    </row>
    <row r="869" ht="30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45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  <c r="BL869" s="109"/>
      <c r="BM869" s="109"/>
      <c r="BN869" s="109"/>
    </row>
    <row r="870" ht="30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45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  <c r="BL870" s="109"/>
      <c r="BM870" s="109"/>
      <c r="BN870" s="109"/>
    </row>
    <row r="871" ht="30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45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  <c r="BL871" s="109"/>
      <c r="BM871" s="109"/>
      <c r="BN871" s="109"/>
    </row>
    <row r="872" ht="30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45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  <c r="BL872" s="109"/>
      <c r="BM872" s="109"/>
      <c r="BN872" s="109"/>
    </row>
    <row r="873" ht="30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45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  <c r="BL873" s="109"/>
      <c r="BM873" s="109"/>
      <c r="BN873" s="109"/>
    </row>
    <row r="874" ht="30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45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  <c r="BL874" s="109"/>
      <c r="BM874" s="109"/>
      <c r="BN874" s="109"/>
    </row>
    <row r="875" ht="30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45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  <c r="BL875" s="109"/>
      <c r="BM875" s="109"/>
      <c r="BN875" s="109"/>
    </row>
    <row r="876" ht="30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45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  <c r="BL876" s="109"/>
      <c r="BM876" s="109"/>
      <c r="BN876" s="109"/>
    </row>
    <row r="877" ht="30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45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  <c r="BL877" s="109"/>
      <c r="BM877" s="109"/>
      <c r="BN877" s="109"/>
    </row>
    <row r="878" ht="30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45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  <c r="BL878" s="109"/>
      <c r="BM878" s="109"/>
      <c r="BN878" s="109"/>
    </row>
    <row r="879" ht="30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45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  <c r="BL879" s="109"/>
      <c r="BM879" s="109"/>
      <c r="BN879" s="109"/>
    </row>
    <row r="880" ht="30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45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  <c r="BL880" s="109"/>
      <c r="BM880" s="109"/>
      <c r="BN880" s="109"/>
    </row>
    <row r="881" ht="30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45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  <c r="BL881" s="109"/>
      <c r="BM881" s="109"/>
      <c r="BN881" s="109"/>
    </row>
    <row r="882" ht="30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45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  <c r="BL882" s="109"/>
      <c r="BM882" s="109"/>
      <c r="BN882" s="109"/>
    </row>
    <row r="883" ht="30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45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  <c r="BL883" s="109"/>
      <c r="BM883" s="109"/>
      <c r="BN883" s="109"/>
    </row>
    <row r="884" ht="30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45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  <c r="BL884" s="109"/>
      <c r="BM884" s="109"/>
      <c r="BN884" s="109"/>
    </row>
    <row r="885" ht="30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45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  <c r="BL885" s="109"/>
      <c r="BM885" s="109"/>
      <c r="BN885" s="109"/>
    </row>
    <row r="886" ht="30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45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  <c r="BL886" s="109"/>
      <c r="BM886" s="109"/>
      <c r="BN886" s="109"/>
    </row>
    <row r="887" ht="30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45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  <c r="BL887" s="109"/>
      <c r="BM887" s="109"/>
      <c r="BN887" s="109"/>
    </row>
    <row r="888" ht="30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45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  <c r="BL888" s="109"/>
      <c r="BM888" s="109"/>
      <c r="BN888" s="109"/>
    </row>
    <row r="889" ht="30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45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  <c r="BL889" s="109"/>
      <c r="BM889" s="109"/>
      <c r="BN889" s="109"/>
    </row>
    <row r="890" ht="30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45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  <c r="BL890" s="109"/>
      <c r="BM890" s="109"/>
      <c r="BN890" s="109"/>
    </row>
    <row r="891" ht="30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45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  <c r="BL891" s="109"/>
      <c r="BM891" s="109"/>
      <c r="BN891" s="109"/>
    </row>
    <row r="892" ht="30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45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  <c r="BL892" s="109"/>
      <c r="BM892" s="109"/>
      <c r="BN892" s="109"/>
    </row>
    <row r="893" ht="30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45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  <c r="BL893" s="109"/>
      <c r="BM893" s="109"/>
      <c r="BN893" s="109"/>
    </row>
    <row r="894" ht="30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45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  <c r="BL894" s="109"/>
      <c r="BM894" s="109"/>
      <c r="BN894" s="109"/>
    </row>
    <row r="895" ht="30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45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  <c r="BL895" s="109"/>
      <c r="BM895" s="109"/>
      <c r="BN895" s="109"/>
    </row>
    <row r="896" ht="30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45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  <c r="BL896" s="109"/>
      <c r="BM896" s="109"/>
      <c r="BN896" s="109"/>
    </row>
    <row r="897" ht="30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45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  <c r="BL897" s="109"/>
      <c r="BM897" s="109"/>
      <c r="BN897" s="109"/>
    </row>
    <row r="898" ht="30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45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  <c r="BL898" s="109"/>
      <c r="BM898" s="109"/>
      <c r="BN898" s="109"/>
    </row>
    <row r="899" ht="30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45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  <c r="BL899" s="109"/>
      <c r="BM899" s="109"/>
      <c r="BN899" s="109"/>
    </row>
    <row r="900" ht="30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45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  <c r="BL900" s="109"/>
      <c r="BM900" s="109"/>
      <c r="BN900" s="109"/>
    </row>
    <row r="901" ht="30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45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  <c r="BL901" s="109"/>
      <c r="BM901" s="109"/>
      <c r="BN901" s="109"/>
    </row>
    <row r="902" ht="30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45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  <c r="BL902" s="109"/>
      <c r="BM902" s="109"/>
      <c r="BN902" s="109"/>
    </row>
    <row r="903" ht="30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45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  <c r="BL903" s="109"/>
      <c r="BM903" s="109"/>
      <c r="BN903" s="109"/>
    </row>
    <row r="904" ht="30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45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  <c r="BL904" s="109"/>
      <c r="BM904" s="109"/>
      <c r="BN904" s="109"/>
    </row>
    <row r="905" ht="30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45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  <c r="BL905" s="109"/>
      <c r="BM905" s="109"/>
      <c r="BN905" s="109"/>
    </row>
    <row r="906" ht="30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45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  <c r="BL906" s="109"/>
      <c r="BM906" s="109"/>
      <c r="BN906" s="109"/>
    </row>
    <row r="907" ht="30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45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  <c r="BL907" s="109"/>
      <c r="BM907" s="109"/>
      <c r="BN907" s="109"/>
    </row>
    <row r="908" ht="30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45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  <c r="BL908" s="109"/>
      <c r="BM908" s="109"/>
      <c r="BN908" s="109"/>
    </row>
    <row r="909" ht="30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45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  <c r="BL909" s="109"/>
      <c r="BM909" s="109"/>
      <c r="BN909" s="109"/>
    </row>
    <row r="910" ht="30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45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  <c r="BL910" s="109"/>
      <c r="BM910" s="109"/>
      <c r="BN910" s="109"/>
    </row>
    <row r="911" ht="30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45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  <c r="BL911" s="109"/>
      <c r="BM911" s="109"/>
      <c r="BN911" s="109"/>
    </row>
    <row r="912" ht="30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45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  <c r="BL912" s="109"/>
      <c r="BM912" s="109"/>
      <c r="BN912" s="109"/>
    </row>
    <row r="913" ht="30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45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  <c r="BL913" s="109"/>
      <c r="BM913" s="109"/>
      <c r="BN913" s="109"/>
    </row>
    <row r="914" ht="30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45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  <c r="BL914" s="109"/>
      <c r="BM914" s="109"/>
      <c r="BN914" s="109"/>
    </row>
    <row r="915" ht="30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45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  <c r="BL915" s="109"/>
      <c r="BM915" s="109"/>
      <c r="BN915" s="109"/>
    </row>
    <row r="916" ht="30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45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  <c r="BL916" s="109"/>
      <c r="BM916" s="109"/>
      <c r="BN916" s="109"/>
    </row>
    <row r="917" ht="30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45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  <c r="BL917" s="109"/>
      <c r="BM917" s="109"/>
      <c r="BN917" s="109"/>
    </row>
    <row r="918" ht="30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45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  <c r="BL918" s="109"/>
      <c r="BM918" s="109"/>
      <c r="BN918" s="109"/>
    </row>
    <row r="919" ht="30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45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  <c r="BL919" s="109"/>
      <c r="BM919" s="109"/>
      <c r="BN919" s="109"/>
    </row>
    <row r="920" ht="30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45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  <c r="BL920" s="109"/>
      <c r="BM920" s="109"/>
      <c r="BN920" s="109"/>
    </row>
    <row r="921" ht="30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45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  <c r="BL921" s="109"/>
      <c r="BM921" s="109"/>
      <c r="BN921" s="109"/>
    </row>
    <row r="922" ht="30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45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  <c r="BL922" s="109"/>
      <c r="BM922" s="109"/>
      <c r="BN922" s="109"/>
    </row>
    <row r="923" ht="30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45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  <c r="BL923" s="109"/>
      <c r="BM923" s="109"/>
      <c r="BN923" s="109"/>
    </row>
    <row r="924" ht="30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45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  <c r="BL924" s="109"/>
      <c r="BM924" s="109"/>
      <c r="BN924" s="109"/>
    </row>
    <row r="925" ht="30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45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  <c r="BL925" s="109"/>
      <c r="BM925" s="109"/>
      <c r="BN925" s="109"/>
    </row>
    <row r="926" ht="30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45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  <c r="BL926" s="109"/>
      <c r="BM926" s="109"/>
      <c r="BN926" s="109"/>
    </row>
    <row r="927" ht="30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45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  <c r="BL927" s="109"/>
      <c r="BM927" s="109"/>
      <c r="BN927" s="109"/>
    </row>
    <row r="928" ht="30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45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  <c r="BL928" s="109"/>
      <c r="BM928" s="109"/>
      <c r="BN928" s="109"/>
    </row>
    <row r="929" ht="30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45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  <c r="BL929" s="109"/>
      <c r="BM929" s="109"/>
      <c r="BN929" s="109"/>
    </row>
    <row r="930" ht="30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45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  <c r="BL930" s="109"/>
      <c r="BM930" s="109"/>
      <c r="BN930" s="109"/>
    </row>
    <row r="931" ht="30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45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  <c r="BL931" s="109"/>
      <c r="BM931" s="109"/>
      <c r="BN931" s="109"/>
    </row>
    <row r="932" ht="30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45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  <c r="BL932" s="109"/>
      <c r="BM932" s="109"/>
      <c r="BN932" s="109"/>
    </row>
    <row r="933" ht="30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45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  <c r="BL933" s="109"/>
      <c r="BM933" s="109"/>
      <c r="BN933" s="109"/>
    </row>
    <row r="934" ht="30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45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  <c r="BL934" s="109"/>
      <c r="BM934" s="109"/>
      <c r="BN934" s="109"/>
    </row>
    <row r="935" ht="30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45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  <c r="BL935" s="109"/>
      <c r="BM935" s="109"/>
      <c r="BN935" s="109"/>
    </row>
    <row r="936" ht="30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45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  <c r="BL936" s="109"/>
      <c r="BM936" s="109"/>
      <c r="BN936" s="109"/>
    </row>
    <row r="937" ht="30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45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  <c r="BL937" s="109"/>
      <c r="BM937" s="109"/>
      <c r="BN937" s="109"/>
    </row>
    <row r="938" ht="30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45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  <c r="BL938" s="109"/>
      <c r="BM938" s="109"/>
      <c r="BN938" s="109"/>
    </row>
    <row r="939" ht="30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45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  <c r="BL939" s="109"/>
      <c r="BM939" s="109"/>
      <c r="BN939" s="109"/>
    </row>
    <row r="940" ht="30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45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  <c r="BL940" s="109"/>
      <c r="BM940" s="109"/>
      <c r="BN940" s="109"/>
    </row>
    <row r="941" ht="30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45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  <c r="BL941" s="109"/>
      <c r="BM941" s="109"/>
      <c r="BN941" s="109"/>
    </row>
    <row r="942" ht="30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45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  <c r="BL942" s="109"/>
      <c r="BM942" s="109"/>
      <c r="BN942" s="109"/>
    </row>
    <row r="943" ht="30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45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  <c r="BL943" s="109"/>
      <c r="BM943" s="109"/>
      <c r="BN943" s="109"/>
    </row>
    <row r="944" ht="30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45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  <c r="BL944" s="109"/>
      <c r="BM944" s="109"/>
      <c r="BN944" s="109"/>
    </row>
    <row r="945" ht="30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45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  <c r="BL945" s="109"/>
      <c r="BM945" s="109"/>
      <c r="BN945" s="109"/>
    </row>
    <row r="946" ht="30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45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  <c r="BL946" s="109"/>
      <c r="BM946" s="109"/>
      <c r="BN946" s="109"/>
    </row>
    <row r="947" ht="30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45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  <c r="BL947" s="109"/>
      <c r="BM947" s="109"/>
      <c r="BN947" s="109"/>
    </row>
    <row r="948" ht="30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45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  <c r="BL948" s="109"/>
      <c r="BM948" s="109"/>
      <c r="BN948" s="109"/>
    </row>
    <row r="949" ht="30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45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  <c r="BL949" s="109"/>
      <c r="BM949" s="109"/>
      <c r="BN949" s="109"/>
    </row>
    <row r="950" ht="30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45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  <c r="BL950" s="109"/>
      <c r="BM950" s="109"/>
      <c r="BN950" s="109"/>
    </row>
    <row r="951" ht="30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45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  <c r="BL951" s="109"/>
      <c r="BM951" s="109"/>
      <c r="BN951" s="109"/>
    </row>
    <row r="952" ht="30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45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  <c r="BL952" s="109"/>
      <c r="BM952" s="109"/>
      <c r="BN952" s="109"/>
    </row>
    <row r="953" ht="30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45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  <c r="BL953" s="109"/>
      <c r="BM953" s="109"/>
      <c r="BN953" s="109"/>
    </row>
    <row r="954" ht="30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45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  <c r="BL954" s="109"/>
      <c r="BM954" s="109"/>
      <c r="BN954" s="109"/>
    </row>
    <row r="955" ht="30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45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  <c r="BL955" s="109"/>
      <c r="BM955" s="109"/>
      <c r="BN955" s="109"/>
    </row>
    <row r="956" ht="30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45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  <c r="BL956" s="109"/>
      <c r="BM956" s="109"/>
      <c r="BN956" s="109"/>
    </row>
    <row r="957" ht="30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45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  <c r="BL957" s="109"/>
      <c r="BM957" s="109"/>
      <c r="BN957" s="109"/>
    </row>
    <row r="958" ht="30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45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  <c r="BL958" s="109"/>
      <c r="BM958" s="109"/>
      <c r="BN958" s="109"/>
    </row>
    <row r="959" ht="30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45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  <c r="BL959" s="109"/>
      <c r="BM959" s="109"/>
      <c r="BN959" s="109"/>
    </row>
    <row r="960" ht="30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45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  <c r="BL960" s="109"/>
      <c r="BM960" s="109"/>
      <c r="BN960" s="109"/>
    </row>
    <row r="961" ht="30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45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  <c r="BL961" s="109"/>
      <c r="BM961" s="109"/>
      <c r="BN961" s="109"/>
    </row>
    <row r="962" ht="30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45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  <c r="BL962" s="109"/>
      <c r="BM962" s="109"/>
      <c r="BN962" s="109"/>
    </row>
    <row r="963" ht="30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45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  <c r="BL963" s="109"/>
      <c r="BM963" s="109"/>
      <c r="BN963" s="109"/>
    </row>
    <row r="964" ht="30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45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  <c r="BL964" s="109"/>
      <c r="BM964" s="109"/>
      <c r="BN964" s="109"/>
    </row>
    <row r="965" ht="30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45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  <c r="BL965" s="109"/>
      <c r="BM965" s="109"/>
      <c r="BN965" s="109"/>
    </row>
    <row r="966" ht="30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45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  <c r="BL966" s="109"/>
      <c r="BM966" s="109"/>
      <c r="BN966" s="109"/>
    </row>
    <row r="967" ht="30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45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  <c r="BL967" s="109"/>
      <c r="BM967" s="109"/>
      <c r="BN967" s="109"/>
    </row>
    <row r="968" ht="30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45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  <c r="BL968" s="109"/>
      <c r="BM968" s="109"/>
      <c r="BN968" s="109"/>
    </row>
    <row r="969" ht="30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45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  <c r="BL969" s="109"/>
      <c r="BM969" s="109"/>
      <c r="BN969" s="109"/>
    </row>
    <row r="970" ht="30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45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  <c r="BL970" s="109"/>
      <c r="BM970" s="109"/>
      <c r="BN970" s="109"/>
    </row>
    <row r="971" ht="30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45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  <c r="BL971" s="109"/>
      <c r="BM971" s="109"/>
      <c r="BN971" s="109"/>
    </row>
    <row r="972" ht="30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45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  <c r="BL972" s="109"/>
      <c r="BM972" s="109"/>
      <c r="BN972" s="109"/>
    </row>
    <row r="973" ht="30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45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  <c r="BL973" s="109"/>
      <c r="BM973" s="109"/>
      <c r="BN973" s="109"/>
    </row>
    <row r="974" ht="30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45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  <c r="BL974" s="109"/>
      <c r="BM974" s="109"/>
      <c r="BN974" s="109"/>
    </row>
    <row r="975" ht="30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45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  <c r="BL975" s="109"/>
      <c r="BM975" s="109"/>
      <c r="BN975" s="109"/>
    </row>
    <row r="976" ht="30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45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  <c r="BL976" s="109"/>
      <c r="BM976" s="109"/>
      <c r="BN976" s="109"/>
    </row>
    <row r="977" ht="30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45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  <c r="BL977" s="109"/>
      <c r="BM977" s="109"/>
      <c r="BN977" s="109"/>
    </row>
    <row r="978" ht="30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45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  <c r="BL978" s="109"/>
      <c r="BM978" s="109"/>
      <c r="BN978" s="109"/>
    </row>
    <row r="979" ht="30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45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  <c r="BL979" s="109"/>
      <c r="BM979" s="109"/>
      <c r="BN979" s="109"/>
    </row>
    <row r="980" ht="30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45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  <c r="BL980" s="109"/>
      <c r="BM980" s="109"/>
      <c r="BN980" s="109"/>
    </row>
    <row r="981" ht="30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45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  <c r="AO981" s="109"/>
      <c r="AP981" s="109"/>
      <c r="AQ981" s="109"/>
      <c r="AR981" s="109"/>
      <c r="AS981" s="109"/>
      <c r="AT981" s="109"/>
      <c r="AU981" s="109"/>
      <c r="AV981" s="109"/>
      <c r="AW981" s="109"/>
      <c r="AX981" s="109"/>
      <c r="AY981" s="109"/>
      <c r="AZ981" s="109"/>
      <c r="BA981" s="109"/>
      <c r="BB981" s="109"/>
      <c r="BC981" s="109"/>
      <c r="BD981" s="109"/>
      <c r="BE981" s="109"/>
      <c r="BF981" s="109"/>
      <c r="BG981" s="109"/>
      <c r="BH981" s="109"/>
      <c r="BI981" s="109"/>
      <c r="BJ981" s="109"/>
      <c r="BK981" s="109"/>
      <c r="BL981" s="109"/>
      <c r="BM981" s="109"/>
      <c r="BN981" s="109"/>
    </row>
    <row r="982" ht="30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45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  <c r="AO982" s="109"/>
      <c r="AP982" s="109"/>
      <c r="AQ982" s="109"/>
      <c r="AR982" s="109"/>
      <c r="AS982" s="109"/>
      <c r="AT982" s="109"/>
      <c r="AU982" s="109"/>
      <c r="AV982" s="109"/>
      <c r="AW982" s="109"/>
      <c r="AX982" s="109"/>
      <c r="AY982" s="109"/>
      <c r="AZ982" s="109"/>
      <c r="BA982" s="109"/>
      <c r="BB982" s="109"/>
      <c r="BC982" s="109"/>
      <c r="BD982" s="109"/>
      <c r="BE982" s="109"/>
      <c r="BF982" s="109"/>
      <c r="BG982" s="109"/>
      <c r="BH982" s="109"/>
      <c r="BI982" s="109"/>
      <c r="BJ982" s="109"/>
      <c r="BK982" s="109"/>
      <c r="BL982" s="109"/>
      <c r="BM982" s="109"/>
      <c r="BN982" s="109"/>
    </row>
    <row r="983" ht="30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45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  <c r="AO983" s="109"/>
      <c r="AP983" s="109"/>
      <c r="AQ983" s="109"/>
      <c r="AR983" s="109"/>
      <c r="AS983" s="109"/>
      <c r="AT983" s="109"/>
      <c r="AU983" s="109"/>
      <c r="AV983" s="109"/>
      <c r="AW983" s="109"/>
      <c r="AX983" s="109"/>
      <c r="AY983" s="109"/>
      <c r="AZ983" s="109"/>
      <c r="BA983" s="109"/>
      <c r="BB983" s="109"/>
      <c r="BC983" s="109"/>
      <c r="BD983" s="109"/>
      <c r="BE983" s="109"/>
      <c r="BF983" s="109"/>
      <c r="BG983" s="109"/>
      <c r="BH983" s="109"/>
      <c r="BI983" s="109"/>
      <c r="BJ983" s="109"/>
      <c r="BK983" s="109"/>
      <c r="BL983" s="109"/>
      <c r="BM983" s="109"/>
      <c r="BN983" s="109"/>
    </row>
    <row r="984" ht="30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45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  <c r="AO984" s="109"/>
      <c r="AP984" s="109"/>
      <c r="AQ984" s="109"/>
      <c r="AR984" s="109"/>
      <c r="AS984" s="109"/>
      <c r="AT984" s="109"/>
      <c r="AU984" s="109"/>
      <c r="AV984" s="109"/>
      <c r="AW984" s="109"/>
      <c r="AX984" s="109"/>
      <c r="AY984" s="109"/>
      <c r="AZ984" s="109"/>
      <c r="BA984" s="109"/>
      <c r="BB984" s="109"/>
      <c r="BC984" s="109"/>
      <c r="BD984" s="109"/>
      <c r="BE984" s="109"/>
      <c r="BF984" s="109"/>
      <c r="BG984" s="109"/>
      <c r="BH984" s="109"/>
      <c r="BI984" s="109"/>
      <c r="BJ984" s="109"/>
      <c r="BK984" s="109"/>
      <c r="BL984" s="109"/>
      <c r="BM984" s="109"/>
      <c r="BN984" s="109"/>
    </row>
    <row r="985" ht="30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45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  <c r="AO985" s="109"/>
      <c r="AP985" s="109"/>
      <c r="AQ985" s="109"/>
      <c r="AR985" s="109"/>
      <c r="AS985" s="109"/>
      <c r="AT985" s="109"/>
      <c r="AU985" s="109"/>
      <c r="AV985" s="109"/>
      <c r="AW985" s="109"/>
      <c r="AX985" s="109"/>
      <c r="AY985" s="109"/>
      <c r="AZ985" s="109"/>
      <c r="BA985" s="109"/>
      <c r="BB985" s="109"/>
      <c r="BC985" s="109"/>
      <c r="BD985" s="109"/>
      <c r="BE985" s="109"/>
      <c r="BF985" s="109"/>
      <c r="BG985" s="109"/>
      <c r="BH985" s="109"/>
      <c r="BI985" s="109"/>
      <c r="BJ985" s="109"/>
      <c r="BK985" s="109"/>
      <c r="BL985" s="109"/>
      <c r="BM985" s="109"/>
      <c r="BN985" s="109"/>
    </row>
    <row r="986" ht="30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45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  <c r="AO986" s="109"/>
      <c r="AP986" s="109"/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/>
      <c r="BH986" s="109"/>
      <c r="BI986" s="109"/>
      <c r="BJ986" s="109"/>
      <c r="BK986" s="109"/>
      <c r="BL986" s="109"/>
      <c r="BM986" s="109"/>
      <c r="BN986" s="109"/>
    </row>
    <row r="987" ht="30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45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  <c r="AO987" s="109"/>
      <c r="AP987" s="109"/>
      <c r="AQ987" s="109"/>
      <c r="AR987" s="109"/>
      <c r="AS987" s="109"/>
      <c r="AT987" s="109"/>
      <c r="AU987" s="109"/>
      <c r="AV987" s="109"/>
      <c r="AW987" s="109"/>
      <c r="AX987" s="109"/>
      <c r="AY987" s="109"/>
      <c r="AZ987" s="109"/>
      <c r="BA987" s="109"/>
      <c r="BB987" s="109"/>
      <c r="BC987" s="109"/>
      <c r="BD987" s="109"/>
      <c r="BE987" s="109"/>
      <c r="BF987" s="109"/>
      <c r="BG987" s="109"/>
      <c r="BH987" s="109"/>
      <c r="BI987" s="109"/>
      <c r="BJ987" s="109"/>
      <c r="BK987" s="109"/>
      <c r="BL987" s="109"/>
      <c r="BM987" s="109"/>
      <c r="BN987" s="109"/>
    </row>
    <row r="988" ht="30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45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  <c r="AO988" s="109"/>
      <c r="AP988" s="109"/>
      <c r="AQ988" s="109"/>
      <c r="AR988" s="109"/>
      <c r="AS988" s="109"/>
      <c r="AT988" s="109"/>
      <c r="AU988" s="109"/>
      <c r="AV988" s="109"/>
      <c r="AW988" s="109"/>
      <c r="AX988" s="109"/>
      <c r="AY988" s="109"/>
      <c r="AZ988" s="109"/>
      <c r="BA988" s="109"/>
      <c r="BB988" s="109"/>
      <c r="BC988" s="109"/>
      <c r="BD988" s="109"/>
      <c r="BE988" s="109"/>
      <c r="BF988" s="109"/>
      <c r="BG988" s="109"/>
      <c r="BH988" s="109"/>
      <c r="BI988" s="109"/>
      <c r="BJ988" s="109"/>
      <c r="BK988" s="109"/>
      <c r="BL988" s="109"/>
      <c r="BM988" s="109"/>
      <c r="BN988" s="109"/>
    </row>
    <row r="989" ht="30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45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  <c r="AO989" s="109"/>
      <c r="AP989" s="109"/>
      <c r="AQ989" s="109"/>
      <c r="AR989" s="109"/>
      <c r="AS989" s="109"/>
      <c r="AT989" s="109"/>
      <c r="AU989" s="109"/>
      <c r="AV989" s="109"/>
      <c r="AW989" s="109"/>
      <c r="AX989" s="109"/>
      <c r="AY989" s="109"/>
      <c r="AZ989" s="109"/>
      <c r="BA989" s="109"/>
      <c r="BB989" s="109"/>
      <c r="BC989" s="109"/>
      <c r="BD989" s="109"/>
      <c r="BE989" s="109"/>
      <c r="BF989" s="109"/>
      <c r="BG989" s="109"/>
      <c r="BH989" s="109"/>
      <c r="BI989" s="109"/>
      <c r="BJ989" s="109"/>
      <c r="BK989" s="109"/>
      <c r="BL989" s="109"/>
      <c r="BM989" s="109"/>
      <c r="BN989" s="109"/>
    </row>
    <row r="990" ht="30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45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  <c r="AO990" s="109"/>
      <c r="AP990" s="109"/>
      <c r="AQ990" s="109"/>
      <c r="AR990" s="109"/>
      <c r="AS990" s="109"/>
      <c r="AT990" s="109"/>
      <c r="AU990" s="109"/>
      <c r="AV990" s="109"/>
      <c r="AW990" s="109"/>
      <c r="AX990" s="109"/>
      <c r="AY990" s="109"/>
      <c r="AZ990" s="109"/>
      <c r="BA990" s="109"/>
      <c r="BB990" s="109"/>
      <c r="BC990" s="109"/>
      <c r="BD990" s="109"/>
      <c r="BE990" s="109"/>
      <c r="BF990" s="109"/>
      <c r="BG990" s="109"/>
      <c r="BH990" s="109"/>
      <c r="BI990" s="109"/>
      <c r="BJ990" s="109"/>
      <c r="BK990" s="109"/>
      <c r="BL990" s="109"/>
      <c r="BM990" s="109"/>
      <c r="BN990" s="109"/>
    </row>
    <row r="991" ht="30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45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  <c r="AO991" s="109"/>
      <c r="AP991" s="109"/>
      <c r="AQ991" s="109"/>
      <c r="AR991" s="109"/>
      <c r="AS991" s="109"/>
      <c r="AT991" s="109"/>
      <c r="AU991" s="109"/>
      <c r="AV991" s="109"/>
      <c r="AW991" s="109"/>
      <c r="AX991" s="109"/>
      <c r="AY991" s="109"/>
      <c r="AZ991" s="109"/>
      <c r="BA991" s="109"/>
      <c r="BB991" s="109"/>
      <c r="BC991" s="109"/>
      <c r="BD991" s="109"/>
      <c r="BE991" s="109"/>
      <c r="BF991" s="109"/>
      <c r="BG991" s="109"/>
      <c r="BH991" s="109"/>
      <c r="BI991" s="109"/>
      <c r="BJ991" s="109"/>
      <c r="BK991" s="109"/>
      <c r="BL991" s="109"/>
      <c r="BM991" s="109"/>
      <c r="BN991" s="109"/>
    </row>
    <row r="992" ht="30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45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  <c r="AP992" s="109"/>
      <c r="AQ992" s="109"/>
      <c r="AR992" s="109"/>
      <c r="AS992" s="109"/>
      <c r="AT992" s="109"/>
      <c r="AU992" s="109"/>
      <c r="AV992" s="109"/>
      <c r="AW992" s="109"/>
      <c r="AX992" s="109"/>
      <c r="AY992" s="109"/>
      <c r="AZ992" s="109"/>
      <c r="BA992" s="109"/>
      <c r="BB992" s="109"/>
      <c r="BC992" s="109"/>
      <c r="BD992" s="109"/>
      <c r="BE992" s="109"/>
      <c r="BF992" s="109"/>
      <c r="BG992" s="109"/>
      <c r="BH992" s="109"/>
      <c r="BI992" s="109"/>
      <c r="BJ992" s="109"/>
      <c r="BK992" s="109"/>
      <c r="BL992" s="109"/>
      <c r="BM992" s="109"/>
      <c r="BN992" s="109"/>
    </row>
    <row r="993" ht="30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45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  <c r="AP993" s="109"/>
      <c r="AQ993" s="109"/>
      <c r="AR993" s="109"/>
      <c r="AS993" s="109"/>
      <c r="AT993" s="109"/>
      <c r="AU993" s="109"/>
      <c r="AV993" s="109"/>
      <c r="AW993" s="109"/>
      <c r="AX993" s="109"/>
      <c r="AY993" s="109"/>
      <c r="AZ993" s="109"/>
      <c r="BA993" s="109"/>
      <c r="BB993" s="109"/>
      <c r="BC993" s="109"/>
      <c r="BD993" s="109"/>
      <c r="BE993" s="109"/>
      <c r="BF993" s="109"/>
      <c r="BG993" s="109"/>
      <c r="BH993" s="109"/>
      <c r="BI993" s="109"/>
      <c r="BJ993" s="109"/>
      <c r="BK993" s="109"/>
      <c r="BL993" s="109"/>
      <c r="BM993" s="109"/>
      <c r="BN993" s="109"/>
    </row>
    <row r="994" ht="30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45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  <c r="AP994" s="109"/>
      <c r="AQ994" s="109"/>
      <c r="AR994" s="109"/>
      <c r="AS994" s="109"/>
      <c r="AT994" s="109"/>
      <c r="AU994" s="109"/>
      <c r="AV994" s="109"/>
      <c r="AW994" s="109"/>
      <c r="AX994" s="109"/>
      <c r="AY994" s="109"/>
      <c r="AZ994" s="109"/>
      <c r="BA994" s="109"/>
      <c r="BB994" s="109"/>
      <c r="BC994" s="109"/>
      <c r="BD994" s="109"/>
      <c r="BE994" s="109"/>
      <c r="BF994" s="109"/>
      <c r="BG994" s="109"/>
      <c r="BH994" s="109"/>
      <c r="BI994" s="109"/>
      <c r="BJ994" s="109"/>
      <c r="BK994" s="109"/>
      <c r="BL994" s="109"/>
      <c r="BM994" s="109"/>
      <c r="BN994" s="109"/>
    </row>
    <row r="995" ht="30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45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  <c r="AP995" s="109"/>
      <c r="AQ995" s="109"/>
      <c r="AR995" s="109"/>
      <c r="AS995" s="109"/>
      <c r="AT995" s="109"/>
      <c r="AU995" s="109"/>
      <c r="AV995" s="109"/>
      <c r="AW995" s="109"/>
      <c r="AX995" s="109"/>
      <c r="AY995" s="109"/>
      <c r="AZ995" s="109"/>
      <c r="BA995" s="109"/>
      <c r="BB995" s="109"/>
      <c r="BC995" s="109"/>
      <c r="BD995" s="109"/>
      <c r="BE995" s="109"/>
      <c r="BF995" s="109"/>
      <c r="BG995" s="109"/>
      <c r="BH995" s="109"/>
      <c r="BI995" s="109"/>
      <c r="BJ995" s="109"/>
      <c r="BK995" s="109"/>
      <c r="BL995" s="109"/>
      <c r="BM995" s="109"/>
      <c r="BN995" s="109"/>
    </row>
    <row r="996" ht="30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45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  <c r="AP996" s="109"/>
      <c r="AQ996" s="109"/>
      <c r="AR996" s="109"/>
      <c r="AS996" s="109"/>
      <c r="AT996" s="109"/>
      <c r="AU996" s="109"/>
      <c r="AV996" s="109"/>
      <c r="AW996" s="109"/>
      <c r="AX996" s="109"/>
      <c r="AY996" s="109"/>
      <c r="AZ996" s="109"/>
      <c r="BA996" s="109"/>
      <c r="BB996" s="109"/>
      <c r="BC996" s="109"/>
      <c r="BD996" s="109"/>
      <c r="BE996" s="109"/>
      <c r="BF996" s="109"/>
      <c r="BG996" s="109"/>
      <c r="BH996" s="109"/>
      <c r="BI996" s="109"/>
      <c r="BJ996" s="109"/>
      <c r="BK996" s="109"/>
      <c r="BL996" s="109"/>
      <c r="BM996" s="109"/>
      <c r="BN996" s="109"/>
    </row>
    <row r="997" ht="30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45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  <c r="AP997" s="109"/>
      <c r="AQ997" s="109"/>
      <c r="AR997" s="109"/>
      <c r="AS997" s="109"/>
      <c r="AT997" s="109"/>
      <c r="AU997" s="109"/>
      <c r="AV997" s="109"/>
      <c r="AW997" s="109"/>
      <c r="AX997" s="109"/>
      <c r="AY997" s="109"/>
      <c r="AZ997" s="109"/>
      <c r="BA997" s="109"/>
      <c r="BB997" s="109"/>
      <c r="BC997" s="109"/>
      <c r="BD997" s="109"/>
      <c r="BE997" s="109"/>
      <c r="BF997" s="109"/>
      <c r="BG997" s="109"/>
      <c r="BH997" s="109"/>
      <c r="BI997" s="109"/>
      <c r="BJ997" s="109"/>
      <c r="BK997" s="109"/>
      <c r="BL997" s="109"/>
      <c r="BM997" s="109"/>
      <c r="BN997" s="109"/>
    </row>
  </sheetData>
  <mergeCells count="55"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E2:AF2"/>
    <mergeCell ref="AG2:AH2"/>
    <mergeCell ref="AI2:AJ2"/>
    <mergeCell ref="AK2:AL2"/>
    <mergeCell ref="AM2:AN2"/>
    <mergeCell ref="AO2:AP2"/>
    <mergeCell ref="AB2:AB3"/>
    <mergeCell ref="AC2:AD2"/>
    <mergeCell ref="BK2:BK3"/>
    <mergeCell ref="BL2:BL3"/>
    <mergeCell ref="BM2:BM3"/>
    <mergeCell ref="BN2:BN3"/>
    <mergeCell ref="E1:U1"/>
    <mergeCell ref="AB1:BC1"/>
    <mergeCell ref="BD1:BL1"/>
    <mergeCell ref="B2:B3"/>
    <mergeCell ref="C2:C3"/>
    <mergeCell ref="D2:D3"/>
    <mergeCell ref="E2:E3"/>
    <mergeCell ref="AQ2:AR2"/>
    <mergeCell ref="AS2:AT2"/>
    <mergeCell ref="AU2:AV2"/>
    <mergeCell ref="AW2:AX2"/>
    <mergeCell ref="AY2:AZ2"/>
    <mergeCell ref="BA2:BB2"/>
    <mergeCell ref="BC2:BC3"/>
    <mergeCell ref="BD2:BD3"/>
    <mergeCell ref="BE2:BE3"/>
    <mergeCell ref="BF2:BF3"/>
    <mergeCell ref="BG2:BG3"/>
    <mergeCell ref="BH2:BH3"/>
    <mergeCell ref="BI2:BI3"/>
    <mergeCell ref="BJ2:BJ3"/>
  </mergeCells>
  <conditionalFormatting sqref="BF10 BF385:BF466">
    <cfRule type="cellIs" dxfId="4" priority="1" operator="lessThanOrEqual">
      <formula>$BK$4</formula>
    </cfRule>
  </conditionalFormatting>
  <conditionalFormatting sqref="BF4:BF384">
    <cfRule type="cellIs" dxfId="4" priority="2" operator="lessThanOrEqual">
      <formula>$BM$4</formula>
    </cfRule>
  </conditionalFormatting>
  <dataValidations>
    <dataValidation type="list" allowBlank="1" showErrorMessage="1" sqref="C4">
      <formula1>"ต้องการ,ไม่ต้องการ"</formula1>
    </dataValidation>
    <dataValidation type="list" allowBlank="1" showErrorMessage="1" sqref="B4:B466">
      <formula1>"มาใหม่,สูญหาย,ถูกต้องแล้ว,ย้าย"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3.86"/>
    <col customWidth="1" min="2" max="2" width="25.43"/>
    <col customWidth="1" min="3" max="3" width="20.57"/>
    <col customWidth="1" min="4" max="4" width="14.29"/>
    <col customWidth="1" min="5" max="5" width="5.86"/>
    <col customWidth="1" min="6" max="6" width="11.43"/>
    <col customWidth="1" min="7" max="7" width="22.29"/>
    <col customWidth="1" min="8" max="8" width="10.86"/>
    <col customWidth="1" min="9" max="9" width="17.29"/>
    <col customWidth="1" hidden="1" min="10" max="10" width="14.0"/>
    <col customWidth="1" min="11" max="11" width="82.71"/>
    <col customWidth="1" min="12" max="12" width="15.14"/>
    <col customWidth="1" min="13" max="13" width="12.57"/>
    <col customWidth="1" min="14" max="14" width="22.71"/>
    <col customWidth="1" min="15" max="15" width="31.71"/>
    <col customWidth="1" min="16" max="16" width="18.14"/>
    <col customWidth="1" min="17" max="17" width="20.0"/>
    <col customWidth="1" min="18" max="18" width="19.14"/>
    <col customWidth="1" min="19" max="19" width="21.57"/>
    <col customWidth="1" min="20" max="20" width="10.29"/>
    <col customWidth="1" min="21" max="21" width="23.71"/>
    <col customWidth="1" min="22" max="22" width="35.71"/>
    <col customWidth="1" min="23" max="23" width="46.57"/>
    <col customWidth="1" min="24" max="24" width="58.71"/>
    <col customWidth="1" min="25" max="25" width="42.57"/>
    <col customWidth="1" min="26" max="26" width="58.29"/>
    <col customWidth="1" min="27" max="27" width="101.14"/>
    <col customWidth="1" min="28" max="28" width="50.14"/>
    <col customWidth="1" min="29" max="29" width="8.43"/>
    <col customWidth="1" min="30" max="30" width="11.57"/>
    <col customWidth="1" min="31" max="31" width="5.43"/>
    <col customWidth="1" min="32" max="32" width="6.29"/>
    <col customWidth="1" min="33" max="33" width="5.43"/>
    <col customWidth="1" min="34" max="34" width="6.29"/>
    <col customWidth="1" min="35" max="35" width="5.43"/>
    <col customWidth="1" min="36" max="36" width="6.29"/>
    <col customWidth="1" min="37" max="37" width="5.43"/>
    <col customWidth="1" min="38" max="38" width="6.29"/>
    <col customWidth="1" min="39" max="39" width="5.43"/>
    <col customWidth="1" min="40" max="40" width="6.29"/>
    <col customWidth="1" min="41" max="41" width="5.43"/>
    <col customWidth="1" min="42" max="42" width="6.29"/>
    <col customWidth="1" min="43" max="43" width="5.43"/>
    <col customWidth="1" min="44" max="44" width="6.29"/>
    <col customWidth="1" min="45" max="45" width="5.43"/>
    <col customWidth="1" min="46" max="46" width="6.29"/>
    <col customWidth="1" min="47" max="47" width="5.43"/>
    <col customWidth="1" min="48" max="48" width="6.29"/>
    <col customWidth="1" min="49" max="49" width="5.43"/>
    <col customWidth="1" min="50" max="50" width="6.29"/>
    <col customWidth="1" min="51" max="51" width="5.43"/>
    <col customWidth="1" min="52" max="52" width="6.29"/>
    <col customWidth="1" min="53" max="53" width="5.43"/>
    <col customWidth="1" min="54" max="54" width="6.29"/>
    <col customWidth="1" min="55" max="55" width="17.71"/>
    <col customWidth="1" min="56" max="58" width="14.71"/>
    <col customWidth="1" min="59" max="59" width="19.57"/>
    <col customWidth="1" min="60" max="60" width="58.29"/>
    <col customWidth="1" min="61" max="61" width="23.43"/>
    <col customWidth="1" min="62" max="62" width="39.0"/>
    <col customWidth="1" min="63" max="63" width="16.86"/>
    <col customWidth="1" min="64" max="64" width="17.43"/>
    <col customWidth="1" min="65" max="66" width="14.14"/>
  </cols>
  <sheetData>
    <row r="1" ht="30.75" customHeight="1">
      <c r="A1" s="90"/>
      <c r="B1" s="90"/>
      <c r="C1" s="91"/>
      <c r="D1" s="91"/>
      <c r="E1" s="91" t="s">
        <v>47</v>
      </c>
      <c r="V1" s="90"/>
      <c r="W1" s="90"/>
      <c r="X1" s="92"/>
      <c r="Y1" s="92"/>
      <c r="Z1" s="92"/>
      <c r="AA1" s="92"/>
      <c r="AB1" s="93" t="s">
        <v>48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3" t="s">
        <v>49</v>
      </c>
      <c r="BE1" s="94"/>
      <c r="BF1" s="94"/>
      <c r="BG1" s="94"/>
      <c r="BH1" s="94"/>
      <c r="BI1" s="94"/>
      <c r="BJ1" s="94"/>
      <c r="BK1" s="94"/>
      <c r="BL1" s="94"/>
      <c r="BM1" s="95"/>
      <c r="BN1" s="95"/>
    </row>
    <row r="2" ht="30.75" customHeight="1">
      <c r="A2" s="96"/>
      <c r="B2" s="97" t="s">
        <v>50</v>
      </c>
      <c r="C2" s="98" t="s">
        <v>51</v>
      </c>
      <c r="D2" s="99" t="s">
        <v>52</v>
      </c>
      <c r="E2" s="100" t="s">
        <v>53</v>
      </c>
      <c r="F2" s="101" t="s">
        <v>54</v>
      </c>
      <c r="G2" s="101" t="s">
        <v>55</v>
      </c>
      <c r="H2" s="100" t="s">
        <v>56</v>
      </c>
      <c r="I2" s="100" t="s">
        <v>57</v>
      </c>
      <c r="J2" s="102" t="s">
        <v>58</v>
      </c>
      <c r="K2" s="100" t="s">
        <v>59</v>
      </c>
      <c r="L2" s="101" t="s">
        <v>60</v>
      </c>
      <c r="M2" s="101" t="s">
        <v>61</v>
      </c>
      <c r="N2" s="101" t="s">
        <v>62</v>
      </c>
      <c r="O2" s="101" t="s">
        <v>63</v>
      </c>
      <c r="P2" s="101" t="s">
        <v>64</v>
      </c>
      <c r="Q2" s="102" t="s">
        <v>65</v>
      </c>
      <c r="R2" s="102" t="s">
        <v>66</v>
      </c>
      <c r="S2" s="104" t="s">
        <v>67</v>
      </c>
      <c r="T2" s="101" t="s">
        <v>50</v>
      </c>
      <c r="U2" s="100" t="s">
        <v>68</v>
      </c>
      <c r="V2" s="100"/>
      <c r="W2" s="100" t="s">
        <v>69</v>
      </c>
      <c r="X2" s="100" t="s">
        <v>70</v>
      </c>
      <c r="Y2" s="100" t="s">
        <v>71</v>
      </c>
      <c r="Z2" s="100" t="s">
        <v>72</v>
      </c>
      <c r="AA2" s="100" t="s">
        <v>73</v>
      </c>
      <c r="AB2" s="100" t="s">
        <v>74</v>
      </c>
      <c r="AC2" s="105" t="s">
        <v>75</v>
      </c>
      <c r="AD2" s="106"/>
      <c r="AE2" s="105" t="s">
        <v>76</v>
      </c>
      <c r="AF2" s="106"/>
      <c r="AG2" s="105" t="s">
        <v>77</v>
      </c>
      <c r="AH2" s="106"/>
      <c r="AI2" s="105" t="s">
        <v>78</v>
      </c>
      <c r="AJ2" s="106"/>
      <c r="AK2" s="105" t="s">
        <v>79</v>
      </c>
      <c r="AL2" s="106"/>
      <c r="AM2" s="105" t="s">
        <v>80</v>
      </c>
      <c r="AN2" s="106"/>
      <c r="AO2" s="105" t="s">
        <v>81</v>
      </c>
      <c r="AP2" s="106"/>
      <c r="AQ2" s="105" t="s">
        <v>82</v>
      </c>
      <c r="AR2" s="106"/>
      <c r="AS2" s="105" t="s">
        <v>83</v>
      </c>
      <c r="AT2" s="106"/>
      <c r="AU2" s="105" t="s">
        <v>84</v>
      </c>
      <c r="AV2" s="106"/>
      <c r="AW2" s="105" t="s">
        <v>85</v>
      </c>
      <c r="AX2" s="106"/>
      <c r="AY2" s="105" t="s">
        <v>86</v>
      </c>
      <c r="AZ2" s="106"/>
      <c r="BA2" s="105" t="s">
        <v>87</v>
      </c>
      <c r="BB2" s="106"/>
      <c r="BC2" s="100" t="s">
        <v>68</v>
      </c>
      <c r="BD2" s="100" t="s">
        <v>88</v>
      </c>
      <c r="BE2" s="100" t="s">
        <v>89</v>
      </c>
      <c r="BF2" s="100" t="s">
        <v>90</v>
      </c>
      <c r="BG2" s="100" t="s">
        <v>91</v>
      </c>
      <c r="BH2" s="100" t="s">
        <v>92</v>
      </c>
      <c r="BI2" s="100" t="s">
        <v>93</v>
      </c>
      <c r="BJ2" s="100" t="s">
        <v>94</v>
      </c>
      <c r="BK2" s="100" t="s">
        <v>95</v>
      </c>
      <c r="BL2" s="100" t="s">
        <v>68</v>
      </c>
      <c r="BM2" s="107" t="s">
        <v>96</v>
      </c>
      <c r="BN2" s="107" t="s">
        <v>97</v>
      </c>
    </row>
    <row r="3" ht="30.75" customHeight="1">
      <c r="A3" s="96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0" t="s">
        <v>6</v>
      </c>
      <c r="AD3" s="100" t="s">
        <v>98</v>
      </c>
      <c r="AE3" s="100" t="s">
        <v>6</v>
      </c>
      <c r="AF3" s="100" t="s">
        <v>98</v>
      </c>
      <c r="AG3" s="100" t="s">
        <v>6</v>
      </c>
      <c r="AH3" s="100" t="s">
        <v>98</v>
      </c>
      <c r="AI3" s="100" t="s">
        <v>6</v>
      </c>
      <c r="AJ3" s="100" t="s">
        <v>98</v>
      </c>
      <c r="AK3" s="100" t="s">
        <v>6</v>
      </c>
      <c r="AL3" s="100" t="s">
        <v>98</v>
      </c>
      <c r="AM3" s="100" t="s">
        <v>6</v>
      </c>
      <c r="AN3" s="100" t="s">
        <v>98</v>
      </c>
      <c r="AO3" s="100" t="s">
        <v>6</v>
      </c>
      <c r="AP3" s="100" t="s">
        <v>98</v>
      </c>
      <c r="AQ3" s="100" t="s">
        <v>6</v>
      </c>
      <c r="AR3" s="100" t="s">
        <v>98</v>
      </c>
      <c r="AS3" s="100" t="s">
        <v>6</v>
      </c>
      <c r="AT3" s="100" t="s">
        <v>98</v>
      </c>
      <c r="AU3" s="100" t="s">
        <v>6</v>
      </c>
      <c r="AV3" s="100" t="s">
        <v>98</v>
      </c>
      <c r="AW3" s="100" t="s">
        <v>6</v>
      </c>
      <c r="AX3" s="100" t="s">
        <v>98</v>
      </c>
      <c r="AY3" s="100" t="s">
        <v>6</v>
      </c>
      <c r="AZ3" s="100" t="s">
        <v>98</v>
      </c>
      <c r="BA3" s="100" t="s">
        <v>6</v>
      </c>
      <c r="BB3" s="100" t="s">
        <v>98</v>
      </c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</row>
    <row r="4" ht="30.75" customHeight="1">
      <c r="A4" s="109"/>
      <c r="B4" s="110" t="s">
        <v>99</v>
      </c>
      <c r="C4" s="111" t="s">
        <v>100</v>
      </c>
      <c r="D4" s="111" t="s">
        <v>101</v>
      </c>
      <c r="E4" s="112">
        <v>12.0</v>
      </c>
      <c r="F4" s="112" t="s">
        <v>1437</v>
      </c>
      <c r="G4" s="112" t="s">
        <v>1438</v>
      </c>
      <c r="H4" s="112" t="s">
        <v>104</v>
      </c>
      <c r="I4" s="112" t="s">
        <v>7</v>
      </c>
      <c r="J4" s="112" t="s">
        <v>228</v>
      </c>
      <c r="K4" s="112" t="s">
        <v>1439</v>
      </c>
      <c r="L4" s="112" t="s">
        <v>1440</v>
      </c>
      <c r="M4" s="112" t="s">
        <v>1441</v>
      </c>
      <c r="N4" s="112">
        <v>110134.0</v>
      </c>
      <c r="O4" s="112" t="s">
        <v>7</v>
      </c>
      <c r="P4" s="112" t="s">
        <v>111</v>
      </c>
      <c r="Q4" s="114">
        <v>22762.0</v>
      </c>
      <c r="R4" s="112" t="s">
        <v>7</v>
      </c>
      <c r="S4" s="112" t="s">
        <v>7</v>
      </c>
      <c r="T4" s="112" t="s">
        <v>113</v>
      </c>
      <c r="U4" s="112"/>
      <c r="V4" s="112"/>
      <c r="W4" s="112" t="s">
        <v>1442</v>
      </c>
      <c r="X4" s="112" t="s">
        <v>7</v>
      </c>
      <c r="Y4" s="112" t="s">
        <v>7</v>
      </c>
      <c r="Z4" s="112" t="s">
        <v>7</v>
      </c>
      <c r="AA4" s="112" t="s">
        <v>7</v>
      </c>
      <c r="AB4" s="112" t="s">
        <v>117</v>
      </c>
      <c r="AC4" s="112">
        <v>12.0</v>
      </c>
      <c r="AD4" s="112" t="s">
        <v>7</v>
      </c>
      <c r="AE4" s="112"/>
      <c r="AF4" s="112"/>
      <c r="AG4" s="112"/>
      <c r="AH4" s="112"/>
      <c r="AI4" s="112">
        <v>1.0</v>
      </c>
      <c r="AJ4" s="112" t="s">
        <v>7</v>
      </c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 t="str">
        <f t="shared" ref="BC4:BC7" si="1">U4</f>
        <v/>
      </c>
      <c r="BD4" s="116">
        <v>45000.0</v>
      </c>
      <c r="BE4" s="116" t="s">
        <v>7</v>
      </c>
      <c r="BF4" s="116">
        <f t="shared" ref="BF4:BF7" si="2">DATE(YEAR(BD4),MONTH(BD4)+AC4,DAY(BD4))</f>
        <v>45366</v>
      </c>
      <c r="BG4" s="112" t="s">
        <v>7</v>
      </c>
      <c r="BH4" s="112"/>
      <c r="BI4" s="112"/>
      <c r="BJ4" s="112"/>
      <c r="BK4" s="116" t="s">
        <v>124</v>
      </c>
      <c r="BL4" s="112" t="str">
        <f t="shared" ref="BL4:BL7" si="3">U4</f>
        <v/>
      </c>
      <c r="BM4" s="116">
        <f t="shared" ref="BM4:BM7" si="4">TODAY()</f>
        <v>46171</v>
      </c>
      <c r="BN4" s="116"/>
    </row>
    <row r="5" ht="30.75" customHeight="1">
      <c r="A5" s="109"/>
      <c r="B5" s="110" t="s">
        <v>99</v>
      </c>
      <c r="C5" s="111" t="s">
        <v>100</v>
      </c>
      <c r="D5" s="111" t="s">
        <v>101</v>
      </c>
      <c r="E5" s="112">
        <v>15.0</v>
      </c>
      <c r="F5" s="112" t="s">
        <v>1437</v>
      </c>
      <c r="G5" s="112" t="s">
        <v>1443</v>
      </c>
      <c r="H5" s="112" t="s">
        <v>104</v>
      </c>
      <c r="I5" s="112" t="s">
        <v>1444</v>
      </c>
      <c r="J5" s="112" t="s">
        <v>106</v>
      </c>
      <c r="K5" s="112" t="s">
        <v>1445</v>
      </c>
      <c r="L5" s="112" t="s">
        <v>1446</v>
      </c>
      <c r="M5" s="112" t="s">
        <v>1447</v>
      </c>
      <c r="N5" s="112">
        <v>1201001.0</v>
      </c>
      <c r="O5" s="112" t="s">
        <v>7</v>
      </c>
      <c r="P5" s="112" t="s">
        <v>111</v>
      </c>
      <c r="Q5" s="114">
        <v>41260.0</v>
      </c>
      <c r="R5" s="112"/>
      <c r="S5" s="137">
        <v>30000.0</v>
      </c>
      <c r="T5" s="112" t="s">
        <v>113</v>
      </c>
      <c r="U5" s="112"/>
      <c r="V5" s="112"/>
      <c r="W5" s="112" t="s">
        <v>1448</v>
      </c>
      <c r="X5" s="112" t="s">
        <v>7</v>
      </c>
      <c r="Y5" s="112" t="s">
        <v>7</v>
      </c>
      <c r="Z5" s="112" t="s">
        <v>7</v>
      </c>
      <c r="AA5" s="112"/>
      <c r="AB5" s="112" t="s">
        <v>146</v>
      </c>
      <c r="AC5" s="112">
        <v>12.0</v>
      </c>
      <c r="AD5" s="112" t="s">
        <v>7</v>
      </c>
      <c r="AE5" s="112" t="s">
        <v>7</v>
      </c>
      <c r="AF5" s="112" t="s">
        <v>7</v>
      </c>
      <c r="AG5" s="112" t="s">
        <v>7</v>
      </c>
      <c r="AH5" s="112" t="s">
        <v>7</v>
      </c>
      <c r="AI5" s="112" t="s">
        <v>7</v>
      </c>
      <c r="AJ5" s="112" t="s">
        <v>7</v>
      </c>
      <c r="AK5" s="112" t="s">
        <v>7</v>
      </c>
      <c r="AL5" s="112" t="s">
        <v>7</v>
      </c>
      <c r="AM5" s="112" t="s">
        <v>7</v>
      </c>
      <c r="AN5" s="112" t="s">
        <v>7</v>
      </c>
      <c r="AO5" s="112" t="s">
        <v>7</v>
      </c>
      <c r="AP5" s="112" t="s">
        <v>7</v>
      </c>
      <c r="AQ5" s="112" t="s">
        <v>7</v>
      </c>
      <c r="AR5" s="112" t="s">
        <v>7</v>
      </c>
      <c r="AS5" s="112" t="s">
        <v>7</v>
      </c>
      <c r="AT5" s="112" t="s">
        <v>7</v>
      </c>
      <c r="AU5" s="112" t="s">
        <v>7</v>
      </c>
      <c r="AV5" s="112" t="s">
        <v>7</v>
      </c>
      <c r="AW5" s="112" t="s">
        <v>7</v>
      </c>
      <c r="AX5" s="112" t="s">
        <v>7</v>
      </c>
      <c r="AY5" s="112" t="s">
        <v>7</v>
      </c>
      <c r="AZ5" s="112" t="s">
        <v>7</v>
      </c>
      <c r="BA5" s="112" t="s">
        <v>7</v>
      </c>
      <c r="BB5" s="112" t="s">
        <v>7</v>
      </c>
      <c r="BC5" s="112" t="str">
        <f t="shared" si="1"/>
        <v/>
      </c>
      <c r="BD5" s="116" t="s">
        <v>7</v>
      </c>
      <c r="BE5" s="116" t="s">
        <v>7</v>
      </c>
      <c r="BF5" s="116" t="str">
        <f t="shared" si="2"/>
        <v>#VALUE!</v>
      </c>
      <c r="BG5" s="116" t="s">
        <v>7</v>
      </c>
      <c r="BH5" s="116" t="s">
        <v>7</v>
      </c>
      <c r="BI5" s="116" t="s">
        <v>7</v>
      </c>
      <c r="BJ5" s="116" t="s">
        <v>7</v>
      </c>
      <c r="BK5" s="112" t="s">
        <v>147</v>
      </c>
      <c r="BL5" s="112" t="str">
        <f t="shared" si="3"/>
        <v/>
      </c>
      <c r="BM5" s="116">
        <f t="shared" si="4"/>
        <v>46171</v>
      </c>
      <c r="BN5" s="116"/>
    </row>
    <row r="6" ht="30.75" customHeight="1">
      <c r="A6" s="109"/>
      <c r="B6" s="110" t="s">
        <v>99</v>
      </c>
      <c r="C6" s="111" t="s">
        <v>100</v>
      </c>
      <c r="D6" s="111" t="s">
        <v>101</v>
      </c>
      <c r="E6" s="112">
        <v>14.0</v>
      </c>
      <c r="F6" s="112" t="s">
        <v>1437</v>
      </c>
      <c r="G6" s="112" t="s">
        <v>7</v>
      </c>
      <c r="H6" s="112" t="s">
        <v>104</v>
      </c>
      <c r="I6" s="112" t="s">
        <v>1449</v>
      </c>
      <c r="J6" s="112" t="s">
        <v>106</v>
      </c>
      <c r="K6" s="112" t="s">
        <v>414</v>
      </c>
      <c r="L6" s="112" t="s">
        <v>157</v>
      </c>
      <c r="M6" s="112" t="s">
        <v>1450</v>
      </c>
      <c r="N6" s="112">
        <v>4022712.0</v>
      </c>
      <c r="O6" s="112" t="s">
        <v>7</v>
      </c>
      <c r="P6" s="112" t="s">
        <v>111</v>
      </c>
      <c r="Q6" s="114">
        <v>2554.0</v>
      </c>
      <c r="R6" s="112" t="s">
        <v>7</v>
      </c>
      <c r="S6" s="112" t="s">
        <v>7</v>
      </c>
      <c r="T6" s="112" t="s">
        <v>113</v>
      </c>
      <c r="U6" s="112"/>
      <c r="V6" s="112"/>
      <c r="W6" s="112" t="s">
        <v>1451</v>
      </c>
      <c r="X6" s="172" t="s">
        <v>407</v>
      </c>
      <c r="Y6" s="112" t="s">
        <v>7</v>
      </c>
      <c r="Z6" s="172" t="s">
        <v>407</v>
      </c>
      <c r="AA6" s="112"/>
      <c r="AB6" s="112" t="s">
        <v>182</v>
      </c>
      <c r="AC6" s="112">
        <v>12.0</v>
      </c>
      <c r="AD6" s="112" t="s">
        <v>7</v>
      </c>
      <c r="AE6" s="112" t="s">
        <v>7</v>
      </c>
      <c r="AF6" s="112" t="s">
        <v>7</v>
      </c>
      <c r="AG6" s="112" t="s">
        <v>7</v>
      </c>
      <c r="AH6" s="112" t="s">
        <v>7</v>
      </c>
      <c r="AI6" s="112" t="s">
        <v>7</v>
      </c>
      <c r="AJ6" s="112" t="s">
        <v>7</v>
      </c>
      <c r="AK6" s="112" t="s">
        <v>7</v>
      </c>
      <c r="AL6" s="112" t="s">
        <v>7</v>
      </c>
      <c r="AM6" s="112" t="s">
        <v>7</v>
      </c>
      <c r="AN6" s="112" t="s">
        <v>7</v>
      </c>
      <c r="AO6" s="112" t="s">
        <v>7</v>
      </c>
      <c r="AP6" s="112" t="s">
        <v>7</v>
      </c>
      <c r="AQ6" s="112" t="s">
        <v>7</v>
      </c>
      <c r="AR6" s="112" t="s">
        <v>7</v>
      </c>
      <c r="AS6" s="112" t="s">
        <v>7</v>
      </c>
      <c r="AT6" s="112" t="s">
        <v>7</v>
      </c>
      <c r="AU6" s="112" t="s">
        <v>7</v>
      </c>
      <c r="AV6" s="112" t="s">
        <v>7</v>
      </c>
      <c r="AW6" s="112" t="s">
        <v>7</v>
      </c>
      <c r="AX6" s="112" t="s">
        <v>7</v>
      </c>
      <c r="AY6" s="112" t="s">
        <v>7</v>
      </c>
      <c r="AZ6" s="112" t="s">
        <v>7</v>
      </c>
      <c r="BA6" s="112" t="s">
        <v>7</v>
      </c>
      <c r="BB6" s="112" t="s">
        <v>7</v>
      </c>
      <c r="BC6" s="112" t="str">
        <f t="shared" si="1"/>
        <v/>
      </c>
      <c r="BD6" s="112" t="s">
        <v>7</v>
      </c>
      <c r="BE6" s="112" t="s">
        <v>7</v>
      </c>
      <c r="BF6" s="116" t="str">
        <f t="shared" si="2"/>
        <v>#VALUE!</v>
      </c>
      <c r="BG6" s="112" t="s">
        <v>7</v>
      </c>
      <c r="BH6" s="112" t="s">
        <v>7</v>
      </c>
      <c r="BI6" s="112" t="s">
        <v>7</v>
      </c>
      <c r="BJ6" s="112" t="s">
        <v>7</v>
      </c>
      <c r="BK6" s="112" t="s">
        <v>147</v>
      </c>
      <c r="BL6" s="112" t="str">
        <f t="shared" si="3"/>
        <v/>
      </c>
      <c r="BM6" s="116">
        <f t="shared" si="4"/>
        <v>46171</v>
      </c>
      <c r="BN6" s="116"/>
    </row>
    <row r="7" ht="30.75" customHeight="1">
      <c r="A7" s="109"/>
      <c r="B7" s="110" t="s">
        <v>99</v>
      </c>
      <c r="C7" s="111" t="s">
        <v>100</v>
      </c>
      <c r="D7" s="111" t="s">
        <v>101</v>
      </c>
      <c r="E7" s="112">
        <v>13.0</v>
      </c>
      <c r="F7" s="112" t="s">
        <v>1437</v>
      </c>
      <c r="G7" s="112" t="s">
        <v>7</v>
      </c>
      <c r="H7" s="112" t="s">
        <v>104</v>
      </c>
      <c r="I7" s="112" t="s">
        <v>1452</v>
      </c>
      <c r="J7" s="112" t="s">
        <v>106</v>
      </c>
      <c r="K7" s="112" t="s">
        <v>384</v>
      </c>
      <c r="L7" s="112" t="s">
        <v>157</v>
      </c>
      <c r="M7" s="112" t="s">
        <v>1450</v>
      </c>
      <c r="N7" s="112">
        <v>1.0192706E7</v>
      </c>
      <c r="O7" s="112" t="s">
        <v>7</v>
      </c>
      <c r="P7" s="112" t="s">
        <v>111</v>
      </c>
      <c r="Q7" s="114">
        <v>2554.0</v>
      </c>
      <c r="R7" s="112" t="s">
        <v>7</v>
      </c>
      <c r="S7" s="112" t="s">
        <v>7</v>
      </c>
      <c r="T7" s="112" t="s">
        <v>113</v>
      </c>
      <c r="U7" s="112"/>
      <c r="V7" s="112"/>
      <c r="W7" s="112" t="s">
        <v>1451</v>
      </c>
      <c r="X7" s="110" t="s">
        <v>1453</v>
      </c>
      <c r="Y7" s="112" t="s">
        <v>7</v>
      </c>
      <c r="Z7" s="110" t="s">
        <v>1453</v>
      </c>
      <c r="AA7" s="112"/>
      <c r="AB7" s="112" t="s">
        <v>182</v>
      </c>
      <c r="AC7" s="112">
        <v>12.0</v>
      </c>
      <c r="AD7" s="112" t="s">
        <v>7</v>
      </c>
      <c r="AE7" s="112" t="s">
        <v>7</v>
      </c>
      <c r="AF7" s="112" t="s">
        <v>7</v>
      </c>
      <c r="AG7" s="112" t="s">
        <v>7</v>
      </c>
      <c r="AH7" s="112" t="s">
        <v>7</v>
      </c>
      <c r="AI7" s="112" t="s">
        <v>7</v>
      </c>
      <c r="AJ7" s="112" t="s">
        <v>7</v>
      </c>
      <c r="AK7" s="112" t="s">
        <v>7</v>
      </c>
      <c r="AL7" s="112" t="s">
        <v>7</v>
      </c>
      <c r="AM7" s="112" t="s">
        <v>7</v>
      </c>
      <c r="AN7" s="112" t="s">
        <v>7</v>
      </c>
      <c r="AO7" s="112" t="s">
        <v>7</v>
      </c>
      <c r="AP7" s="112" t="s">
        <v>7</v>
      </c>
      <c r="AQ7" s="112" t="s">
        <v>7</v>
      </c>
      <c r="AR7" s="112" t="s">
        <v>7</v>
      </c>
      <c r="AS7" s="112" t="s">
        <v>7</v>
      </c>
      <c r="AT7" s="112" t="s">
        <v>7</v>
      </c>
      <c r="AU7" s="112" t="s">
        <v>7</v>
      </c>
      <c r="AV7" s="112" t="s">
        <v>7</v>
      </c>
      <c r="AW7" s="112" t="s">
        <v>7</v>
      </c>
      <c r="AX7" s="112" t="s">
        <v>7</v>
      </c>
      <c r="AY7" s="112" t="s">
        <v>7</v>
      </c>
      <c r="AZ7" s="112" t="s">
        <v>7</v>
      </c>
      <c r="BA7" s="112" t="s">
        <v>7</v>
      </c>
      <c r="BB7" s="112" t="s">
        <v>7</v>
      </c>
      <c r="BC7" s="112" t="str">
        <f t="shared" si="1"/>
        <v/>
      </c>
      <c r="BD7" s="112" t="s">
        <v>7</v>
      </c>
      <c r="BE7" s="112" t="s">
        <v>7</v>
      </c>
      <c r="BF7" s="116" t="str">
        <f t="shared" si="2"/>
        <v>#VALUE!</v>
      </c>
      <c r="BG7" s="112" t="s">
        <v>7</v>
      </c>
      <c r="BH7" s="112" t="s">
        <v>7</v>
      </c>
      <c r="BI7" s="112" t="s">
        <v>7</v>
      </c>
      <c r="BJ7" s="112" t="s">
        <v>7</v>
      </c>
      <c r="BK7" s="112" t="s">
        <v>147</v>
      </c>
      <c r="BL7" s="112" t="str">
        <f t="shared" si="3"/>
        <v/>
      </c>
      <c r="BM7" s="116">
        <f t="shared" si="4"/>
        <v>46171</v>
      </c>
      <c r="BN7" s="116"/>
    </row>
    <row r="8" ht="30.75" customHeight="1">
      <c r="A8" s="109"/>
      <c r="B8" s="110" t="s">
        <v>188</v>
      </c>
      <c r="C8" s="111" t="s">
        <v>100</v>
      </c>
      <c r="D8" s="111" t="s">
        <v>101</v>
      </c>
      <c r="E8" s="112">
        <v>1.0</v>
      </c>
      <c r="F8" s="112" t="s">
        <v>1437</v>
      </c>
      <c r="G8" s="110" t="s">
        <v>1454</v>
      </c>
      <c r="H8" s="112" t="s">
        <v>104</v>
      </c>
      <c r="I8" s="110" t="s">
        <v>7</v>
      </c>
      <c r="J8" s="112"/>
      <c r="K8" s="112" t="s">
        <v>141</v>
      </c>
      <c r="L8" s="112" t="s">
        <v>1455</v>
      </c>
      <c r="M8" s="110" t="s">
        <v>7</v>
      </c>
      <c r="N8" s="110" t="s">
        <v>7</v>
      </c>
      <c r="O8" s="110" t="s">
        <v>7</v>
      </c>
      <c r="P8" s="112" t="s">
        <v>111</v>
      </c>
      <c r="Q8" s="150" t="s">
        <v>1456</v>
      </c>
      <c r="R8" s="110" t="s">
        <v>7</v>
      </c>
      <c r="S8" s="110" t="s">
        <v>7</v>
      </c>
      <c r="T8" s="112" t="s">
        <v>113</v>
      </c>
      <c r="U8" s="112"/>
      <c r="V8" s="112"/>
      <c r="W8" s="110" t="s">
        <v>1457</v>
      </c>
      <c r="X8" s="110" t="s">
        <v>7</v>
      </c>
      <c r="Y8" s="110" t="s">
        <v>7</v>
      </c>
      <c r="Z8" s="110" t="s">
        <v>7</v>
      </c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6"/>
      <c r="BE8" s="116"/>
      <c r="BF8" s="116"/>
      <c r="BG8" s="112"/>
      <c r="BH8" s="112"/>
      <c r="BI8" s="112"/>
      <c r="BJ8" s="112"/>
      <c r="BK8" s="112"/>
      <c r="BL8" s="112"/>
      <c r="BM8" s="116"/>
      <c r="BN8" s="116"/>
    </row>
    <row r="9" ht="30.75" customHeight="1">
      <c r="A9" s="109"/>
      <c r="B9" s="110" t="s">
        <v>239</v>
      </c>
      <c r="C9" s="111" t="s">
        <v>314</v>
      </c>
      <c r="D9" s="111" t="s">
        <v>101</v>
      </c>
      <c r="E9" s="112">
        <v>1.0</v>
      </c>
      <c r="F9" s="112" t="s">
        <v>1437</v>
      </c>
      <c r="G9" s="112" t="s">
        <v>1458</v>
      </c>
      <c r="H9" s="112" t="s">
        <v>104</v>
      </c>
      <c r="I9" s="112" t="s">
        <v>1459</v>
      </c>
      <c r="J9" s="112" t="s">
        <v>106</v>
      </c>
      <c r="K9" s="112" t="s">
        <v>141</v>
      </c>
      <c r="L9" s="112" t="s">
        <v>1455</v>
      </c>
      <c r="M9" s="112" t="s">
        <v>7</v>
      </c>
      <c r="N9" s="112" t="s">
        <v>7</v>
      </c>
      <c r="O9" s="112" t="s">
        <v>7</v>
      </c>
      <c r="P9" s="112" t="s">
        <v>111</v>
      </c>
      <c r="Q9" s="114" t="s">
        <v>1460</v>
      </c>
      <c r="R9" s="112" t="s">
        <v>7</v>
      </c>
      <c r="S9" s="112" t="s">
        <v>7</v>
      </c>
      <c r="T9" s="112" t="s">
        <v>113</v>
      </c>
      <c r="U9" s="112"/>
      <c r="V9" s="112"/>
      <c r="W9" s="112" t="s">
        <v>1457</v>
      </c>
      <c r="X9" s="112" t="s">
        <v>7</v>
      </c>
      <c r="Y9" s="110" t="s">
        <v>7</v>
      </c>
      <c r="Z9" s="112" t="s">
        <v>7</v>
      </c>
      <c r="AA9" s="112" t="s">
        <v>7</v>
      </c>
      <c r="AB9" s="112" t="s">
        <v>146</v>
      </c>
      <c r="AC9" s="112">
        <v>12.0</v>
      </c>
      <c r="AD9" s="112" t="s">
        <v>7</v>
      </c>
      <c r="AE9" s="112" t="s">
        <v>7</v>
      </c>
      <c r="AF9" s="112" t="s">
        <v>7</v>
      </c>
      <c r="AG9" s="112" t="s">
        <v>7</v>
      </c>
      <c r="AH9" s="112" t="s">
        <v>7</v>
      </c>
      <c r="AI9" s="112" t="s">
        <v>7</v>
      </c>
      <c r="AJ9" s="112" t="s">
        <v>7</v>
      </c>
      <c r="AK9" s="112" t="s">
        <v>7</v>
      </c>
      <c r="AL9" s="112" t="s">
        <v>7</v>
      </c>
      <c r="AM9" s="112" t="s">
        <v>7</v>
      </c>
      <c r="AN9" s="112" t="s">
        <v>7</v>
      </c>
      <c r="AO9" s="112" t="s">
        <v>7</v>
      </c>
      <c r="AP9" s="112" t="s">
        <v>7</v>
      </c>
      <c r="AQ9" s="112" t="s">
        <v>7</v>
      </c>
      <c r="AR9" s="112" t="s">
        <v>7</v>
      </c>
      <c r="AS9" s="112" t="s">
        <v>7</v>
      </c>
      <c r="AT9" s="112" t="s">
        <v>7</v>
      </c>
      <c r="AU9" s="112" t="s">
        <v>7</v>
      </c>
      <c r="AV9" s="112" t="s">
        <v>7</v>
      </c>
      <c r="AW9" s="112" t="s">
        <v>7</v>
      </c>
      <c r="AX9" s="112" t="s">
        <v>7</v>
      </c>
      <c r="AY9" s="112" t="s">
        <v>7</v>
      </c>
      <c r="AZ9" s="112" t="s">
        <v>7</v>
      </c>
      <c r="BA9" s="112" t="s">
        <v>7</v>
      </c>
      <c r="BB9" s="112" t="s">
        <v>7</v>
      </c>
      <c r="BC9" s="112" t="str">
        <f>U9</f>
        <v/>
      </c>
      <c r="BD9" s="116" t="s">
        <v>7</v>
      </c>
      <c r="BE9" s="116" t="s">
        <v>7</v>
      </c>
      <c r="BF9" s="116" t="str">
        <f>DATE(YEAR(BD9),MONTH(BD9)+AC9,DAY(BD9))</f>
        <v>#VALUE!</v>
      </c>
      <c r="BG9" s="112" t="s">
        <v>7</v>
      </c>
      <c r="BH9" s="112" t="s">
        <v>7</v>
      </c>
      <c r="BI9" s="112" t="s">
        <v>7</v>
      </c>
      <c r="BJ9" s="112" t="s">
        <v>7</v>
      </c>
      <c r="BK9" s="112" t="s">
        <v>147</v>
      </c>
      <c r="BL9" s="112" t="str">
        <f>U9</f>
        <v/>
      </c>
      <c r="BM9" s="116">
        <f>TODAY()</f>
        <v>46171</v>
      </c>
      <c r="BN9" s="116"/>
    </row>
    <row r="10" ht="30.75" customHeight="1">
      <c r="A10" s="109"/>
      <c r="B10" s="110" t="s">
        <v>188</v>
      </c>
      <c r="C10" s="111" t="s">
        <v>100</v>
      </c>
      <c r="D10" s="111" t="s">
        <v>101</v>
      </c>
      <c r="E10" s="112">
        <v>3.0</v>
      </c>
      <c r="F10" s="112" t="s">
        <v>1437</v>
      </c>
      <c r="G10" s="110" t="s">
        <v>1461</v>
      </c>
      <c r="H10" s="112" t="s">
        <v>104</v>
      </c>
      <c r="I10" s="152" t="s">
        <v>1462</v>
      </c>
      <c r="J10" s="112"/>
      <c r="K10" s="112" t="s">
        <v>199</v>
      </c>
      <c r="L10" s="112" t="s">
        <v>200</v>
      </c>
      <c r="M10" s="112" t="s">
        <v>1463</v>
      </c>
      <c r="N10" s="110">
        <v>139861.0</v>
      </c>
      <c r="O10" s="112"/>
      <c r="P10" s="112"/>
      <c r="Q10" s="114"/>
      <c r="R10" s="112"/>
      <c r="S10" s="112"/>
      <c r="T10" s="112"/>
      <c r="U10" s="112"/>
      <c r="V10" s="112"/>
      <c r="W10" s="112"/>
      <c r="X10" s="110" t="s">
        <v>202</v>
      </c>
      <c r="Y10" s="110" t="s">
        <v>135</v>
      </c>
      <c r="Z10" s="110" t="s">
        <v>202</v>
      </c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6"/>
      <c r="BE10" s="116"/>
      <c r="BF10" s="116"/>
      <c r="BG10" s="116"/>
      <c r="BH10" s="116"/>
      <c r="BI10" s="116"/>
      <c r="BJ10" s="116"/>
      <c r="BK10" s="112"/>
      <c r="BL10" s="112"/>
      <c r="BM10" s="116"/>
      <c r="BN10" s="116"/>
    </row>
    <row r="11" ht="30.75" customHeight="1">
      <c r="A11" s="109"/>
      <c r="B11" s="110" t="s">
        <v>188</v>
      </c>
      <c r="C11" s="111" t="s">
        <v>100</v>
      </c>
      <c r="D11" s="111" t="s">
        <v>101</v>
      </c>
      <c r="E11" s="112">
        <v>3.0</v>
      </c>
      <c r="F11" s="112" t="s">
        <v>1437</v>
      </c>
      <c r="G11" s="110" t="s">
        <v>1464</v>
      </c>
      <c r="H11" s="112" t="s">
        <v>104</v>
      </c>
      <c r="I11" s="152" t="s">
        <v>1465</v>
      </c>
      <c r="J11" s="112"/>
      <c r="K11" s="112" t="s">
        <v>199</v>
      </c>
      <c r="L11" s="112" t="s">
        <v>200</v>
      </c>
      <c r="M11" s="112" t="s">
        <v>1463</v>
      </c>
      <c r="N11" s="110" t="s">
        <v>7</v>
      </c>
      <c r="O11" s="112"/>
      <c r="P11" s="112"/>
      <c r="Q11" s="114"/>
      <c r="R11" s="112"/>
      <c r="S11" s="112"/>
      <c r="T11" s="112"/>
      <c r="U11" s="112"/>
      <c r="V11" s="112"/>
      <c r="W11" s="112"/>
      <c r="X11" s="110" t="s">
        <v>202</v>
      </c>
      <c r="Y11" s="110" t="s">
        <v>135</v>
      </c>
      <c r="Z11" s="110" t="s">
        <v>202</v>
      </c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6"/>
      <c r="BE11" s="116"/>
      <c r="BF11" s="116"/>
      <c r="BG11" s="116"/>
      <c r="BH11" s="116"/>
      <c r="BI11" s="116"/>
      <c r="BJ11" s="116"/>
      <c r="BK11" s="112"/>
      <c r="BL11" s="112"/>
      <c r="BM11" s="116"/>
      <c r="BN11" s="116"/>
    </row>
    <row r="12" ht="30.75" customHeight="1">
      <c r="A12" s="109"/>
      <c r="B12" s="110" t="s">
        <v>239</v>
      </c>
      <c r="C12" s="111" t="s">
        <v>314</v>
      </c>
      <c r="D12" s="111" t="s">
        <v>101</v>
      </c>
      <c r="E12" s="112">
        <v>3.0</v>
      </c>
      <c r="F12" s="112" t="s">
        <v>1437</v>
      </c>
      <c r="G12" s="112" t="s">
        <v>7</v>
      </c>
      <c r="H12" s="112" t="s">
        <v>104</v>
      </c>
      <c r="I12" s="118" t="s">
        <v>1466</v>
      </c>
      <c r="J12" s="112" t="s">
        <v>228</v>
      </c>
      <c r="K12" s="112" t="s">
        <v>199</v>
      </c>
      <c r="L12" s="112" t="s">
        <v>200</v>
      </c>
      <c r="M12" s="112" t="s">
        <v>1463</v>
      </c>
      <c r="N12" s="112" t="s">
        <v>7</v>
      </c>
      <c r="O12" s="112"/>
      <c r="P12" s="112" t="s">
        <v>111</v>
      </c>
      <c r="Q12" s="114">
        <v>42650.0</v>
      </c>
      <c r="R12" s="112"/>
      <c r="S12" s="112" t="s">
        <v>7</v>
      </c>
      <c r="T12" s="112" t="s">
        <v>245</v>
      </c>
      <c r="U12" s="112" t="s">
        <v>1467</v>
      </c>
      <c r="V12" s="112"/>
      <c r="W12" s="112"/>
      <c r="X12" s="112" t="s">
        <v>202</v>
      </c>
      <c r="Y12" s="112" t="s">
        <v>135</v>
      </c>
      <c r="Z12" s="112" t="s">
        <v>202</v>
      </c>
      <c r="AA12" s="112" t="s">
        <v>203</v>
      </c>
      <c r="AB12" s="112" t="s">
        <v>117</v>
      </c>
      <c r="AC12" s="112">
        <v>12.0</v>
      </c>
      <c r="AD12" s="112">
        <v>1.0</v>
      </c>
      <c r="AE12" s="112" t="s">
        <v>7</v>
      </c>
      <c r="AF12" s="112" t="s">
        <v>7</v>
      </c>
      <c r="AG12" s="112" t="s">
        <v>7</v>
      </c>
      <c r="AH12" s="112" t="s">
        <v>7</v>
      </c>
      <c r="AI12" s="112" t="s">
        <v>7</v>
      </c>
      <c r="AJ12" s="112" t="s">
        <v>7</v>
      </c>
      <c r="AK12" s="112" t="s">
        <v>7</v>
      </c>
      <c r="AL12" s="112" t="s">
        <v>7</v>
      </c>
      <c r="AM12" s="112" t="s">
        <v>7</v>
      </c>
      <c r="AN12" s="112" t="s">
        <v>7</v>
      </c>
      <c r="AO12" s="112" t="s">
        <v>7</v>
      </c>
      <c r="AP12" s="112" t="s">
        <v>7</v>
      </c>
      <c r="AQ12" s="112" t="s">
        <v>7</v>
      </c>
      <c r="AR12" s="112" t="s">
        <v>7</v>
      </c>
      <c r="AS12" s="112" t="s">
        <v>7</v>
      </c>
      <c r="AT12" s="112" t="s">
        <v>7</v>
      </c>
      <c r="AU12" s="112" t="s">
        <v>7</v>
      </c>
      <c r="AV12" s="112" t="s">
        <v>7</v>
      </c>
      <c r="AW12" s="112" t="s">
        <v>7</v>
      </c>
      <c r="AX12" s="112" t="s">
        <v>7</v>
      </c>
      <c r="AY12" s="112" t="s">
        <v>7</v>
      </c>
      <c r="AZ12" s="112" t="s">
        <v>7</v>
      </c>
      <c r="BA12" s="112" t="s">
        <v>7</v>
      </c>
      <c r="BB12" s="112" t="s">
        <v>7</v>
      </c>
      <c r="BC12" s="112" t="str">
        <f t="shared" ref="BC12:BC15" si="5">U12</f>
        <v>รับมาจากภูมิคุ้มกัน อยู่ รพเมือง-แทงชำรุด</v>
      </c>
      <c r="BD12" s="116" t="s">
        <v>7</v>
      </c>
      <c r="BE12" s="116" t="s">
        <v>7</v>
      </c>
      <c r="BF12" s="116" t="str">
        <f t="shared" ref="BF12:BF15" si="6">DATE(YEAR(BD12),MONTH(BD12)+AC12,DAY(BD12))</f>
        <v>#VALUE!</v>
      </c>
      <c r="BG12" s="116" t="s">
        <v>7</v>
      </c>
      <c r="BH12" s="116" t="s">
        <v>7</v>
      </c>
      <c r="BI12" s="116" t="s">
        <v>7</v>
      </c>
      <c r="BJ12" s="116" t="s">
        <v>7</v>
      </c>
      <c r="BK12" s="112" t="s">
        <v>147</v>
      </c>
      <c r="BL12" s="112" t="str">
        <f t="shared" ref="BL12:BL15" si="7">U12</f>
        <v>รับมาจากภูมิคุ้มกัน อยู่ รพเมือง-แทงชำรุด</v>
      </c>
      <c r="BM12" s="116">
        <f t="shared" ref="BM12:BM15" si="8">TODAY()</f>
        <v>46171</v>
      </c>
      <c r="BN12" s="116"/>
    </row>
    <row r="13" ht="30.75" customHeight="1">
      <c r="A13" s="109"/>
      <c r="B13" s="110" t="s">
        <v>283</v>
      </c>
      <c r="C13" s="111" t="s">
        <v>314</v>
      </c>
      <c r="D13" s="111" t="s">
        <v>101</v>
      </c>
      <c r="E13" s="112">
        <v>5.0</v>
      </c>
      <c r="F13" s="112" t="s">
        <v>1437</v>
      </c>
      <c r="G13" s="178" t="s">
        <v>1468</v>
      </c>
      <c r="H13" s="112" t="s">
        <v>104</v>
      </c>
      <c r="I13" s="112" t="s">
        <v>7</v>
      </c>
      <c r="J13" s="112" t="s">
        <v>106</v>
      </c>
      <c r="K13" s="112" t="s">
        <v>272</v>
      </c>
      <c r="L13" s="112" t="s">
        <v>260</v>
      </c>
      <c r="M13" s="112" t="s">
        <v>261</v>
      </c>
      <c r="N13" s="112" t="s">
        <v>7</v>
      </c>
      <c r="O13" s="112" t="s">
        <v>7</v>
      </c>
      <c r="P13" s="112" t="s">
        <v>111</v>
      </c>
      <c r="Q13" s="114" t="s">
        <v>1469</v>
      </c>
      <c r="R13" s="112" t="s">
        <v>7</v>
      </c>
      <c r="S13" s="112" t="s">
        <v>7</v>
      </c>
      <c r="T13" s="112" t="s">
        <v>113</v>
      </c>
      <c r="U13" s="112"/>
      <c r="V13" s="112"/>
      <c r="W13" s="112" t="s">
        <v>1470</v>
      </c>
      <c r="X13" s="112" t="s">
        <v>275</v>
      </c>
      <c r="Y13" s="112" t="s">
        <v>220</v>
      </c>
      <c r="Z13" s="112" t="s">
        <v>275</v>
      </c>
      <c r="AA13" s="112" t="s">
        <v>222</v>
      </c>
      <c r="AB13" s="112" t="s">
        <v>117</v>
      </c>
      <c r="AC13" s="112">
        <v>12.0</v>
      </c>
      <c r="AD13" s="112" t="s">
        <v>7</v>
      </c>
      <c r="AE13" s="112" t="s">
        <v>7</v>
      </c>
      <c r="AF13" s="112" t="s">
        <v>7</v>
      </c>
      <c r="AG13" s="112" t="s">
        <v>7</v>
      </c>
      <c r="AH13" s="112" t="s">
        <v>7</v>
      </c>
      <c r="AI13" s="112" t="s">
        <v>7</v>
      </c>
      <c r="AJ13" s="112" t="s">
        <v>7</v>
      </c>
      <c r="AK13" s="112" t="s">
        <v>7</v>
      </c>
      <c r="AL13" s="112" t="s">
        <v>7</v>
      </c>
      <c r="AM13" s="112" t="s">
        <v>7</v>
      </c>
      <c r="AN13" s="112" t="s">
        <v>7</v>
      </c>
      <c r="AO13" s="112" t="s">
        <v>7</v>
      </c>
      <c r="AP13" s="112" t="s">
        <v>7</v>
      </c>
      <c r="AQ13" s="112" t="s">
        <v>7</v>
      </c>
      <c r="AR13" s="112" t="s">
        <v>7</v>
      </c>
      <c r="AS13" s="112" t="s">
        <v>7</v>
      </c>
      <c r="AT13" s="112" t="s">
        <v>7</v>
      </c>
      <c r="AU13" s="112" t="s">
        <v>7</v>
      </c>
      <c r="AV13" s="112" t="s">
        <v>7</v>
      </c>
      <c r="AW13" s="112" t="s">
        <v>7</v>
      </c>
      <c r="AX13" s="112" t="s">
        <v>7</v>
      </c>
      <c r="AY13" s="112" t="s">
        <v>7</v>
      </c>
      <c r="AZ13" s="112" t="s">
        <v>7</v>
      </c>
      <c r="BA13" s="112" t="s">
        <v>7</v>
      </c>
      <c r="BB13" s="112" t="s">
        <v>7</v>
      </c>
      <c r="BC13" s="112" t="str">
        <f t="shared" si="5"/>
        <v/>
      </c>
      <c r="BD13" s="116" t="s">
        <v>7</v>
      </c>
      <c r="BE13" s="116" t="s">
        <v>7</v>
      </c>
      <c r="BF13" s="116" t="str">
        <f t="shared" si="6"/>
        <v>#VALUE!</v>
      </c>
      <c r="BG13" s="116" t="s">
        <v>7</v>
      </c>
      <c r="BH13" s="116" t="s">
        <v>7</v>
      </c>
      <c r="BI13" s="116" t="s">
        <v>7</v>
      </c>
      <c r="BJ13" s="116" t="s">
        <v>7</v>
      </c>
      <c r="BK13" s="112" t="s">
        <v>382</v>
      </c>
      <c r="BL13" s="112" t="str">
        <f t="shared" si="7"/>
        <v/>
      </c>
      <c r="BM13" s="116">
        <f t="shared" si="8"/>
        <v>46171</v>
      </c>
      <c r="BN13" s="116"/>
    </row>
    <row r="14" ht="30.75" customHeight="1">
      <c r="A14" s="109"/>
      <c r="B14" s="110" t="s">
        <v>239</v>
      </c>
      <c r="C14" s="111" t="s">
        <v>314</v>
      </c>
      <c r="D14" s="111" t="s">
        <v>101</v>
      </c>
      <c r="E14" s="112">
        <v>6.0</v>
      </c>
      <c r="F14" s="112" t="s">
        <v>1437</v>
      </c>
      <c r="G14" s="112" t="s">
        <v>1471</v>
      </c>
      <c r="H14" s="112" t="s">
        <v>104</v>
      </c>
      <c r="I14" s="112" t="s">
        <v>1472</v>
      </c>
      <c r="J14" s="112" t="s">
        <v>106</v>
      </c>
      <c r="K14" s="112" t="s">
        <v>1473</v>
      </c>
      <c r="L14" s="112" t="s">
        <v>1474</v>
      </c>
      <c r="M14" s="112" t="s">
        <v>7</v>
      </c>
      <c r="N14" s="112" t="s">
        <v>7</v>
      </c>
      <c r="O14" s="112" t="s">
        <v>7</v>
      </c>
      <c r="P14" s="112" t="s">
        <v>111</v>
      </c>
      <c r="Q14" s="114" t="s">
        <v>1475</v>
      </c>
      <c r="R14" s="112" t="s">
        <v>7</v>
      </c>
      <c r="S14" s="112" t="s">
        <v>7</v>
      </c>
      <c r="T14" s="112" t="s">
        <v>113</v>
      </c>
      <c r="U14" s="112"/>
      <c r="V14" s="112"/>
      <c r="W14" s="112" t="s">
        <v>1476</v>
      </c>
      <c r="X14" s="112" t="s">
        <v>1477</v>
      </c>
      <c r="Y14" s="112" t="s">
        <v>628</v>
      </c>
      <c r="Z14" s="112" t="s">
        <v>1477</v>
      </c>
      <c r="AA14" s="112"/>
      <c r="AB14" s="112" t="s">
        <v>223</v>
      </c>
      <c r="AC14" s="112">
        <v>12.0</v>
      </c>
      <c r="AD14" s="112" t="s">
        <v>7</v>
      </c>
      <c r="AE14" s="112" t="s">
        <v>7</v>
      </c>
      <c r="AF14" s="112" t="s">
        <v>7</v>
      </c>
      <c r="AG14" s="112" t="s">
        <v>7</v>
      </c>
      <c r="AH14" s="112" t="s">
        <v>7</v>
      </c>
      <c r="AI14" s="112" t="s">
        <v>7</v>
      </c>
      <c r="AJ14" s="112" t="s">
        <v>7</v>
      </c>
      <c r="AK14" s="112" t="s">
        <v>7</v>
      </c>
      <c r="AL14" s="112" t="s">
        <v>7</v>
      </c>
      <c r="AM14" s="112" t="s">
        <v>7</v>
      </c>
      <c r="AN14" s="112" t="s">
        <v>7</v>
      </c>
      <c r="AO14" s="112" t="s">
        <v>7</v>
      </c>
      <c r="AP14" s="112" t="s">
        <v>7</v>
      </c>
      <c r="AQ14" s="112" t="s">
        <v>7</v>
      </c>
      <c r="AR14" s="112" t="s">
        <v>7</v>
      </c>
      <c r="AS14" s="112" t="s">
        <v>7</v>
      </c>
      <c r="AT14" s="112" t="s">
        <v>7</v>
      </c>
      <c r="AU14" s="112" t="s">
        <v>7</v>
      </c>
      <c r="AV14" s="112" t="s">
        <v>7</v>
      </c>
      <c r="AW14" s="112" t="s">
        <v>7</v>
      </c>
      <c r="AX14" s="112" t="s">
        <v>7</v>
      </c>
      <c r="AY14" s="112" t="s">
        <v>7</v>
      </c>
      <c r="AZ14" s="112" t="s">
        <v>7</v>
      </c>
      <c r="BA14" s="112" t="s">
        <v>7</v>
      </c>
      <c r="BB14" s="112" t="s">
        <v>7</v>
      </c>
      <c r="BC14" s="112" t="str">
        <f t="shared" si="5"/>
        <v/>
      </c>
      <c r="BD14" s="116" t="s">
        <v>7</v>
      </c>
      <c r="BE14" s="116" t="s">
        <v>7</v>
      </c>
      <c r="BF14" s="116" t="str">
        <f t="shared" si="6"/>
        <v>#VALUE!</v>
      </c>
      <c r="BG14" s="116" t="s">
        <v>7</v>
      </c>
      <c r="BH14" s="116" t="s">
        <v>7</v>
      </c>
      <c r="BI14" s="116" t="s">
        <v>7</v>
      </c>
      <c r="BJ14" s="116" t="s">
        <v>7</v>
      </c>
      <c r="BK14" s="112" t="s">
        <v>147</v>
      </c>
      <c r="BL14" s="112" t="str">
        <f t="shared" si="7"/>
        <v/>
      </c>
      <c r="BM14" s="116">
        <f t="shared" si="8"/>
        <v>46171</v>
      </c>
      <c r="BN14" s="116"/>
    </row>
    <row r="15" ht="30.75" customHeight="1">
      <c r="A15" s="109"/>
      <c r="B15" s="110" t="s">
        <v>239</v>
      </c>
      <c r="C15" s="111" t="s">
        <v>314</v>
      </c>
      <c r="D15" s="111" t="s">
        <v>101</v>
      </c>
      <c r="E15" s="112">
        <v>16.0</v>
      </c>
      <c r="F15" s="112" t="s">
        <v>1437</v>
      </c>
      <c r="G15" s="112" t="s">
        <v>7</v>
      </c>
      <c r="H15" s="112" t="s">
        <v>139</v>
      </c>
      <c r="I15" s="112" t="s">
        <v>1478</v>
      </c>
      <c r="J15" s="112" t="s">
        <v>106</v>
      </c>
      <c r="K15" s="110" t="s">
        <v>206</v>
      </c>
      <c r="L15" s="112" t="s">
        <v>7</v>
      </c>
      <c r="M15" s="112" t="s">
        <v>7</v>
      </c>
      <c r="N15" s="112" t="s">
        <v>7</v>
      </c>
      <c r="O15" s="112" t="s">
        <v>7</v>
      </c>
      <c r="P15" s="112" t="s">
        <v>111</v>
      </c>
      <c r="Q15" s="114" t="s">
        <v>1479</v>
      </c>
      <c r="R15" s="112" t="s">
        <v>7</v>
      </c>
      <c r="S15" s="112" t="s">
        <v>7</v>
      </c>
      <c r="T15" s="112" t="s">
        <v>113</v>
      </c>
      <c r="U15" s="112"/>
      <c r="V15" s="112"/>
      <c r="W15" s="112" t="s">
        <v>1480</v>
      </c>
      <c r="X15" s="112" t="s">
        <v>1481</v>
      </c>
      <c r="Y15" s="112" t="s">
        <v>1482</v>
      </c>
      <c r="Z15" s="112" t="s">
        <v>1481</v>
      </c>
      <c r="AA15" s="112"/>
      <c r="AB15" s="112" t="s">
        <v>211</v>
      </c>
      <c r="AC15" s="112">
        <v>6.0</v>
      </c>
      <c r="AD15" s="112" t="s">
        <v>7</v>
      </c>
      <c r="AE15" s="112" t="s">
        <v>7</v>
      </c>
      <c r="AF15" s="112" t="s">
        <v>7</v>
      </c>
      <c r="AG15" s="112" t="s">
        <v>7</v>
      </c>
      <c r="AH15" s="112" t="s">
        <v>7</v>
      </c>
      <c r="AI15" s="112" t="s">
        <v>7</v>
      </c>
      <c r="AJ15" s="112" t="s">
        <v>7</v>
      </c>
      <c r="AK15" s="112" t="s">
        <v>7</v>
      </c>
      <c r="AL15" s="112" t="s">
        <v>7</v>
      </c>
      <c r="AM15" s="112" t="s">
        <v>7</v>
      </c>
      <c r="AN15" s="112" t="s">
        <v>7</v>
      </c>
      <c r="AO15" s="112" t="s">
        <v>7</v>
      </c>
      <c r="AP15" s="112" t="s">
        <v>7</v>
      </c>
      <c r="AQ15" s="112" t="s">
        <v>7</v>
      </c>
      <c r="AR15" s="112" t="s">
        <v>7</v>
      </c>
      <c r="AS15" s="112" t="s">
        <v>7</v>
      </c>
      <c r="AT15" s="112" t="s">
        <v>7</v>
      </c>
      <c r="AU15" s="112" t="s">
        <v>7</v>
      </c>
      <c r="AV15" s="112" t="s">
        <v>7</v>
      </c>
      <c r="AW15" s="112" t="s">
        <v>7</v>
      </c>
      <c r="AX15" s="112" t="s">
        <v>7</v>
      </c>
      <c r="AY15" s="112" t="s">
        <v>7</v>
      </c>
      <c r="AZ15" s="112" t="s">
        <v>7</v>
      </c>
      <c r="BA15" s="112" t="s">
        <v>7</v>
      </c>
      <c r="BB15" s="112" t="s">
        <v>7</v>
      </c>
      <c r="BC15" s="112" t="str">
        <f t="shared" si="5"/>
        <v/>
      </c>
      <c r="BD15" s="112" t="s">
        <v>7</v>
      </c>
      <c r="BE15" s="112" t="s">
        <v>7</v>
      </c>
      <c r="BF15" s="116" t="str">
        <f t="shared" si="6"/>
        <v>#VALUE!</v>
      </c>
      <c r="BG15" s="112" t="s">
        <v>7</v>
      </c>
      <c r="BH15" s="112" t="s">
        <v>7</v>
      </c>
      <c r="BI15" s="112" t="s">
        <v>7</v>
      </c>
      <c r="BJ15" s="112" t="s">
        <v>7</v>
      </c>
      <c r="BK15" s="112" t="s">
        <v>147</v>
      </c>
      <c r="BL15" s="112" t="str">
        <f t="shared" si="7"/>
        <v/>
      </c>
      <c r="BM15" s="116">
        <f t="shared" si="8"/>
        <v>46171</v>
      </c>
      <c r="BN15" s="116"/>
    </row>
    <row r="16" ht="30.75" customHeight="1">
      <c r="A16" s="109"/>
      <c r="B16" s="110" t="s">
        <v>188</v>
      </c>
      <c r="C16" s="111" t="s">
        <v>100</v>
      </c>
      <c r="D16" s="111" t="s">
        <v>101</v>
      </c>
      <c r="E16" s="112">
        <v>17.0</v>
      </c>
      <c r="F16" s="112" t="s">
        <v>1437</v>
      </c>
      <c r="G16" s="112"/>
      <c r="H16" s="112" t="s">
        <v>104</v>
      </c>
      <c r="I16" s="110" t="s">
        <v>1483</v>
      </c>
      <c r="J16" s="112"/>
      <c r="K16" s="112" t="s">
        <v>259</v>
      </c>
      <c r="L16" s="112" t="s">
        <v>260</v>
      </c>
      <c r="M16" s="110" t="s">
        <v>261</v>
      </c>
      <c r="N16" s="110" t="s">
        <v>7</v>
      </c>
      <c r="O16" s="110" t="s">
        <v>7</v>
      </c>
      <c r="P16" s="112" t="s">
        <v>111</v>
      </c>
      <c r="Q16" s="114"/>
      <c r="R16" s="112"/>
      <c r="S16" s="112"/>
      <c r="T16" s="112" t="s">
        <v>113</v>
      </c>
      <c r="U16" s="112"/>
      <c r="V16" s="112"/>
      <c r="W16" s="110" t="s">
        <v>1484</v>
      </c>
      <c r="X16" s="110" t="s">
        <v>263</v>
      </c>
      <c r="Y16" s="110" t="s">
        <v>220</v>
      </c>
      <c r="Z16" s="110" t="s">
        <v>265</v>
      </c>
      <c r="AA16" s="110" t="s">
        <v>266</v>
      </c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6"/>
      <c r="BG16" s="112"/>
      <c r="BH16" s="112"/>
      <c r="BI16" s="112"/>
      <c r="BJ16" s="112"/>
      <c r="BK16" s="112"/>
      <c r="BL16" s="112"/>
      <c r="BM16" s="116"/>
      <c r="BN16" s="116"/>
    </row>
    <row r="17" ht="30.75" customHeight="1">
      <c r="A17" s="109"/>
      <c r="B17" s="110" t="s">
        <v>239</v>
      </c>
      <c r="C17" s="111" t="s">
        <v>314</v>
      </c>
      <c r="D17" s="111" t="s">
        <v>101</v>
      </c>
      <c r="E17" s="112">
        <v>17.0</v>
      </c>
      <c r="F17" s="112" t="s">
        <v>1437</v>
      </c>
      <c r="G17" s="112"/>
      <c r="H17" s="112" t="s">
        <v>104</v>
      </c>
      <c r="I17" s="112" t="s">
        <v>1485</v>
      </c>
      <c r="J17" s="112" t="s">
        <v>106</v>
      </c>
      <c r="K17" s="112" t="s">
        <v>259</v>
      </c>
      <c r="L17" s="112" t="s">
        <v>260</v>
      </c>
      <c r="M17" s="112" t="s">
        <v>261</v>
      </c>
      <c r="N17" s="112" t="s">
        <v>7</v>
      </c>
      <c r="O17" s="112" t="s">
        <v>7</v>
      </c>
      <c r="P17" s="112" t="s">
        <v>111</v>
      </c>
      <c r="Q17" s="114" t="s">
        <v>1469</v>
      </c>
      <c r="R17" s="112" t="s">
        <v>7</v>
      </c>
      <c r="S17" s="112" t="s">
        <v>7</v>
      </c>
      <c r="T17" s="112" t="s">
        <v>113</v>
      </c>
      <c r="U17" s="112"/>
      <c r="V17" s="112"/>
      <c r="W17" s="112" t="s">
        <v>1484</v>
      </c>
      <c r="X17" s="112" t="s">
        <v>263</v>
      </c>
      <c r="Y17" s="112" t="s">
        <v>220</v>
      </c>
      <c r="Z17" s="112" t="s">
        <v>265</v>
      </c>
      <c r="AA17" s="112" t="s">
        <v>266</v>
      </c>
      <c r="AB17" s="112" t="s">
        <v>117</v>
      </c>
      <c r="AC17" s="112">
        <v>12.0</v>
      </c>
      <c r="AD17" s="112" t="s">
        <v>7</v>
      </c>
      <c r="AE17" s="112" t="s">
        <v>7</v>
      </c>
      <c r="AF17" s="112" t="s">
        <v>7</v>
      </c>
      <c r="AG17" s="112" t="s">
        <v>7</v>
      </c>
      <c r="AH17" s="112" t="s">
        <v>7</v>
      </c>
      <c r="AI17" s="112" t="s">
        <v>7</v>
      </c>
      <c r="AJ17" s="112" t="s">
        <v>7</v>
      </c>
      <c r="AK17" s="112" t="s">
        <v>7</v>
      </c>
      <c r="AL17" s="112" t="s">
        <v>7</v>
      </c>
      <c r="AM17" s="112" t="s">
        <v>7</v>
      </c>
      <c r="AN17" s="112" t="s">
        <v>7</v>
      </c>
      <c r="AO17" s="112" t="s">
        <v>7</v>
      </c>
      <c r="AP17" s="112" t="s">
        <v>7</v>
      </c>
      <c r="AQ17" s="112" t="s">
        <v>7</v>
      </c>
      <c r="AR17" s="112" t="s">
        <v>7</v>
      </c>
      <c r="AS17" s="112" t="s">
        <v>7</v>
      </c>
      <c r="AT17" s="112" t="s">
        <v>7</v>
      </c>
      <c r="AU17" s="112" t="s">
        <v>7</v>
      </c>
      <c r="AV17" s="112" t="s">
        <v>7</v>
      </c>
      <c r="AW17" s="112" t="s">
        <v>7</v>
      </c>
      <c r="AX17" s="112" t="s">
        <v>7</v>
      </c>
      <c r="AY17" s="112" t="s">
        <v>7</v>
      </c>
      <c r="AZ17" s="112" t="s">
        <v>7</v>
      </c>
      <c r="BA17" s="112" t="s">
        <v>7</v>
      </c>
      <c r="BB17" s="112" t="s">
        <v>7</v>
      </c>
      <c r="BC17" s="112" t="str">
        <f t="shared" ref="BC17:BC22" si="9">U17</f>
        <v/>
      </c>
      <c r="BD17" s="112" t="s">
        <v>7</v>
      </c>
      <c r="BE17" s="112" t="s">
        <v>7</v>
      </c>
      <c r="BF17" s="116" t="str">
        <f t="shared" ref="BF17:BF22" si="10">DATE(YEAR(BD17),MONTH(BD17)+AC17,DAY(BD17))</f>
        <v>#VALUE!</v>
      </c>
      <c r="BG17" s="112" t="s">
        <v>7</v>
      </c>
      <c r="BH17" s="112" t="s">
        <v>7</v>
      </c>
      <c r="BI17" s="112" t="s">
        <v>7</v>
      </c>
      <c r="BJ17" s="112" t="s">
        <v>7</v>
      </c>
      <c r="BK17" s="112" t="s">
        <v>147</v>
      </c>
      <c r="BL17" s="112" t="str">
        <f t="shared" ref="BL17:BL22" si="11">U17</f>
        <v/>
      </c>
      <c r="BM17" s="116">
        <f t="shared" ref="BM17:BM22" si="12">TODAY()</f>
        <v>46171</v>
      </c>
      <c r="BN17" s="116"/>
    </row>
    <row r="18" ht="30.75" customHeight="1">
      <c r="A18" s="109"/>
      <c r="B18" s="110" t="s">
        <v>99</v>
      </c>
      <c r="C18" s="111" t="s">
        <v>100</v>
      </c>
      <c r="D18" s="111" t="s">
        <v>101</v>
      </c>
      <c r="E18" s="112">
        <v>9.0</v>
      </c>
      <c r="F18" s="112" t="s">
        <v>1437</v>
      </c>
      <c r="G18" s="112" t="s">
        <v>1486</v>
      </c>
      <c r="H18" s="112" t="s">
        <v>104</v>
      </c>
      <c r="I18" s="112" t="s">
        <v>1487</v>
      </c>
      <c r="J18" s="112" t="s">
        <v>228</v>
      </c>
      <c r="K18" s="112" t="s">
        <v>229</v>
      </c>
      <c r="L18" s="112" t="s">
        <v>230</v>
      </c>
      <c r="M18" s="112" t="s">
        <v>1488</v>
      </c>
      <c r="N18" s="112" t="s">
        <v>1489</v>
      </c>
      <c r="O18" s="112" t="s">
        <v>7</v>
      </c>
      <c r="P18" s="112" t="s">
        <v>111</v>
      </c>
      <c r="Q18" s="114" t="s">
        <v>1490</v>
      </c>
      <c r="R18" s="112" t="s">
        <v>7</v>
      </c>
      <c r="S18" s="137">
        <v>45000.0</v>
      </c>
      <c r="T18" s="112" t="s">
        <v>113</v>
      </c>
      <c r="U18" s="112"/>
      <c r="V18" s="112"/>
      <c r="W18" s="112" t="s">
        <v>1442</v>
      </c>
      <c r="X18" s="112" t="s">
        <v>7</v>
      </c>
      <c r="Y18" s="112" t="s">
        <v>7</v>
      </c>
      <c r="Z18" s="112" t="s">
        <v>7</v>
      </c>
      <c r="AA18" s="112" t="s">
        <v>7</v>
      </c>
      <c r="AB18" s="112" t="s">
        <v>117</v>
      </c>
      <c r="AC18" s="112">
        <v>12.0</v>
      </c>
      <c r="AD18" s="112" t="s">
        <v>7</v>
      </c>
      <c r="AE18" s="112"/>
      <c r="AF18" s="112"/>
      <c r="AG18" s="112"/>
      <c r="AH18" s="112"/>
      <c r="AI18" s="112">
        <v>1.0</v>
      </c>
      <c r="AJ18" s="112" t="s">
        <v>7</v>
      </c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 t="str">
        <f t="shared" si="9"/>
        <v/>
      </c>
      <c r="BD18" s="116">
        <v>45000.0</v>
      </c>
      <c r="BE18" s="116">
        <v>45000.0</v>
      </c>
      <c r="BF18" s="116">
        <f t="shared" si="10"/>
        <v>45366</v>
      </c>
      <c r="BG18" s="112" t="s">
        <v>7</v>
      </c>
      <c r="BH18" s="112" t="s">
        <v>7</v>
      </c>
      <c r="BI18" s="112" t="s">
        <v>7</v>
      </c>
      <c r="BJ18" s="112" t="s">
        <v>7</v>
      </c>
      <c r="BK18" s="116" t="s">
        <v>124</v>
      </c>
      <c r="BL18" s="112" t="str">
        <f t="shared" si="11"/>
        <v/>
      </c>
      <c r="BM18" s="116">
        <f t="shared" si="12"/>
        <v>46171</v>
      </c>
      <c r="BN18" s="116"/>
    </row>
    <row r="19" ht="30.75" customHeight="1">
      <c r="A19" s="109"/>
      <c r="B19" s="110" t="s">
        <v>239</v>
      </c>
      <c r="C19" s="111" t="s">
        <v>314</v>
      </c>
      <c r="D19" s="111" t="s">
        <v>101</v>
      </c>
      <c r="E19" s="112">
        <v>2.0</v>
      </c>
      <c r="F19" s="112" t="s">
        <v>1437</v>
      </c>
      <c r="G19" s="112" t="s">
        <v>1491</v>
      </c>
      <c r="H19" s="112" t="s">
        <v>104</v>
      </c>
      <c r="I19" s="112" t="s">
        <v>7</v>
      </c>
      <c r="J19" s="112" t="s">
        <v>106</v>
      </c>
      <c r="K19" s="112" t="s">
        <v>199</v>
      </c>
      <c r="L19" s="112" t="s">
        <v>1492</v>
      </c>
      <c r="M19" s="112" t="s">
        <v>1493</v>
      </c>
      <c r="N19" s="112" t="s">
        <v>1494</v>
      </c>
      <c r="O19" s="112" t="s">
        <v>7</v>
      </c>
      <c r="P19" s="112" t="s">
        <v>111</v>
      </c>
      <c r="Q19" s="114">
        <v>22529.0</v>
      </c>
      <c r="R19" s="112" t="s">
        <v>7</v>
      </c>
      <c r="S19" s="112" t="s">
        <v>7</v>
      </c>
      <c r="T19" s="112" t="s">
        <v>113</v>
      </c>
      <c r="U19" s="112"/>
      <c r="V19" s="112"/>
      <c r="W19" s="112" t="s">
        <v>1495</v>
      </c>
      <c r="X19" s="112" t="s">
        <v>202</v>
      </c>
      <c r="Y19" s="112" t="s">
        <v>135</v>
      </c>
      <c r="Z19" s="112" t="s">
        <v>202</v>
      </c>
      <c r="AA19" s="112" t="s">
        <v>203</v>
      </c>
      <c r="AB19" s="112" t="s">
        <v>117</v>
      </c>
      <c r="AC19" s="112">
        <v>12.0</v>
      </c>
      <c r="AD19" s="112">
        <v>1.0</v>
      </c>
      <c r="AE19" s="112" t="s">
        <v>7</v>
      </c>
      <c r="AF19" s="112" t="s">
        <v>7</v>
      </c>
      <c r="AG19" s="112" t="s">
        <v>7</v>
      </c>
      <c r="AH19" s="112" t="s">
        <v>7</v>
      </c>
      <c r="AI19" s="112" t="s">
        <v>7</v>
      </c>
      <c r="AJ19" s="112" t="s">
        <v>7</v>
      </c>
      <c r="AK19" s="112" t="s">
        <v>7</v>
      </c>
      <c r="AL19" s="112" t="s">
        <v>7</v>
      </c>
      <c r="AM19" s="112" t="s">
        <v>7</v>
      </c>
      <c r="AN19" s="112" t="s">
        <v>7</v>
      </c>
      <c r="AO19" s="112" t="s">
        <v>7</v>
      </c>
      <c r="AP19" s="112" t="s">
        <v>7</v>
      </c>
      <c r="AQ19" s="112" t="s">
        <v>7</v>
      </c>
      <c r="AR19" s="112" t="s">
        <v>7</v>
      </c>
      <c r="AS19" s="112" t="s">
        <v>7</v>
      </c>
      <c r="AT19" s="112" t="s">
        <v>7</v>
      </c>
      <c r="AU19" s="112" t="s">
        <v>7</v>
      </c>
      <c r="AV19" s="112" t="s">
        <v>7</v>
      </c>
      <c r="AW19" s="112" t="s">
        <v>7</v>
      </c>
      <c r="AX19" s="112" t="s">
        <v>7</v>
      </c>
      <c r="AY19" s="112" t="s">
        <v>7</v>
      </c>
      <c r="AZ19" s="112" t="s">
        <v>7</v>
      </c>
      <c r="BA19" s="112" t="s">
        <v>7</v>
      </c>
      <c r="BB19" s="112" t="s">
        <v>7</v>
      </c>
      <c r="BC19" s="112" t="str">
        <f t="shared" si="9"/>
        <v/>
      </c>
      <c r="BD19" s="116" t="s">
        <v>7</v>
      </c>
      <c r="BE19" s="116" t="s">
        <v>7</v>
      </c>
      <c r="BF19" s="116" t="str">
        <f t="shared" si="10"/>
        <v>#VALUE!</v>
      </c>
      <c r="BG19" s="116" t="s">
        <v>7</v>
      </c>
      <c r="BH19" s="116" t="s">
        <v>7</v>
      </c>
      <c r="BI19" s="116" t="s">
        <v>7</v>
      </c>
      <c r="BJ19" s="116" t="s">
        <v>7</v>
      </c>
      <c r="BK19" s="112" t="s">
        <v>147</v>
      </c>
      <c r="BL19" s="112" t="str">
        <f t="shared" si="11"/>
        <v/>
      </c>
      <c r="BM19" s="116">
        <f t="shared" si="12"/>
        <v>46171</v>
      </c>
      <c r="BN19" s="116"/>
    </row>
    <row r="20" ht="30.75" customHeight="1">
      <c r="A20" s="109"/>
      <c r="B20" s="110" t="s">
        <v>239</v>
      </c>
      <c r="C20" s="111" t="s">
        <v>314</v>
      </c>
      <c r="D20" s="111" t="s">
        <v>101</v>
      </c>
      <c r="E20" s="112">
        <v>4.0</v>
      </c>
      <c r="F20" s="112" t="s">
        <v>1437</v>
      </c>
      <c r="G20" s="112" t="s">
        <v>7</v>
      </c>
      <c r="H20" s="112" t="s">
        <v>104</v>
      </c>
      <c r="I20" s="112" t="s">
        <v>1496</v>
      </c>
      <c r="J20" s="112" t="s">
        <v>106</v>
      </c>
      <c r="K20" s="112" t="s">
        <v>272</v>
      </c>
      <c r="L20" s="112" t="s">
        <v>260</v>
      </c>
      <c r="M20" s="112" t="s">
        <v>1055</v>
      </c>
      <c r="N20" s="112" t="s">
        <v>1497</v>
      </c>
      <c r="O20" s="112" t="s">
        <v>7</v>
      </c>
      <c r="P20" s="112" t="s">
        <v>111</v>
      </c>
      <c r="Q20" s="114" t="s">
        <v>1498</v>
      </c>
      <c r="R20" s="112" t="s">
        <v>7</v>
      </c>
      <c r="S20" s="112"/>
      <c r="T20" s="112" t="s">
        <v>113</v>
      </c>
      <c r="U20" s="112"/>
      <c r="V20" s="112"/>
      <c r="W20" s="112" t="s">
        <v>1499</v>
      </c>
      <c r="X20" s="112" t="s">
        <v>1500</v>
      </c>
      <c r="Y20" s="112" t="s">
        <v>220</v>
      </c>
      <c r="Z20" s="112" t="s">
        <v>1500</v>
      </c>
      <c r="AA20" s="112" t="s">
        <v>222</v>
      </c>
      <c r="AB20" s="112" t="s">
        <v>117</v>
      </c>
      <c r="AC20" s="112">
        <v>12.0</v>
      </c>
      <c r="AD20" s="112" t="s">
        <v>7</v>
      </c>
      <c r="AE20" s="112" t="s">
        <v>7</v>
      </c>
      <c r="AF20" s="112" t="s">
        <v>7</v>
      </c>
      <c r="AG20" s="112" t="s">
        <v>7</v>
      </c>
      <c r="AH20" s="112" t="s">
        <v>7</v>
      </c>
      <c r="AI20" s="112" t="s">
        <v>7</v>
      </c>
      <c r="AJ20" s="112" t="s">
        <v>7</v>
      </c>
      <c r="AK20" s="112" t="s">
        <v>7</v>
      </c>
      <c r="AL20" s="112" t="s">
        <v>7</v>
      </c>
      <c r="AM20" s="112" t="s">
        <v>7</v>
      </c>
      <c r="AN20" s="112" t="s">
        <v>7</v>
      </c>
      <c r="AO20" s="112" t="s">
        <v>7</v>
      </c>
      <c r="AP20" s="112" t="s">
        <v>7</v>
      </c>
      <c r="AQ20" s="112" t="s">
        <v>7</v>
      </c>
      <c r="AR20" s="112" t="s">
        <v>7</v>
      </c>
      <c r="AS20" s="112" t="s">
        <v>7</v>
      </c>
      <c r="AT20" s="112" t="s">
        <v>7</v>
      </c>
      <c r="AU20" s="112" t="s">
        <v>7</v>
      </c>
      <c r="AV20" s="112" t="s">
        <v>7</v>
      </c>
      <c r="AW20" s="112" t="s">
        <v>7</v>
      </c>
      <c r="AX20" s="112" t="s">
        <v>7</v>
      </c>
      <c r="AY20" s="112" t="s">
        <v>7</v>
      </c>
      <c r="AZ20" s="112" t="s">
        <v>7</v>
      </c>
      <c r="BA20" s="112" t="s">
        <v>7</v>
      </c>
      <c r="BB20" s="112" t="s">
        <v>7</v>
      </c>
      <c r="BC20" s="112" t="str">
        <f t="shared" si="9"/>
        <v/>
      </c>
      <c r="BD20" s="116" t="s">
        <v>7</v>
      </c>
      <c r="BE20" s="116" t="s">
        <v>7</v>
      </c>
      <c r="BF20" s="116" t="str">
        <f t="shared" si="10"/>
        <v>#VALUE!</v>
      </c>
      <c r="BG20" s="116" t="s">
        <v>7</v>
      </c>
      <c r="BH20" s="116" t="s">
        <v>7</v>
      </c>
      <c r="BI20" s="116" t="s">
        <v>7</v>
      </c>
      <c r="BJ20" s="116" t="s">
        <v>7</v>
      </c>
      <c r="BK20" s="112" t="s">
        <v>382</v>
      </c>
      <c r="BL20" s="112" t="str">
        <f t="shared" si="11"/>
        <v/>
      </c>
      <c r="BM20" s="116">
        <f t="shared" si="12"/>
        <v>46171</v>
      </c>
      <c r="BN20" s="116"/>
    </row>
    <row r="21" ht="30.75" customHeight="1">
      <c r="A21" s="109"/>
      <c r="B21" s="110" t="s">
        <v>239</v>
      </c>
      <c r="C21" s="111" t="s">
        <v>314</v>
      </c>
      <c r="D21" s="111" t="s">
        <v>101</v>
      </c>
      <c r="E21" s="112">
        <v>10.0</v>
      </c>
      <c r="F21" s="112" t="s">
        <v>1437</v>
      </c>
      <c r="G21" s="112" t="s">
        <v>1501</v>
      </c>
      <c r="H21" s="112" t="s">
        <v>104</v>
      </c>
      <c r="I21" s="112"/>
      <c r="J21" s="112" t="s">
        <v>228</v>
      </c>
      <c r="K21" s="112" t="s">
        <v>229</v>
      </c>
      <c r="L21" s="112"/>
      <c r="M21" s="112"/>
      <c r="N21" s="112"/>
      <c r="O21" s="112"/>
      <c r="P21" s="112"/>
      <c r="Q21" s="114"/>
      <c r="R21" s="112"/>
      <c r="S21" s="137"/>
      <c r="T21" s="112"/>
      <c r="U21" s="112"/>
      <c r="V21" s="112"/>
      <c r="W21" s="112"/>
      <c r="X21" s="112" t="s">
        <v>7</v>
      </c>
      <c r="Y21" s="112" t="s">
        <v>7</v>
      </c>
      <c r="Z21" s="112" t="s">
        <v>7</v>
      </c>
      <c r="AA21" s="112" t="s">
        <v>7</v>
      </c>
      <c r="AB21" s="112" t="s">
        <v>117</v>
      </c>
      <c r="AC21" s="112">
        <v>12.0</v>
      </c>
      <c r="AD21" s="112" t="s">
        <v>7</v>
      </c>
      <c r="AE21" s="112"/>
      <c r="AF21" s="112"/>
      <c r="AG21" s="112"/>
      <c r="AH21" s="112"/>
      <c r="AI21" s="112">
        <v>1.0</v>
      </c>
      <c r="AJ21" s="112" t="s">
        <v>7</v>
      </c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 t="str">
        <f t="shared" si="9"/>
        <v/>
      </c>
      <c r="BD21" s="116">
        <v>45000.0</v>
      </c>
      <c r="BE21" s="116">
        <v>45000.0</v>
      </c>
      <c r="BF21" s="116">
        <f t="shared" si="10"/>
        <v>45366</v>
      </c>
      <c r="BG21" s="112" t="s">
        <v>7</v>
      </c>
      <c r="BH21" s="112" t="s">
        <v>7</v>
      </c>
      <c r="BI21" s="112" t="s">
        <v>7</v>
      </c>
      <c r="BJ21" s="112" t="s">
        <v>7</v>
      </c>
      <c r="BK21" s="116" t="s">
        <v>124</v>
      </c>
      <c r="BL21" s="112" t="str">
        <f t="shared" si="11"/>
        <v/>
      </c>
      <c r="BM21" s="116">
        <f t="shared" si="12"/>
        <v>46171</v>
      </c>
      <c r="BN21" s="116"/>
    </row>
    <row r="22" ht="30.75" customHeight="1">
      <c r="A22" s="109"/>
      <c r="B22" s="110" t="s">
        <v>239</v>
      </c>
      <c r="C22" s="111" t="s">
        <v>314</v>
      </c>
      <c r="D22" s="111" t="s">
        <v>101</v>
      </c>
      <c r="E22" s="112">
        <v>11.0</v>
      </c>
      <c r="F22" s="112" t="s">
        <v>1437</v>
      </c>
      <c r="G22" s="112" t="s">
        <v>1502</v>
      </c>
      <c r="H22" s="112" t="s">
        <v>104</v>
      </c>
      <c r="I22" s="112"/>
      <c r="J22" s="112" t="s">
        <v>228</v>
      </c>
      <c r="K22" s="112" t="s">
        <v>229</v>
      </c>
      <c r="L22" s="112"/>
      <c r="M22" s="112"/>
      <c r="N22" s="112"/>
      <c r="O22" s="112"/>
      <c r="P22" s="112"/>
      <c r="Q22" s="114"/>
      <c r="R22" s="112"/>
      <c r="S22" s="137"/>
      <c r="T22" s="112"/>
      <c r="U22" s="112"/>
      <c r="V22" s="112"/>
      <c r="W22" s="112"/>
      <c r="X22" s="112" t="s">
        <v>7</v>
      </c>
      <c r="Y22" s="112" t="s">
        <v>7</v>
      </c>
      <c r="Z22" s="112" t="s">
        <v>7</v>
      </c>
      <c r="AA22" s="112" t="s">
        <v>7</v>
      </c>
      <c r="AB22" s="112" t="s">
        <v>117</v>
      </c>
      <c r="AC22" s="112">
        <v>12.0</v>
      </c>
      <c r="AD22" s="112" t="s">
        <v>7</v>
      </c>
      <c r="AE22" s="112"/>
      <c r="AF22" s="112"/>
      <c r="AG22" s="112"/>
      <c r="AH22" s="112"/>
      <c r="AI22" s="112">
        <v>1.0</v>
      </c>
      <c r="AJ22" s="112" t="s">
        <v>7</v>
      </c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 t="str">
        <f t="shared" si="9"/>
        <v/>
      </c>
      <c r="BD22" s="116">
        <v>45000.0</v>
      </c>
      <c r="BE22" s="116">
        <v>45000.0</v>
      </c>
      <c r="BF22" s="116">
        <f t="shared" si="10"/>
        <v>45366</v>
      </c>
      <c r="BG22" s="112" t="s">
        <v>7</v>
      </c>
      <c r="BH22" s="112" t="s">
        <v>7</v>
      </c>
      <c r="BI22" s="112" t="s">
        <v>7</v>
      </c>
      <c r="BJ22" s="112" t="s">
        <v>7</v>
      </c>
      <c r="BK22" s="116" t="s">
        <v>124</v>
      </c>
      <c r="BL22" s="112" t="str">
        <f t="shared" si="11"/>
        <v/>
      </c>
      <c r="BM22" s="116">
        <f t="shared" si="12"/>
        <v>46171</v>
      </c>
      <c r="BN22" s="116"/>
    </row>
    <row r="23" ht="30.75" customHeight="1">
      <c r="A23" s="109"/>
      <c r="B23" s="110" t="s">
        <v>188</v>
      </c>
      <c r="C23" s="111" t="s">
        <v>100</v>
      </c>
      <c r="D23" s="111" t="s">
        <v>101</v>
      </c>
      <c r="E23" s="112"/>
      <c r="F23" s="112" t="s">
        <v>1437</v>
      </c>
      <c r="G23" s="110" t="s">
        <v>431</v>
      </c>
      <c r="H23" s="112" t="s">
        <v>104</v>
      </c>
      <c r="I23" s="110"/>
      <c r="J23" s="112"/>
      <c r="K23" s="110" t="s">
        <v>432</v>
      </c>
      <c r="L23" s="110" t="s">
        <v>433</v>
      </c>
      <c r="M23" s="110" t="s">
        <v>434</v>
      </c>
      <c r="N23" s="112"/>
      <c r="O23" s="112"/>
      <c r="P23" s="112" t="s">
        <v>111</v>
      </c>
      <c r="Q23" s="146">
        <v>16487.0</v>
      </c>
      <c r="R23" s="112"/>
      <c r="S23" s="137"/>
      <c r="T23" s="112" t="s">
        <v>113</v>
      </c>
      <c r="U23" s="112"/>
      <c r="V23" s="112"/>
      <c r="W23" s="110" t="s">
        <v>435</v>
      </c>
      <c r="X23" s="110" t="s">
        <v>275</v>
      </c>
      <c r="Y23" s="110" t="s">
        <v>220</v>
      </c>
      <c r="Z23" s="110" t="s">
        <v>275</v>
      </c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6"/>
      <c r="BE23" s="116"/>
      <c r="BF23" s="116"/>
      <c r="BG23" s="112"/>
      <c r="BH23" s="112"/>
      <c r="BI23" s="112"/>
      <c r="BJ23" s="112"/>
      <c r="BK23" s="116"/>
      <c r="BL23" s="112"/>
      <c r="BM23" s="116"/>
      <c r="BN23" s="116"/>
    </row>
    <row r="24" ht="30.75" customHeight="1">
      <c r="A24" s="109"/>
      <c r="B24" s="110" t="s">
        <v>99</v>
      </c>
      <c r="C24" s="111" t="s">
        <v>100</v>
      </c>
      <c r="D24" s="111" t="s">
        <v>101</v>
      </c>
      <c r="E24" s="112">
        <v>7.0</v>
      </c>
      <c r="F24" s="112" t="s">
        <v>1437</v>
      </c>
      <c r="G24" s="112" t="s">
        <v>1503</v>
      </c>
      <c r="H24" s="112" t="s">
        <v>104</v>
      </c>
      <c r="I24" s="112" t="s">
        <v>7</v>
      </c>
      <c r="J24" s="112" t="s">
        <v>106</v>
      </c>
      <c r="K24" s="112" t="s">
        <v>1504</v>
      </c>
      <c r="L24" s="112" t="s">
        <v>1505</v>
      </c>
      <c r="M24" s="112" t="s">
        <v>1506</v>
      </c>
      <c r="N24" s="112">
        <v>59114.0</v>
      </c>
      <c r="O24" s="112" t="s">
        <v>7</v>
      </c>
      <c r="P24" s="112" t="s">
        <v>111</v>
      </c>
      <c r="Q24" s="114">
        <v>240970.0</v>
      </c>
      <c r="R24" s="112" t="s">
        <v>7</v>
      </c>
      <c r="S24" s="137"/>
      <c r="T24" s="112" t="s">
        <v>113</v>
      </c>
      <c r="U24" s="112"/>
      <c r="V24" s="112"/>
      <c r="W24" s="112" t="s">
        <v>1507</v>
      </c>
      <c r="X24" s="112" t="s">
        <v>7</v>
      </c>
      <c r="Y24" s="112" t="s">
        <v>7</v>
      </c>
      <c r="Z24" s="112" t="s">
        <v>7</v>
      </c>
      <c r="AA24" s="112"/>
      <c r="AB24" s="112" t="s">
        <v>175</v>
      </c>
      <c r="AC24" s="112">
        <v>12.0</v>
      </c>
      <c r="AD24" s="112">
        <v>1.0</v>
      </c>
      <c r="AE24" s="112"/>
      <c r="AF24" s="112"/>
      <c r="AG24" s="112"/>
      <c r="AH24" s="112"/>
      <c r="AI24" s="112"/>
      <c r="AJ24" s="112"/>
      <c r="AK24" s="112"/>
      <c r="AL24" s="112"/>
      <c r="AM24" s="112">
        <v>1.0</v>
      </c>
      <c r="AN24" s="112">
        <v>1.0</v>
      </c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 t="str">
        <f t="shared" ref="BC24:BC25" si="13">U24</f>
        <v/>
      </c>
      <c r="BD24" s="116">
        <v>45436.0</v>
      </c>
      <c r="BE24" s="116">
        <v>45436.0</v>
      </c>
      <c r="BF24" s="116">
        <f t="shared" ref="BF24:BF25" si="14">DATE(YEAR(BD24),MONTH(BD24)+AC24,DAY(BD24))</f>
        <v>45801</v>
      </c>
      <c r="BG24" s="117" t="s">
        <v>1508</v>
      </c>
      <c r="BH24" s="116" t="s">
        <v>7</v>
      </c>
      <c r="BI24" s="116" t="s">
        <v>7</v>
      </c>
      <c r="BJ24" s="116" t="s">
        <v>7</v>
      </c>
      <c r="BK24" s="116" t="s">
        <v>124</v>
      </c>
      <c r="BL24" s="112" t="str">
        <f t="shared" ref="BL24:BL25" si="15">U24</f>
        <v/>
      </c>
      <c r="BM24" s="116">
        <f t="shared" ref="BM24:BM36" si="16">TODAY()</f>
        <v>46171</v>
      </c>
      <c r="BN24" s="116"/>
    </row>
    <row r="25" ht="30.75" customHeight="1">
      <c r="A25" s="109"/>
      <c r="B25" s="110" t="s">
        <v>99</v>
      </c>
      <c r="C25" s="111" t="s">
        <v>100</v>
      </c>
      <c r="D25" s="111" t="s">
        <v>101</v>
      </c>
      <c r="E25" s="112">
        <v>8.0</v>
      </c>
      <c r="F25" s="112" t="s">
        <v>1437</v>
      </c>
      <c r="G25" s="112" t="s">
        <v>1509</v>
      </c>
      <c r="H25" s="112" t="s">
        <v>801</v>
      </c>
      <c r="I25" s="112" t="s">
        <v>1510</v>
      </c>
      <c r="J25" s="112" t="s">
        <v>106</v>
      </c>
      <c r="K25" s="112" t="s">
        <v>1511</v>
      </c>
      <c r="L25" s="112" t="s">
        <v>1505</v>
      </c>
      <c r="M25" s="112" t="s">
        <v>1512</v>
      </c>
      <c r="N25" s="112">
        <v>57111.0</v>
      </c>
      <c r="O25" s="112" t="s">
        <v>7</v>
      </c>
      <c r="P25" s="112" t="s">
        <v>111</v>
      </c>
      <c r="Q25" s="114" t="s">
        <v>1513</v>
      </c>
      <c r="R25" s="112" t="s">
        <v>7</v>
      </c>
      <c r="S25" s="112" t="s">
        <v>7</v>
      </c>
      <c r="T25" s="112" t="s">
        <v>113</v>
      </c>
      <c r="U25" s="112"/>
      <c r="V25" s="112"/>
      <c r="W25" s="112" t="s">
        <v>1514</v>
      </c>
      <c r="X25" s="112" t="s">
        <v>7</v>
      </c>
      <c r="Y25" s="112" t="s">
        <v>7</v>
      </c>
      <c r="Z25" s="112" t="s">
        <v>7</v>
      </c>
      <c r="AA25" s="112"/>
      <c r="AB25" s="112" t="s">
        <v>175</v>
      </c>
      <c r="AC25" s="112">
        <v>12.0</v>
      </c>
      <c r="AD25" s="112">
        <v>1.0</v>
      </c>
      <c r="AE25" s="112"/>
      <c r="AF25" s="112"/>
      <c r="AG25" s="112"/>
      <c r="AH25" s="112"/>
      <c r="AI25" s="112"/>
      <c r="AJ25" s="112"/>
      <c r="AK25" s="112"/>
      <c r="AL25" s="112"/>
      <c r="AM25" s="112">
        <v>1.0</v>
      </c>
      <c r="AN25" s="112">
        <v>1.0</v>
      </c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 t="str">
        <f t="shared" si="13"/>
        <v/>
      </c>
      <c r="BD25" s="116">
        <v>45436.0</v>
      </c>
      <c r="BE25" s="116">
        <v>45436.0</v>
      </c>
      <c r="BF25" s="116">
        <f t="shared" si="14"/>
        <v>45801</v>
      </c>
      <c r="BG25" s="117" t="s">
        <v>1515</v>
      </c>
      <c r="BH25" s="116" t="s">
        <v>1516</v>
      </c>
      <c r="BI25" s="116" t="s">
        <v>7</v>
      </c>
      <c r="BJ25" s="116" t="s">
        <v>7</v>
      </c>
      <c r="BK25" s="112" t="s">
        <v>1517</v>
      </c>
      <c r="BL25" s="112" t="str">
        <f t="shared" si="15"/>
        <v/>
      </c>
      <c r="BM25" s="116">
        <f t="shared" si="16"/>
        <v>46171</v>
      </c>
      <c r="BN25" s="116"/>
    </row>
    <row r="26" ht="30.75" customHeight="1">
      <c r="A26" s="109"/>
      <c r="B26" s="110" t="s">
        <v>280</v>
      </c>
      <c r="C26" s="111" t="s">
        <v>314</v>
      </c>
      <c r="D26" s="110" t="s">
        <v>302</v>
      </c>
      <c r="E26" s="112">
        <v>1.0</v>
      </c>
      <c r="F26" s="112" t="s">
        <v>1437</v>
      </c>
      <c r="G26" s="112" t="s">
        <v>7</v>
      </c>
      <c r="H26" s="112" t="s">
        <v>104</v>
      </c>
      <c r="I26" s="112" t="s">
        <v>7</v>
      </c>
      <c r="J26" s="112" t="s">
        <v>228</v>
      </c>
      <c r="K26" s="112" t="s">
        <v>1518</v>
      </c>
      <c r="L26" s="112" t="s">
        <v>1519</v>
      </c>
      <c r="M26" s="112" t="s">
        <v>1520</v>
      </c>
      <c r="N26" s="112"/>
      <c r="O26" s="112" t="s">
        <v>298</v>
      </c>
      <c r="P26" s="112" t="s">
        <v>1521</v>
      </c>
      <c r="Q26" s="112"/>
      <c r="R26" s="112" t="s">
        <v>7</v>
      </c>
      <c r="S26" s="112"/>
      <c r="T26" s="112"/>
      <c r="U26" s="112"/>
      <c r="V26" s="121"/>
      <c r="W26" s="112" t="s">
        <v>348</v>
      </c>
      <c r="X26" s="112" t="s">
        <v>7</v>
      </c>
      <c r="Y26" s="112" t="s">
        <v>7</v>
      </c>
      <c r="Z26" s="112" t="s">
        <v>7</v>
      </c>
      <c r="AA26" s="112" t="s">
        <v>7</v>
      </c>
      <c r="AB26" s="112" t="s">
        <v>300</v>
      </c>
      <c r="AC26" s="112">
        <v>4.0</v>
      </c>
      <c r="AD26" s="112">
        <v>12.0</v>
      </c>
      <c r="AE26" s="112"/>
      <c r="AF26" s="112"/>
      <c r="AG26" s="112">
        <v>1.0</v>
      </c>
      <c r="AH26" s="112">
        <v>1.0</v>
      </c>
      <c r="AI26" s="112"/>
      <c r="AJ26" s="112"/>
      <c r="AK26" s="112"/>
      <c r="AL26" s="112"/>
      <c r="AM26" s="112">
        <v>1.0</v>
      </c>
      <c r="AN26" s="112"/>
      <c r="AO26" s="112"/>
      <c r="AP26" s="112"/>
      <c r="AQ26" s="112"/>
      <c r="AR26" s="112"/>
      <c r="AS26" s="112">
        <v>1.0</v>
      </c>
      <c r="AT26" s="112"/>
      <c r="AU26" s="112"/>
      <c r="AV26" s="112"/>
      <c r="AW26" s="112"/>
      <c r="AX26" s="112"/>
      <c r="AY26" s="112">
        <v>1.0</v>
      </c>
      <c r="AZ26" s="112"/>
      <c r="BA26" s="112"/>
      <c r="BB26" s="112"/>
      <c r="BC26" s="112"/>
      <c r="BD26" s="112" t="s">
        <v>1522</v>
      </c>
      <c r="BE26" s="112" t="s">
        <v>1522</v>
      </c>
      <c r="BF26" s="116" t="str">
        <f t="shared" ref="BF26:BF36" si="17">DATE(YEAR(BD26),MONTH(BD26)+AD26,DAY(BD26))</f>
        <v>#VALUE!</v>
      </c>
      <c r="BG26" s="112"/>
      <c r="BH26" s="121"/>
      <c r="BI26" s="112"/>
      <c r="BJ26" s="121"/>
      <c r="BK26" s="112" t="s">
        <v>1523</v>
      </c>
      <c r="BL26" s="112" t="str">
        <f t="shared" ref="BL26:BL36" si="18">T26</f>
        <v/>
      </c>
      <c r="BM26" s="116">
        <f t="shared" si="16"/>
        <v>46171</v>
      </c>
      <c r="BN26" s="112"/>
    </row>
    <row r="27" ht="30.75" customHeight="1">
      <c r="A27" s="109"/>
      <c r="B27" s="110" t="s">
        <v>280</v>
      </c>
      <c r="C27" s="111" t="s">
        <v>314</v>
      </c>
      <c r="D27" s="110" t="s">
        <v>302</v>
      </c>
      <c r="E27" s="112">
        <v>2.0</v>
      </c>
      <c r="F27" s="112" t="s">
        <v>1437</v>
      </c>
      <c r="G27" s="112" t="s">
        <v>7</v>
      </c>
      <c r="H27" s="112" t="s">
        <v>104</v>
      </c>
      <c r="I27" s="112" t="s">
        <v>1524</v>
      </c>
      <c r="J27" s="112" t="s">
        <v>228</v>
      </c>
      <c r="K27" s="112" t="s">
        <v>330</v>
      </c>
      <c r="L27" s="112" t="s">
        <v>1525</v>
      </c>
      <c r="M27" s="112" t="s">
        <v>1526</v>
      </c>
      <c r="N27" s="112" t="s">
        <v>1527</v>
      </c>
      <c r="O27" s="112" t="s">
        <v>298</v>
      </c>
      <c r="P27" s="112" t="s">
        <v>1528</v>
      </c>
      <c r="Q27" s="112"/>
      <c r="R27" s="112" t="s">
        <v>7</v>
      </c>
      <c r="S27" s="112"/>
      <c r="T27" s="112"/>
      <c r="U27" s="112"/>
      <c r="V27" s="121"/>
      <c r="W27" s="112" t="s">
        <v>1529</v>
      </c>
      <c r="X27" s="112" t="s">
        <v>7</v>
      </c>
      <c r="Y27" s="112" t="s">
        <v>7</v>
      </c>
      <c r="Z27" s="112" t="s">
        <v>7</v>
      </c>
      <c r="AA27" s="112" t="s">
        <v>7</v>
      </c>
      <c r="AB27" s="112" t="s">
        <v>300</v>
      </c>
      <c r="AC27" s="112">
        <v>12.0</v>
      </c>
      <c r="AD27" s="112">
        <v>12.0</v>
      </c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 t="s">
        <v>1522</v>
      </c>
      <c r="BE27" s="112" t="s">
        <v>1522</v>
      </c>
      <c r="BF27" s="116" t="str">
        <f t="shared" si="17"/>
        <v>#VALUE!</v>
      </c>
      <c r="BG27" s="112"/>
      <c r="BH27" s="121"/>
      <c r="BI27" s="112"/>
      <c r="BJ27" s="121"/>
      <c r="BK27" s="112"/>
      <c r="BL27" s="112" t="str">
        <f t="shared" si="18"/>
        <v/>
      </c>
      <c r="BM27" s="116">
        <f t="shared" si="16"/>
        <v>46171</v>
      </c>
      <c r="BN27" s="112"/>
    </row>
    <row r="28" ht="30.75" customHeight="1">
      <c r="A28" s="109"/>
      <c r="B28" s="110" t="s">
        <v>280</v>
      </c>
      <c r="C28" s="111" t="s">
        <v>314</v>
      </c>
      <c r="D28" s="110" t="s">
        <v>302</v>
      </c>
      <c r="E28" s="112">
        <v>3.0</v>
      </c>
      <c r="F28" s="112" t="s">
        <v>1437</v>
      </c>
      <c r="G28" s="112" t="s">
        <v>7</v>
      </c>
      <c r="H28" s="112" t="s">
        <v>104</v>
      </c>
      <c r="I28" s="112" t="s">
        <v>1530</v>
      </c>
      <c r="J28" s="112" t="s">
        <v>228</v>
      </c>
      <c r="K28" s="112" t="s">
        <v>507</v>
      </c>
      <c r="L28" s="112" t="s">
        <v>482</v>
      </c>
      <c r="M28" s="112" t="s">
        <v>483</v>
      </c>
      <c r="N28" s="112"/>
      <c r="O28" s="112" t="s">
        <v>298</v>
      </c>
      <c r="P28" s="112" t="s">
        <v>1531</v>
      </c>
      <c r="Q28" s="112"/>
      <c r="R28" s="112" t="s">
        <v>7</v>
      </c>
      <c r="S28" s="112"/>
      <c r="T28" s="112"/>
      <c r="U28" s="112"/>
      <c r="V28" s="121"/>
      <c r="W28" s="112" t="s">
        <v>1532</v>
      </c>
      <c r="X28" s="112" t="s">
        <v>7</v>
      </c>
      <c r="Y28" s="112" t="s">
        <v>7</v>
      </c>
      <c r="Z28" s="112" t="s">
        <v>7</v>
      </c>
      <c r="AA28" s="112" t="s">
        <v>7</v>
      </c>
      <c r="AB28" s="112" t="s">
        <v>300</v>
      </c>
      <c r="AC28" s="112" t="s">
        <v>7</v>
      </c>
      <c r="AD28" s="112" t="s">
        <v>7</v>
      </c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 t="s">
        <v>1522</v>
      </c>
      <c r="BE28" s="112" t="s">
        <v>1522</v>
      </c>
      <c r="BF28" s="116" t="str">
        <f t="shared" si="17"/>
        <v>#VALUE!</v>
      </c>
      <c r="BG28" s="112"/>
      <c r="BH28" s="121"/>
      <c r="BI28" s="112"/>
      <c r="BJ28" s="121"/>
      <c r="BK28" s="112"/>
      <c r="BL28" s="112" t="str">
        <f t="shared" si="18"/>
        <v/>
      </c>
      <c r="BM28" s="116">
        <f t="shared" si="16"/>
        <v>46171</v>
      </c>
      <c r="BN28" s="112"/>
    </row>
    <row r="29" ht="30.75" customHeight="1">
      <c r="A29" s="109"/>
      <c r="B29" s="110" t="s">
        <v>280</v>
      </c>
      <c r="C29" s="111" t="s">
        <v>314</v>
      </c>
      <c r="D29" s="110" t="s">
        <v>302</v>
      </c>
      <c r="E29" s="112">
        <v>4.0</v>
      </c>
      <c r="F29" s="112" t="s">
        <v>1437</v>
      </c>
      <c r="G29" s="112" t="s">
        <v>7</v>
      </c>
      <c r="H29" s="112" t="s">
        <v>104</v>
      </c>
      <c r="I29" s="112" t="s">
        <v>1533</v>
      </c>
      <c r="J29" s="112" t="s">
        <v>228</v>
      </c>
      <c r="K29" s="112" t="s">
        <v>507</v>
      </c>
      <c r="L29" s="112" t="s">
        <v>1534</v>
      </c>
      <c r="M29" s="112" t="s">
        <v>1535</v>
      </c>
      <c r="N29" s="112"/>
      <c r="O29" s="112" t="s">
        <v>298</v>
      </c>
      <c r="P29" s="112" t="s">
        <v>1536</v>
      </c>
      <c r="Q29" s="112"/>
      <c r="R29" s="112" t="s">
        <v>7</v>
      </c>
      <c r="S29" s="112"/>
      <c r="T29" s="112"/>
      <c r="U29" s="112"/>
      <c r="V29" s="121"/>
      <c r="W29" s="112" t="s">
        <v>1532</v>
      </c>
      <c r="X29" s="112" t="s">
        <v>7</v>
      </c>
      <c r="Y29" s="112" t="s">
        <v>7</v>
      </c>
      <c r="Z29" s="112" t="s">
        <v>7</v>
      </c>
      <c r="AA29" s="112" t="s">
        <v>7</v>
      </c>
      <c r="AB29" s="112" t="s">
        <v>300</v>
      </c>
      <c r="AC29" s="112" t="s">
        <v>7</v>
      </c>
      <c r="AD29" s="112" t="s">
        <v>7</v>
      </c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 t="s">
        <v>1522</v>
      </c>
      <c r="BE29" s="112" t="s">
        <v>1522</v>
      </c>
      <c r="BF29" s="116" t="str">
        <f t="shared" si="17"/>
        <v>#VALUE!</v>
      </c>
      <c r="BG29" s="112"/>
      <c r="BH29" s="121"/>
      <c r="BI29" s="112"/>
      <c r="BJ29" s="121"/>
      <c r="BK29" s="112"/>
      <c r="BL29" s="112" t="str">
        <f t="shared" si="18"/>
        <v/>
      </c>
      <c r="BM29" s="116">
        <f t="shared" si="16"/>
        <v>46171</v>
      </c>
      <c r="BN29" s="112"/>
    </row>
    <row r="30" ht="30.75" customHeight="1">
      <c r="A30" s="109"/>
      <c r="B30" s="110" t="s">
        <v>280</v>
      </c>
      <c r="C30" s="111" t="s">
        <v>314</v>
      </c>
      <c r="D30" s="110" t="s">
        <v>302</v>
      </c>
      <c r="E30" s="112">
        <v>5.0</v>
      </c>
      <c r="F30" s="112" t="s">
        <v>1437</v>
      </c>
      <c r="G30" s="112" t="s">
        <v>7</v>
      </c>
      <c r="H30" s="112" t="s">
        <v>104</v>
      </c>
      <c r="I30" s="112" t="s">
        <v>7</v>
      </c>
      <c r="J30" s="112" t="s">
        <v>228</v>
      </c>
      <c r="K30" s="112" t="s">
        <v>507</v>
      </c>
      <c r="L30" s="112" t="s">
        <v>482</v>
      </c>
      <c r="M30" s="112" t="s">
        <v>483</v>
      </c>
      <c r="N30" s="112"/>
      <c r="O30" s="112" t="s">
        <v>298</v>
      </c>
      <c r="P30" s="112">
        <v>241719.0</v>
      </c>
      <c r="Q30" s="112"/>
      <c r="R30" s="112" t="s">
        <v>7</v>
      </c>
      <c r="S30" s="112"/>
      <c r="T30" s="112"/>
      <c r="U30" s="112"/>
      <c r="V30" s="121"/>
      <c r="W30" s="112" t="s">
        <v>1532</v>
      </c>
      <c r="X30" s="112" t="s">
        <v>7</v>
      </c>
      <c r="Y30" s="112" t="s">
        <v>7</v>
      </c>
      <c r="Z30" s="112" t="s">
        <v>7</v>
      </c>
      <c r="AA30" s="112" t="s">
        <v>7</v>
      </c>
      <c r="AB30" s="112" t="s">
        <v>300</v>
      </c>
      <c r="AC30" s="112">
        <v>4.0</v>
      </c>
      <c r="AD30" s="112" t="s">
        <v>7</v>
      </c>
      <c r="AE30" s="112">
        <v>1.0</v>
      </c>
      <c r="AF30" s="112"/>
      <c r="AG30" s="112"/>
      <c r="AH30" s="112"/>
      <c r="AI30" s="112"/>
      <c r="AJ30" s="112"/>
      <c r="AK30" s="112">
        <v>1.0</v>
      </c>
      <c r="AL30" s="112"/>
      <c r="AM30" s="112"/>
      <c r="AN30" s="112"/>
      <c r="AO30" s="112"/>
      <c r="AP30" s="112"/>
      <c r="AQ30" s="112">
        <v>1.0</v>
      </c>
      <c r="AR30" s="112"/>
      <c r="AS30" s="112"/>
      <c r="AT30" s="112"/>
      <c r="AU30" s="112"/>
      <c r="AV30" s="112"/>
      <c r="AW30" s="112">
        <v>1.0</v>
      </c>
      <c r="AX30" s="112"/>
      <c r="AY30" s="112"/>
      <c r="AZ30" s="112"/>
      <c r="BA30" s="112"/>
      <c r="BB30" s="112"/>
      <c r="BC30" s="112"/>
      <c r="BD30" s="112" t="s">
        <v>1522</v>
      </c>
      <c r="BE30" s="112" t="s">
        <v>1522</v>
      </c>
      <c r="BF30" s="116" t="str">
        <f t="shared" si="17"/>
        <v>#VALUE!</v>
      </c>
      <c r="BG30" s="112"/>
      <c r="BH30" s="121"/>
      <c r="BI30" s="112"/>
      <c r="BJ30" s="121"/>
      <c r="BK30" s="112"/>
      <c r="BL30" s="112" t="str">
        <f t="shared" si="18"/>
        <v/>
      </c>
      <c r="BM30" s="116">
        <f t="shared" si="16"/>
        <v>46171</v>
      </c>
      <c r="BN30" s="112"/>
    </row>
    <row r="31" ht="30.75" customHeight="1">
      <c r="A31" s="109"/>
      <c r="B31" s="110" t="s">
        <v>280</v>
      </c>
      <c r="C31" s="111" t="s">
        <v>314</v>
      </c>
      <c r="D31" s="110" t="s">
        <v>302</v>
      </c>
      <c r="E31" s="112">
        <v>6.0</v>
      </c>
      <c r="F31" s="112" t="s">
        <v>1437</v>
      </c>
      <c r="G31" s="112" t="s">
        <v>7</v>
      </c>
      <c r="H31" s="112" t="s">
        <v>104</v>
      </c>
      <c r="I31" s="112" t="s">
        <v>7</v>
      </c>
      <c r="J31" s="112" t="s">
        <v>228</v>
      </c>
      <c r="K31" s="112" t="s">
        <v>507</v>
      </c>
      <c r="L31" s="112" t="s">
        <v>1534</v>
      </c>
      <c r="M31" s="112" t="s">
        <v>1535</v>
      </c>
      <c r="N31" s="112"/>
      <c r="O31" s="112" t="s">
        <v>298</v>
      </c>
      <c r="P31" s="112">
        <v>241719.0</v>
      </c>
      <c r="Q31" s="112"/>
      <c r="R31" s="112" t="s">
        <v>7</v>
      </c>
      <c r="S31" s="112"/>
      <c r="T31" s="112"/>
      <c r="U31" s="112"/>
      <c r="V31" s="121"/>
      <c r="W31" s="112" t="s">
        <v>1532</v>
      </c>
      <c r="X31" s="112" t="s">
        <v>7</v>
      </c>
      <c r="Y31" s="112" t="s">
        <v>7</v>
      </c>
      <c r="Z31" s="112" t="s">
        <v>7</v>
      </c>
      <c r="AA31" s="112" t="s">
        <v>7</v>
      </c>
      <c r="AB31" s="112" t="s">
        <v>300</v>
      </c>
      <c r="AC31" s="112">
        <v>4.0</v>
      </c>
      <c r="AD31" s="112" t="s">
        <v>7</v>
      </c>
      <c r="AE31" s="112">
        <v>1.0</v>
      </c>
      <c r="AF31" s="112"/>
      <c r="AG31" s="112"/>
      <c r="AH31" s="112"/>
      <c r="AI31" s="112"/>
      <c r="AJ31" s="112"/>
      <c r="AK31" s="112">
        <v>1.0</v>
      </c>
      <c r="AL31" s="112"/>
      <c r="AM31" s="112"/>
      <c r="AN31" s="112"/>
      <c r="AO31" s="112"/>
      <c r="AP31" s="112"/>
      <c r="AQ31" s="112">
        <v>1.0</v>
      </c>
      <c r="AR31" s="112"/>
      <c r="AS31" s="112"/>
      <c r="AT31" s="112"/>
      <c r="AU31" s="112"/>
      <c r="AV31" s="112"/>
      <c r="AW31" s="112">
        <v>1.0</v>
      </c>
      <c r="AX31" s="112"/>
      <c r="AY31" s="112"/>
      <c r="AZ31" s="112"/>
      <c r="BA31" s="112"/>
      <c r="BB31" s="112"/>
      <c r="BC31" s="112"/>
      <c r="BD31" s="112" t="s">
        <v>1522</v>
      </c>
      <c r="BE31" s="112" t="s">
        <v>1522</v>
      </c>
      <c r="BF31" s="116" t="str">
        <f t="shared" si="17"/>
        <v>#VALUE!</v>
      </c>
      <c r="BG31" s="112"/>
      <c r="BH31" s="121"/>
      <c r="BI31" s="112"/>
      <c r="BJ31" s="121"/>
      <c r="BK31" s="112"/>
      <c r="BL31" s="112" t="str">
        <f t="shared" si="18"/>
        <v/>
      </c>
      <c r="BM31" s="116">
        <f t="shared" si="16"/>
        <v>46171</v>
      </c>
      <c r="BN31" s="112"/>
    </row>
    <row r="32" ht="30.75" customHeight="1">
      <c r="A32" s="109"/>
      <c r="B32" s="110" t="s">
        <v>280</v>
      </c>
      <c r="C32" s="111" t="s">
        <v>314</v>
      </c>
      <c r="D32" s="110" t="s">
        <v>302</v>
      </c>
      <c r="E32" s="112">
        <v>7.0</v>
      </c>
      <c r="F32" s="112" t="s">
        <v>1437</v>
      </c>
      <c r="G32" s="112" t="s">
        <v>7</v>
      </c>
      <c r="H32" s="112" t="s">
        <v>104</v>
      </c>
      <c r="I32" s="112" t="s">
        <v>7</v>
      </c>
      <c r="J32" s="112" t="s">
        <v>228</v>
      </c>
      <c r="K32" s="112" t="s">
        <v>507</v>
      </c>
      <c r="L32" s="112" t="s">
        <v>1534</v>
      </c>
      <c r="M32" s="112" t="s">
        <v>1535</v>
      </c>
      <c r="N32" s="112"/>
      <c r="O32" s="112" t="s">
        <v>298</v>
      </c>
      <c r="P32" s="112">
        <v>241719.0</v>
      </c>
      <c r="Q32" s="112"/>
      <c r="R32" s="112" t="s">
        <v>7</v>
      </c>
      <c r="S32" s="112"/>
      <c r="T32" s="112"/>
      <c r="U32" s="112"/>
      <c r="V32" s="121"/>
      <c r="W32" s="112" t="s">
        <v>1532</v>
      </c>
      <c r="X32" s="112" t="s">
        <v>7</v>
      </c>
      <c r="Y32" s="112" t="s">
        <v>7</v>
      </c>
      <c r="Z32" s="112" t="s">
        <v>7</v>
      </c>
      <c r="AA32" s="112" t="s">
        <v>7</v>
      </c>
      <c r="AB32" s="112" t="s">
        <v>300</v>
      </c>
      <c r="AC32" s="112">
        <v>4.0</v>
      </c>
      <c r="AD32" s="112" t="s">
        <v>7</v>
      </c>
      <c r="AE32" s="112">
        <v>1.0</v>
      </c>
      <c r="AF32" s="112"/>
      <c r="AG32" s="112"/>
      <c r="AH32" s="112"/>
      <c r="AI32" s="112"/>
      <c r="AJ32" s="112"/>
      <c r="AK32" s="112">
        <v>1.0</v>
      </c>
      <c r="AL32" s="112"/>
      <c r="AM32" s="112"/>
      <c r="AN32" s="112"/>
      <c r="AO32" s="112"/>
      <c r="AP32" s="112"/>
      <c r="AQ32" s="112">
        <v>1.0</v>
      </c>
      <c r="AR32" s="112"/>
      <c r="AS32" s="112"/>
      <c r="AT32" s="112"/>
      <c r="AU32" s="112"/>
      <c r="AV32" s="112"/>
      <c r="AW32" s="112">
        <v>1.0</v>
      </c>
      <c r="AX32" s="112"/>
      <c r="AY32" s="112"/>
      <c r="AZ32" s="112"/>
      <c r="BA32" s="112"/>
      <c r="BB32" s="112"/>
      <c r="BC32" s="112"/>
      <c r="BD32" s="112" t="s">
        <v>1522</v>
      </c>
      <c r="BE32" s="112" t="s">
        <v>1522</v>
      </c>
      <c r="BF32" s="116" t="str">
        <f t="shared" si="17"/>
        <v>#VALUE!</v>
      </c>
      <c r="BG32" s="112"/>
      <c r="BH32" s="121"/>
      <c r="BI32" s="112"/>
      <c r="BJ32" s="121"/>
      <c r="BK32" s="112"/>
      <c r="BL32" s="112" t="str">
        <f t="shared" si="18"/>
        <v/>
      </c>
      <c r="BM32" s="116">
        <f t="shared" si="16"/>
        <v>46171</v>
      </c>
      <c r="BN32" s="112"/>
    </row>
    <row r="33" ht="30.75" customHeight="1">
      <c r="A33" s="109"/>
      <c r="B33" s="110" t="s">
        <v>280</v>
      </c>
      <c r="C33" s="111" t="s">
        <v>314</v>
      </c>
      <c r="D33" s="110" t="s">
        <v>302</v>
      </c>
      <c r="E33" s="112">
        <v>8.0</v>
      </c>
      <c r="F33" s="112" t="s">
        <v>1437</v>
      </c>
      <c r="G33" s="112" t="s">
        <v>7</v>
      </c>
      <c r="H33" s="112" t="s">
        <v>104</v>
      </c>
      <c r="I33" s="112" t="s">
        <v>1537</v>
      </c>
      <c r="J33" s="112" t="s">
        <v>228</v>
      </c>
      <c r="K33" s="112" t="s">
        <v>1538</v>
      </c>
      <c r="L33" s="112" t="s">
        <v>249</v>
      </c>
      <c r="M33" s="112" t="s">
        <v>1539</v>
      </c>
      <c r="N33" s="112"/>
      <c r="O33" s="112" t="s">
        <v>298</v>
      </c>
      <c r="P33" s="112" t="s">
        <v>1540</v>
      </c>
      <c r="Q33" s="112"/>
      <c r="R33" s="112" t="s">
        <v>7</v>
      </c>
      <c r="S33" s="112"/>
      <c r="T33" s="112"/>
      <c r="U33" s="112"/>
      <c r="V33" s="121"/>
      <c r="W33" s="112" t="s">
        <v>1541</v>
      </c>
      <c r="X33" s="112" t="s">
        <v>7</v>
      </c>
      <c r="Y33" s="112" t="s">
        <v>7</v>
      </c>
      <c r="Z33" s="112" t="s">
        <v>7</v>
      </c>
      <c r="AA33" s="112" t="s">
        <v>7</v>
      </c>
      <c r="AB33" s="112" t="s">
        <v>300</v>
      </c>
      <c r="AC33" s="112">
        <v>4.0</v>
      </c>
      <c r="AD33" s="112">
        <v>12.0</v>
      </c>
      <c r="AE33" s="112"/>
      <c r="AF33" s="112"/>
      <c r="AG33" s="112">
        <v>1.0</v>
      </c>
      <c r="AH33" s="112"/>
      <c r="AI33" s="112"/>
      <c r="AJ33" s="112"/>
      <c r="AK33" s="112"/>
      <c r="AL33" s="112"/>
      <c r="AM33" s="112">
        <v>1.0</v>
      </c>
      <c r="AN33" s="112">
        <v>1.0</v>
      </c>
      <c r="AO33" s="112"/>
      <c r="AP33" s="112"/>
      <c r="AQ33" s="112"/>
      <c r="AR33" s="112"/>
      <c r="AS33" s="112">
        <v>1.0</v>
      </c>
      <c r="AT33" s="112"/>
      <c r="AU33" s="112"/>
      <c r="AV33" s="112"/>
      <c r="AW33" s="112"/>
      <c r="AX33" s="112"/>
      <c r="AY33" s="112">
        <v>1.0</v>
      </c>
      <c r="AZ33" s="112"/>
      <c r="BA33" s="112"/>
      <c r="BB33" s="112"/>
      <c r="BC33" s="112"/>
      <c r="BD33" s="112" t="s">
        <v>1522</v>
      </c>
      <c r="BE33" s="112" t="s">
        <v>1522</v>
      </c>
      <c r="BF33" s="116" t="str">
        <f t="shared" si="17"/>
        <v>#VALUE!</v>
      </c>
      <c r="BG33" s="112"/>
      <c r="BH33" s="121"/>
      <c r="BI33" s="112"/>
      <c r="BJ33" s="121"/>
      <c r="BK33" s="112"/>
      <c r="BL33" s="112" t="str">
        <f t="shared" si="18"/>
        <v/>
      </c>
      <c r="BM33" s="116">
        <f t="shared" si="16"/>
        <v>46171</v>
      </c>
      <c r="BN33" s="112"/>
    </row>
    <row r="34" ht="30.75" customHeight="1">
      <c r="A34" s="109"/>
      <c r="B34" s="110" t="s">
        <v>280</v>
      </c>
      <c r="C34" s="111" t="s">
        <v>314</v>
      </c>
      <c r="D34" s="110" t="s">
        <v>302</v>
      </c>
      <c r="E34" s="112">
        <v>9.0</v>
      </c>
      <c r="F34" s="112" t="s">
        <v>1437</v>
      </c>
      <c r="G34" s="112" t="s">
        <v>7</v>
      </c>
      <c r="H34" s="112" t="s">
        <v>104</v>
      </c>
      <c r="I34" s="112" t="s">
        <v>1542</v>
      </c>
      <c r="J34" s="112" t="s">
        <v>228</v>
      </c>
      <c r="K34" s="112" t="s">
        <v>877</v>
      </c>
      <c r="L34" s="112" t="s">
        <v>1543</v>
      </c>
      <c r="M34" s="112" t="s">
        <v>1544</v>
      </c>
      <c r="N34" s="112"/>
      <c r="O34" s="112" t="s">
        <v>298</v>
      </c>
      <c r="P34" s="112">
        <v>237714.0</v>
      </c>
      <c r="Q34" s="112"/>
      <c r="R34" s="112" t="s">
        <v>7</v>
      </c>
      <c r="S34" s="112"/>
      <c r="T34" s="112"/>
      <c r="U34" s="112"/>
      <c r="V34" s="121"/>
      <c r="W34" s="112" t="s">
        <v>1545</v>
      </c>
      <c r="X34" s="112" t="s">
        <v>7</v>
      </c>
      <c r="Y34" s="112" t="s">
        <v>7</v>
      </c>
      <c r="Z34" s="112" t="s">
        <v>7</v>
      </c>
      <c r="AA34" s="112" t="s">
        <v>7</v>
      </c>
      <c r="AB34" s="112" t="s">
        <v>300</v>
      </c>
      <c r="AC34" s="112">
        <v>4.0</v>
      </c>
      <c r="AD34" s="112">
        <v>12.0</v>
      </c>
      <c r="AE34" s="112">
        <v>1.0</v>
      </c>
      <c r="AF34" s="112"/>
      <c r="AG34" s="112"/>
      <c r="AH34" s="112"/>
      <c r="AI34" s="112"/>
      <c r="AJ34" s="112"/>
      <c r="AK34" s="112">
        <v>1.0</v>
      </c>
      <c r="AL34" s="112">
        <v>1.0</v>
      </c>
      <c r="AM34" s="112"/>
      <c r="AN34" s="112"/>
      <c r="AO34" s="112"/>
      <c r="AP34" s="112"/>
      <c r="AQ34" s="112">
        <v>1.0</v>
      </c>
      <c r="AR34" s="112"/>
      <c r="AS34" s="112"/>
      <c r="AT34" s="112"/>
      <c r="AU34" s="112"/>
      <c r="AV34" s="112"/>
      <c r="AW34" s="112">
        <v>1.0</v>
      </c>
      <c r="AX34" s="112"/>
      <c r="AY34" s="112"/>
      <c r="AZ34" s="112"/>
      <c r="BA34" s="112"/>
      <c r="BB34" s="112"/>
      <c r="BC34" s="112"/>
      <c r="BD34" s="112" t="s">
        <v>1522</v>
      </c>
      <c r="BE34" s="112" t="s">
        <v>1522</v>
      </c>
      <c r="BF34" s="116" t="str">
        <f t="shared" si="17"/>
        <v>#VALUE!</v>
      </c>
      <c r="BG34" s="112"/>
      <c r="BH34" s="121"/>
      <c r="BI34" s="112"/>
      <c r="BJ34" s="121"/>
      <c r="BK34" s="112"/>
      <c r="BL34" s="112" t="str">
        <f t="shared" si="18"/>
        <v/>
      </c>
      <c r="BM34" s="116">
        <f t="shared" si="16"/>
        <v>46171</v>
      </c>
      <c r="BN34" s="112"/>
    </row>
    <row r="35" ht="30.75" customHeight="1">
      <c r="A35" s="109"/>
      <c r="B35" s="110" t="s">
        <v>280</v>
      </c>
      <c r="C35" s="111" t="s">
        <v>314</v>
      </c>
      <c r="D35" s="110" t="s">
        <v>302</v>
      </c>
      <c r="E35" s="112">
        <v>10.0</v>
      </c>
      <c r="F35" s="112" t="s">
        <v>1437</v>
      </c>
      <c r="G35" s="112" t="s">
        <v>7</v>
      </c>
      <c r="H35" s="112" t="s">
        <v>104</v>
      </c>
      <c r="I35" s="112" t="s">
        <v>1546</v>
      </c>
      <c r="J35" s="112" t="s">
        <v>228</v>
      </c>
      <c r="K35" s="112" t="s">
        <v>1408</v>
      </c>
      <c r="L35" s="112" t="s">
        <v>1409</v>
      </c>
      <c r="M35" s="112" t="s">
        <v>1410</v>
      </c>
      <c r="N35" s="112"/>
      <c r="O35" s="112" t="s">
        <v>298</v>
      </c>
      <c r="P35" s="112" t="s">
        <v>1547</v>
      </c>
      <c r="Q35" s="112"/>
      <c r="R35" s="112" t="s">
        <v>7</v>
      </c>
      <c r="S35" s="112"/>
      <c r="T35" s="112"/>
      <c r="U35" s="112"/>
      <c r="V35" s="121"/>
      <c r="W35" s="112" t="s">
        <v>1548</v>
      </c>
      <c r="X35" s="112" t="s">
        <v>7</v>
      </c>
      <c r="Y35" s="112" t="s">
        <v>7</v>
      </c>
      <c r="Z35" s="112" t="s">
        <v>7</v>
      </c>
      <c r="AA35" s="112" t="s">
        <v>7</v>
      </c>
      <c r="AB35" s="112" t="s">
        <v>300</v>
      </c>
      <c r="AC35" s="112">
        <v>12.0</v>
      </c>
      <c r="AD35" s="112" t="s">
        <v>7</v>
      </c>
      <c r="AE35" s="112"/>
      <c r="AF35" s="112"/>
      <c r="AG35" s="112"/>
      <c r="AH35" s="112"/>
      <c r="AI35" s="112"/>
      <c r="AJ35" s="112"/>
      <c r="AK35" s="112"/>
      <c r="AL35" s="112"/>
      <c r="AM35" s="112">
        <v>1.0</v>
      </c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 t="s">
        <v>1522</v>
      </c>
      <c r="BE35" s="112" t="s">
        <v>1522</v>
      </c>
      <c r="BF35" s="116" t="str">
        <f t="shared" si="17"/>
        <v>#VALUE!</v>
      </c>
      <c r="BG35" s="112"/>
      <c r="BH35" s="121"/>
      <c r="BI35" s="112"/>
      <c r="BJ35" s="121"/>
      <c r="BK35" s="112"/>
      <c r="BL35" s="112" t="str">
        <f t="shared" si="18"/>
        <v/>
      </c>
      <c r="BM35" s="116">
        <f t="shared" si="16"/>
        <v>46171</v>
      </c>
      <c r="BN35" s="112"/>
    </row>
    <row r="36" ht="30.75" customHeight="1">
      <c r="A36" s="109"/>
      <c r="B36" s="110" t="s">
        <v>280</v>
      </c>
      <c r="C36" s="111" t="s">
        <v>314</v>
      </c>
      <c r="D36" s="110" t="s">
        <v>302</v>
      </c>
      <c r="E36" s="112">
        <v>11.0</v>
      </c>
      <c r="F36" s="112" t="s">
        <v>1437</v>
      </c>
      <c r="G36" s="112" t="s">
        <v>7</v>
      </c>
      <c r="H36" s="112" t="s">
        <v>104</v>
      </c>
      <c r="I36" s="112" t="s">
        <v>1549</v>
      </c>
      <c r="J36" s="112" t="s">
        <v>228</v>
      </c>
      <c r="K36" s="112" t="s">
        <v>1408</v>
      </c>
      <c r="L36" s="112" t="s">
        <v>1409</v>
      </c>
      <c r="M36" s="112" t="s">
        <v>1410</v>
      </c>
      <c r="N36" s="112"/>
      <c r="O36" s="112" t="s">
        <v>298</v>
      </c>
      <c r="P36" s="112">
        <v>22341.0</v>
      </c>
      <c r="Q36" s="112"/>
      <c r="R36" s="112" t="s">
        <v>7</v>
      </c>
      <c r="S36" s="112"/>
      <c r="T36" s="112"/>
      <c r="U36" s="112"/>
      <c r="V36" s="121"/>
      <c r="W36" s="112" t="s">
        <v>1548</v>
      </c>
      <c r="X36" s="112" t="s">
        <v>7</v>
      </c>
      <c r="Y36" s="112" t="s">
        <v>7</v>
      </c>
      <c r="Z36" s="112" t="s">
        <v>7</v>
      </c>
      <c r="AA36" s="112" t="s">
        <v>7</v>
      </c>
      <c r="AB36" s="112" t="s">
        <v>300</v>
      </c>
      <c r="AC36" s="112">
        <v>12.0</v>
      </c>
      <c r="AD36" s="112" t="s">
        <v>7</v>
      </c>
      <c r="AE36" s="112"/>
      <c r="AF36" s="112"/>
      <c r="AG36" s="112"/>
      <c r="AH36" s="112"/>
      <c r="AI36" s="112"/>
      <c r="AJ36" s="112"/>
      <c r="AK36" s="112"/>
      <c r="AL36" s="112"/>
      <c r="AM36" s="112">
        <v>1.0</v>
      </c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 t="s">
        <v>1522</v>
      </c>
      <c r="BE36" s="112" t="s">
        <v>1522</v>
      </c>
      <c r="BF36" s="116" t="str">
        <f t="shared" si="17"/>
        <v>#VALUE!</v>
      </c>
      <c r="BG36" s="112"/>
      <c r="BH36" s="121"/>
      <c r="BI36" s="112"/>
      <c r="BJ36" s="121"/>
      <c r="BK36" s="112"/>
      <c r="BL36" s="112" t="str">
        <f t="shared" si="18"/>
        <v/>
      </c>
      <c r="BM36" s="116">
        <f t="shared" si="16"/>
        <v>46171</v>
      </c>
      <c r="BN36" s="112"/>
    </row>
    <row r="37" ht="30.75" customHeight="1">
      <c r="A37" s="109"/>
      <c r="B37" s="110" t="s">
        <v>188</v>
      </c>
      <c r="C37" s="111" t="s">
        <v>314</v>
      </c>
      <c r="D37" s="111" t="s">
        <v>302</v>
      </c>
      <c r="E37" s="110">
        <v>12.0</v>
      </c>
      <c r="F37" s="112" t="s">
        <v>1437</v>
      </c>
      <c r="G37" s="110" t="s">
        <v>7</v>
      </c>
      <c r="H37" s="112" t="s">
        <v>104</v>
      </c>
      <c r="I37" s="112"/>
      <c r="J37" s="112"/>
      <c r="K37" s="110" t="s">
        <v>481</v>
      </c>
      <c r="L37" s="112" t="s">
        <v>482</v>
      </c>
      <c r="M37" s="110" t="s">
        <v>1550</v>
      </c>
      <c r="N37" s="112"/>
      <c r="O37" s="110" t="s">
        <v>298</v>
      </c>
      <c r="P37" s="112"/>
      <c r="Q37" s="114"/>
      <c r="R37" s="112"/>
      <c r="S37" s="112"/>
      <c r="T37" s="112" t="s">
        <v>113</v>
      </c>
      <c r="U37" s="112"/>
      <c r="V37" s="112"/>
      <c r="W37" s="112" t="s">
        <v>1532</v>
      </c>
      <c r="X37" s="112"/>
      <c r="Y37" s="112"/>
      <c r="Z37" s="112"/>
      <c r="AA37" s="112"/>
      <c r="AB37" s="112" t="s">
        <v>300</v>
      </c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6"/>
      <c r="BE37" s="116"/>
      <c r="BF37" s="116"/>
      <c r="BG37" s="116"/>
      <c r="BH37" s="116"/>
      <c r="BI37" s="116"/>
      <c r="BJ37" s="116"/>
      <c r="BK37" s="112"/>
      <c r="BL37" s="112"/>
      <c r="BM37" s="116"/>
      <c r="BN37" s="116"/>
    </row>
    <row r="38" ht="30.75" customHeight="1">
      <c r="A38" s="109"/>
      <c r="B38" s="110" t="s">
        <v>188</v>
      </c>
      <c r="C38" s="111" t="s">
        <v>314</v>
      </c>
      <c r="D38" s="111" t="s">
        <v>302</v>
      </c>
      <c r="E38" s="111">
        <v>13.0</v>
      </c>
      <c r="F38" s="112" t="s">
        <v>1437</v>
      </c>
      <c r="G38" s="110" t="s">
        <v>7</v>
      </c>
      <c r="H38" s="112" t="s">
        <v>104</v>
      </c>
      <c r="I38" s="112"/>
      <c r="J38" s="112"/>
      <c r="K38" s="110" t="s">
        <v>344</v>
      </c>
      <c r="L38" s="110" t="s">
        <v>1551</v>
      </c>
      <c r="M38" s="110" t="s">
        <v>1552</v>
      </c>
      <c r="N38" s="112"/>
      <c r="O38" s="110" t="s">
        <v>298</v>
      </c>
      <c r="P38" s="112"/>
      <c r="Q38" s="114"/>
      <c r="R38" s="112"/>
      <c r="S38" s="112"/>
      <c r="T38" s="112" t="s">
        <v>113</v>
      </c>
      <c r="U38" s="112"/>
      <c r="V38" s="112"/>
      <c r="W38" s="112" t="s">
        <v>348</v>
      </c>
      <c r="X38" s="112"/>
      <c r="Y38" s="112"/>
      <c r="Z38" s="112"/>
      <c r="AA38" s="112"/>
      <c r="AB38" s="112" t="s">
        <v>300</v>
      </c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6"/>
      <c r="BE38" s="116"/>
      <c r="BF38" s="116"/>
      <c r="BG38" s="117"/>
      <c r="BH38" s="112"/>
      <c r="BI38" s="112"/>
      <c r="BJ38" s="112"/>
      <c r="BK38" s="116"/>
      <c r="BL38" s="112"/>
      <c r="BM38" s="116"/>
      <c r="BN38" s="116"/>
    </row>
    <row r="39" ht="30.75" customHeight="1">
      <c r="A39" s="109"/>
      <c r="B39" s="110" t="s">
        <v>188</v>
      </c>
      <c r="C39" s="111" t="s">
        <v>314</v>
      </c>
      <c r="D39" s="111" t="s">
        <v>302</v>
      </c>
      <c r="E39" s="110">
        <v>14.0</v>
      </c>
      <c r="F39" s="112" t="s">
        <v>1437</v>
      </c>
      <c r="G39" s="110" t="s">
        <v>7</v>
      </c>
      <c r="H39" s="112" t="s">
        <v>104</v>
      </c>
      <c r="I39" s="112"/>
      <c r="J39" s="112"/>
      <c r="K39" s="110" t="s">
        <v>1553</v>
      </c>
      <c r="L39" s="110" t="s">
        <v>1551</v>
      </c>
      <c r="M39" s="110" t="s">
        <v>1554</v>
      </c>
      <c r="N39" s="112"/>
      <c r="O39" s="110" t="s">
        <v>298</v>
      </c>
      <c r="P39" s="112"/>
      <c r="Q39" s="114"/>
      <c r="R39" s="112"/>
      <c r="S39" s="112"/>
      <c r="T39" s="112" t="s">
        <v>113</v>
      </c>
      <c r="U39" s="112"/>
      <c r="V39" s="112"/>
      <c r="W39" s="112" t="s">
        <v>1541</v>
      </c>
      <c r="X39" s="112"/>
      <c r="Y39" s="112"/>
      <c r="Z39" s="112"/>
      <c r="AA39" s="112"/>
      <c r="AB39" s="112" t="s">
        <v>300</v>
      </c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6"/>
      <c r="BE39" s="116"/>
      <c r="BF39" s="116"/>
      <c r="BG39" s="117"/>
      <c r="BH39" s="112"/>
      <c r="BI39" s="112"/>
      <c r="BJ39" s="112"/>
      <c r="BK39" s="116"/>
      <c r="BL39" s="112"/>
      <c r="BM39" s="116"/>
      <c r="BN39" s="116"/>
    </row>
    <row r="40" ht="30.75" customHeight="1">
      <c r="A40" s="109"/>
      <c r="B40" s="110" t="s">
        <v>188</v>
      </c>
      <c r="C40" s="111" t="s">
        <v>314</v>
      </c>
      <c r="D40" s="111" t="s">
        <v>302</v>
      </c>
      <c r="E40" s="110">
        <v>15.0</v>
      </c>
      <c r="F40" s="112" t="s">
        <v>1437</v>
      </c>
      <c r="G40" s="110" t="s">
        <v>7</v>
      </c>
      <c r="H40" s="112" t="s">
        <v>104</v>
      </c>
      <c r="I40" s="118"/>
      <c r="J40" s="112"/>
      <c r="K40" s="110" t="s">
        <v>1553</v>
      </c>
      <c r="L40" s="110" t="s">
        <v>1551</v>
      </c>
      <c r="M40" s="110" t="s">
        <v>1555</v>
      </c>
      <c r="N40" s="112"/>
      <c r="O40" s="110" t="s">
        <v>298</v>
      </c>
      <c r="P40" s="112"/>
      <c r="Q40" s="114"/>
      <c r="R40" s="112"/>
      <c r="S40" s="112"/>
      <c r="T40" s="112" t="s">
        <v>113</v>
      </c>
      <c r="U40" s="112"/>
      <c r="V40" s="112"/>
      <c r="W40" s="112" t="s">
        <v>1545</v>
      </c>
      <c r="X40" s="112"/>
      <c r="Y40" s="112"/>
      <c r="Z40" s="112"/>
      <c r="AA40" s="112"/>
      <c r="AB40" s="112" t="s">
        <v>300</v>
      </c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6"/>
      <c r="BE40" s="116"/>
      <c r="BF40" s="116"/>
      <c r="BG40" s="112"/>
      <c r="BH40" s="112"/>
      <c r="BI40" s="112"/>
      <c r="BJ40" s="112"/>
      <c r="BK40" s="112"/>
      <c r="BL40" s="112"/>
      <c r="BM40" s="116"/>
      <c r="BN40" s="116"/>
    </row>
    <row r="41" ht="30.75" customHeight="1">
      <c r="A41" s="109"/>
      <c r="B41" s="110" t="s">
        <v>188</v>
      </c>
      <c r="C41" s="111" t="s">
        <v>314</v>
      </c>
      <c r="D41" s="111" t="s">
        <v>302</v>
      </c>
      <c r="E41" s="110">
        <v>16.0</v>
      </c>
      <c r="F41" s="112" t="s">
        <v>1437</v>
      </c>
      <c r="G41" s="110" t="s">
        <v>7</v>
      </c>
      <c r="H41" s="112" t="s">
        <v>104</v>
      </c>
      <c r="I41" s="112"/>
      <c r="J41" s="112"/>
      <c r="K41" s="112" t="s">
        <v>330</v>
      </c>
      <c r="L41" s="110" t="s">
        <v>1556</v>
      </c>
      <c r="M41" s="110" t="s">
        <v>1557</v>
      </c>
      <c r="N41" s="112"/>
      <c r="O41" s="110" t="s">
        <v>298</v>
      </c>
      <c r="P41" s="112"/>
      <c r="Q41" s="114"/>
      <c r="R41" s="112"/>
      <c r="S41" s="112"/>
      <c r="T41" s="112" t="s">
        <v>113</v>
      </c>
      <c r="U41" s="112"/>
      <c r="V41" s="112"/>
      <c r="W41" s="112" t="s">
        <v>1529</v>
      </c>
      <c r="X41" s="112"/>
      <c r="Y41" s="112"/>
      <c r="Z41" s="112"/>
      <c r="AA41" s="112"/>
      <c r="AB41" s="112" t="s">
        <v>300</v>
      </c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6"/>
      <c r="BE41" s="116"/>
      <c r="BF41" s="116"/>
      <c r="BG41" s="112"/>
      <c r="BH41" s="112"/>
      <c r="BI41" s="112"/>
      <c r="BJ41" s="112"/>
      <c r="BK41" s="116"/>
      <c r="BL41" s="112"/>
      <c r="BM41" s="116"/>
      <c r="BN41" s="116"/>
    </row>
    <row r="42" ht="30.75" customHeight="1">
      <c r="A42" s="109"/>
      <c r="B42" s="110" t="s">
        <v>188</v>
      </c>
      <c r="C42" s="111" t="s">
        <v>314</v>
      </c>
      <c r="D42" s="111" t="s">
        <v>302</v>
      </c>
      <c r="E42" s="110">
        <v>17.0</v>
      </c>
      <c r="F42" s="112" t="s">
        <v>1437</v>
      </c>
      <c r="G42" s="110" t="s">
        <v>7</v>
      </c>
      <c r="H42" s="112" t="s">
        <v>104</v>
      </c>
      <c r="I42" s="112"/>
      <c r="J42" s="112"/>
      <c r="K42" s="110" t="s">
        <v>1558</v>
      </c>
      <c r="L42" s="110" t="s">
        <v>818</v>
      </c>
      <c r="M42" s="110" t="s">
        <v>1559</v>
      </c>
      <c r="N42" s="112"/>
      <c r="O42" s="110" t="s">
        <v>298</v>
      </c>
      <c r="P42" s="112"/>
      <c r="Q42" s="114"/>
      <c r="R42" s="112"/>
      <c r="S42" s="112"/>
      <c r="T42" s="112" t="s">
        <v>113</v>
      </c>
      <c r="U42" s="112"/>
      <c r="V42" s="112"/>
      <c r="W42" s="112" t="s">
        <v>1532</v>
      </c>
      <c r="X42" s="112"/>
      <c r="Y42" s="112"/>
      <c r="Z42" s="112"/>
      <c r="AA42" s="112"/>
      <c r="AB42" s="112" t="s">
        <v>300</v>
      </c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6"/>
      <c r="BE42" s="116"/>
      <c r="BF42" s="116"/>
      <c r="BG42" s="117"/>
      <c r="BH42" s="112"/>
      <c r="BI42" s="112"/>
      <c r="BJ42" s="112"/>
      <c r="BK42" s="116"/>
      <c r="BL42" s="112"/>
      <c r="BM42" s="116"/>
      <c r="BN42" s="116"/>
    </row>
    <row r="43" ht="30.75" customHeight="1">
      <c r="A43" s="109"/>
      <c r="B43" s="110" t="s">
        <v>188</v>
      </c>
      <c r="C43" s="111" t="s">
        <v>314</v>
      </c>
      <c r="D43" s="110" t="s">
        <v>302</v>
      </c>
      <c r="E43" s="112">
        <v>10.0</v>
      </c>
      <c r="F43" s="112" t="s">
        <v>1437</v>
      </c>
      <c r="G43" s="112" t="s">
        <v>7</v>
      </c>
      <c r="H43" s="112" t="s">
        <v>104</v>
      </c>
      <c r="I43" s="112"/>
      <c r="J43" s="112" t="s">
        <v>228</v>
      </c>
      <c r="K43" s="112" t="s">
        <v>1408</v>
      </c>
      <c r="L43" s="112" t="s">
        <v>1409</v>
      </c>
      <c r="M43" s="112" t="s">
        <v>1410</v>
      </c>
      <c r="N43" s="110" t="s">
        <v>1560</v>
      </c>
      <c r="O43" s="112" t="s">
        <v>298</v>
      </c>
      <c r="P43" s="112"/>
      <c r="Q43" s="112"/>
      <c r="R43" s="112" t="s">
        <v>7</v>
      </c>
      <c r="S43" s="112"/>
      <c r="T43" s="112" t="s">
        <v>113</v>
      </c>
      <c r="U43" s="112"/>
      <c r="V43" s="121"/>
      <c r="W43" s="112" t="s">
        <v>1548</v>
      </c>
      <c r="X43" s="112" t="s">
        <v>7</v>
      </c>
      <c r="Y43" s="112" t="s">
        <v>7</v>
      </c>
      <c r="Z43" s="112" t="s">
        <v>7</v>
      </c>
      <c r="AA43" s="112" t="s">
        <v>7</v>
      </c>
      <c r="AB43" s="112" t="s">
        <v>300</v>
      </c>
      <c r="AC43" s="112">
        <v>12.0</v>
      </c>
      <c r="AD43" s="112" t="s">
        <v>7</v>
      </c>
      <c r="AE43" s="112"/>
      <c r="AF43" s="112"/>
      <c r="AG43" s="112"/>
      <c r="AH43" s="112"/>
      <c r="AI43" s="112"/>
      <c r="AJ43" s="112"/>
      <c r="AK43" s="112"/>
      <c r="AL43" s="112"/>
      <c r="AM43" s="112">
        <v>1.0</v>
      </c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 t="s">
        <v>1522</v>
      </c>
      <c r="BE43" s="112" t="s">
        <v>1522</v>
      </c>
      <c r="BF43" s="116" t="str">
        <f t="shared" ref="BF43:BF44" si="19">DATE(YEAR(BD43),MONTH(BD43)+AD43,DAY(BD43))</f>
        <v>#VALUE!</v>
      </c>
      <c r="BG43" s="112"/>
      <c r="BH43" s="121"/>
      <c r="BI43" s="112"/>
      <c r="BJ43" s="121"/>
      <c r="BK43" s="112"/>
      <c r="BL43" s="112" t="str">
        <f t="shared" ref="BL43:BL44" si="20">T43</f>
        <v>Active</v>
      </c>
      <c r="BM43" s="116">
        <f t="shared" ref="BM43:BM44" si="21">TODAY()</f>
        <v>46171</v>
      </c>
      <c r="BN43" s="112"/>
    </row>
    <row r="44" ht="30.75" customHeight="1">
      <c r="A44" s="109"/>
      <c r="B44" s="110" t="s">
        <v>188</v>
      </c>
      <c r="C44" s="111" t="s">
        <v>314</v>
      </c>
      <c r="D44" s="110" t="s">
        <v>302</v>
      </c>
      <c r="E44" s="112">
        <v>10.0</v>
      </c>
      <c r="F44" s="112" t="s">
        <v>1437</v>
      </c>
      <c r="G44" s="112" t="s">
        <v>7</v>
      </c>
      <c r="H44" s="112" t="s">
        <v>104</v>
      </c>
      <c r="I44" s="112"/>
      <c r="J44" s="112" t="s">
        <v>228</v>
      </c>
      <c r="K44" s="112" t="s">
        <v>1408</v>
      </c>
      <c r="L44" s="112" t="s">
        <v>1409</v>
      </c>
      <c r="M44" s="112" t="s">
        <v>1410</v>
      </c>
      <c r="N44" s="110" t="s">
        <v>1561</v>
      </c>
      <c r="O44" s="112" t="s">
        <v>298</v>
      </c>
      <c r="P44" s="112"/>
      <c r="Q44" s="112"/>
      <c r="R44" s="112" t="s">
        <v>7</v>
      </c>
      <c r="S44" s="112"/>
      <c r="T44" s="112" t="s">
        <v>113</v>
      </c>
      <c r="U44" s="112"/>
      <c r="V44" s="121"/>
      <c r="W44" s="112" t="s">
        <v>1548</v>
      </c>
      <c r="X44" s="112" t="s">
        <v>7</v>
      </c>
      <c r="Y44" s="112" t="s">
        <v>7</v>
      </c>
      <c r="Z44" s="112" t="s">
        <v>7</v>
      </c>
      <c r="AA44" s="112" t="s">
        <v>7</v>
      </c>
      <c r="AB44" s="112" t="s">
        <v>300</v>
      </c>
      <c r="AC44" s="112">
        <v>12.0</v>
      </c>
      <c r="AD44" s="112" t="s">
        <v>7</v>
      </c>
      <c r="AE44" s="112"/>
      <c r="AF44" s="112"/>
      <c r="AG44" s="112"/>
      <c r="AH44" s="112"/>
      <c r="AI44" s="112"/>
      <c r="AJ44" s="112"/>
      <c r="AK44" s="112"/>
      <c r="AL44" s="112"/>
      <c r="AM44" s="112">
        <v>1.0</v>
      </c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 t="s">
        <v>1522</v>
      </c>
      <c r="BE44" s="112" t="s">
        <v>1522</v>
      </c>
      <c r="BF44" s="116" t="str">
        <f t="shared" si="19"/>
        <v>#VALUE!</v>
      </c>
      <c r="BG44" s="112"/>
      <c r="BH44" s="121"/>
      <c r="BI44" s="112"/>
      <c r="BJ44" s="121"/>
      <c r="BK44" s="112"/>
      <c r="BL44" s="112" t="str">
        <f t="shared" si="20"/>
        <v>Active</v>
      </c>
      <c r="BM44" s="116">
        <f t="shared" si="21"/>
        <v>46171</v>
      </c>
      <c r="BN44" s="112"/>
    </row>
    <row r="45" ht="30.75" customHeight="1">
      <c r="A45" s="109"/>
      <c r="B45" s="110"/>
      <c r="C45" s="110"/>
      <c r="D45" s="111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4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6"/>
      <c r="BE45" s="116"/>
      <c r="BF45" s="116"/>
      <c r="BG45" s="117"/>
      <c r="BH45" s="112"/>
      <c r="BI45" s="112"/>
      <c r="BJ45" s="112"/>
      <c r="BK45" s="116"/>
      <c r="BL45" s="112"/>
      <c r="BM45" s="116"/>
      <c r="BN45" s="116"/>
    </row>
    <row r="46" ht="30.75" customHeight="1">
      <c r="A46" s="109"/>
      <c r="B46" s="110"/>
      <c r="C46" s="110"/>
      <c r="D46" s="111"/>
      <c r="E46" s="131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4"/>
      <c r="R46" s="112"/>
      <c r="S46" s="120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6"/>
      <c r="BE46" s="116"/>
      <c r="BF46" s="116"/>
      <c r="BG46" s="117"/>
      <c r="BH46" s="112"/>
      <c r="BI46" s="112"/>
      <c r="BJ46" s="112"/>
      <c r="BK46" s="116"/>
      <c r="BL46" s="112"/>
      <c r="BM46" s="116"/>
      <c r="BN46" s="116"/>
    </row>
    <row r="47" ht="30.75" customHeight="1">
      <c r="A47" s="109"/>
      <c r="B47" s="110"/>
      <c r="C47" s="111"/>
      <c r="D47" s="111"/>
      <c r="E47" s="131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4"/>
      <c r="R47" s="112"/>
      <c r="S47" s="120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6"/>
      <c r="BE47" s="116"/>
      <c r="BF47" s="116"/>
      <c r="BG47" s="117"/>
      <c r="BH47" s="112"/>
      <c r="BI47" s="112"/>
      <c r="BJ47" s="112"/>
      <c r="BK47" s="116"/>
      <c r="BL47" s="112"/>
      <c r="BM47" s="116"/>
      <c r="BN47" s="116"/>
    </row>
    <row r="48" ht="30.75" customHeight="1">
      <c r="A48" s="109"/>
      <c r="B48" s="110"/>
      <c r="C48" s="111"/>
      <c r="D48" s="111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4"/>
      <c r="R48" s="112"/>
      <c r="S48" s="115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6"/>
      <c r="BE48" s="116"/>
      <c r="BF48" s="116"/>
      <c r="BG48" s="112"/>
      <c r="BH48" s="112"/>
      <c r="BI48" s="112"/>
      <c r="BJ48" s="112"/>
      <c r="BK48" s="112"/>
      <c r="BL48" s="112"/>
      <c r="BM48" s="116"/>
      <c r="BN48" s="116"/>
    </row>
    <row r="49" ht="30.75" customHeight="1">
      <c r="A49" s="109"/>
      <c r="B49" s="110"/>
      <c r="C49" s="111"/>
      <c r="D49" s="111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4"/>
      <c r="R49" s="112"/>
      <c r="S49" s="115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6"/>
      <c r="BE49" s="116"/>
      <c r="BF49" s="116"/>
      <c r="BG49" s="116"/>
      <c r="BH49" s="116"/>
      <c r="BI49" s="116"/>
      <c r="BJ49" s="116"/>
      <c r="BK49" s="116"/>
      <c r="BL49" s="112"/>
      <c r="BM49" s="116"/>
      <c r="BN49" s="116"/>
    </row>
    <row r="50" ht="30.75" customHeight="1">
      <c r="A50" s="109"/>
      <c r="B50" s="110"/>
      <c r="C50" s="111"/>
      <c r="D50" s="111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4"/>
      <c r="R50" s="112"/>
      <c r="S50" s="115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6"/>
      <c r="BE50" s="116"/>
      <c r="BF50" s="116"/>
      <c r="BG50" s="112"/>
      <c r="BH50" s="112"/>
      <c r="BI50" s="112"/>
      <c r="BJ50" s="112"/>
      <c r="BK50" s="116"/>
      <c r="BL50" s="112"/>
      <c r="BM50" s="116"/>
      <c r="BN50" s="116"/>
    </row>
    <row r="51" ht="30.75" customHeight="1">
      <c r="A51" s="109"/>
      <c r="B51" s="110"/>
      <c r="C51" s="111"/>
      <c r="D51" s="111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4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6"/>
      <c r="BG51" s="112"/>
      <c r="BH51" s="112"/>
      <c r="BI51" s="112"/>
      <c r="BJ51" s="112"/>
      <c r="BK51" s="112"/>
      <c r="BL51" s="112"/>
      <c r="BM51" s="116"/>
      <c r="BN51" s="116"/>
    </row>
    <row r="52" ht="30.75" customHeight="1">
      <c r="A52" s="109"/>
      <c r="B52" s="110"/>
      <c r="C52" s="111"/>
      <c r="D52" s="111"/>
      <c r="E52" s="112"/>
      <c r="F52" s="112"/>
      <c r="G52" s="112"/>
      <c r="H52" s="112"/>
      <c r="I52" s="118"/>
      <c r="J52" s="112"/>
      <c r="K52" s="112"/>
      <c r="L52" s="112"/>
      <c r="M52" s="112"/>
      <c r="N52" s="112"/>
      <c r="O52" s="112"/>
      <c r="P52" s="112"/>
      <c r="Q52" s="114"/>
      <c r="R52" s="112"/>
      <c r="S52" s="115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6"/>
      <c r="BE52" s="116"/>
      <c r="BF52" s="116"/>
      <c r="BG52" s="112"/>
      <c r="BH52" s="112"/>
      <c r="BI52" s="112"/>
      <c r="BJ52" s="112"/>
      <c r="BK52" s="116"/>
      <c r="BL52" s="112"/>
      <c r="BM52" s="116"/>
      <c r="BN52" s="116"/>
    </row>
    <row r="53" ht="30.75" customHeight="1">
      <c r="A53" s="109"/>
      <c r="B53" s="110"/>
      <c r="C53" s="111"/>
      <c r="D53" s="111"/>
      <c r="E53" s="112"/>
      <c r="F53" s="112"/>
      <c r="G53" s="112"/>
      <c r="H53" s="112"/>
      <c r="I53" s="118"/>
      <c r="J53" s="112"/>
      <c r="K53" s="112"/>
      <c r="L53" s="112"/>
      <c r="M53" s="112"/>
      <c r="N53" s="112"/>
      <c r="O53" s="112"/>
      <c r="P53" s="112"/>
      <c r="Q53" s="114"/>
      <c r="R53" s="112"/>
      <c r="S53" s="115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6"/>
      <c r="BE53" s="116"/>
      <c r="BF53" s="116"/>
      <c r="BG53" s="112"/>
      <c r="BH53" s="112"/>
      <c r="BI53" s="112"/>
      <c r="BJ53" s="112"/>
      <c r="BK53" s="116"/>
      <c r="BL53" s="112"/>
      <c r="BM53" s="116"/>
      <c r="BN53" s="116"/>
    </row>
    <row r="54" ht="30.75" customHeight="1">
      <c r="A54" s="109"/>
      <c r="B54" s="110"/>
      <c r="C54" s="111"/>
      <c r="D54" s="111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4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6"/>
      <c r="BE54" s="116"/>
      <c r="BF54" s="116"/>
      <c r="BG54" s="117"/>
      <c r="BH54" s="116"/>
      <c r="BI54" s="116"/>
      <c r="BJ54" s="116"/>
      <c r="BK54" s="116"/>
      <c r="BL54" s="112"/>
      <c r="BM54" s="116"/>
      <c r="BN54" s="116"/>
    </row>
    <row r="55" ht="30.75" customHeight="1">
      <c r="A55" s="109"/>
      <c r="B55" s="110"/>
      <c r="C55" s="111"/>
      <c r="D55" s="111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4"/>
      <c r="R55" s="112"/>
      <c r="S55" s="13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6"/>
      <c r="BE55" s="116"/>
      <c r="BF55" s="116"/>
      <c r="BG55" s="116"/>
      <c r="BH55" s="116"/>
      <c r="BI55" s="116"/>
      <c r="BJ55" s="116"/>
      <c r="BK55" s="112"/>
      <c r="BL55" s="112"/>
      <c r="BM55" s="116"/>
      <c r="BN55" s="116"/>
    </row>
    <row r="56" ht="30.75" customHeight="1">
      <c r="A56" s="109"/>
      <c r="B56" s="110"/>
      <c r="C56" s="111"/>
      <c r="D56" s="111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33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6"/>
      <c r="BE56" s="116"/>
      <c r="BF56" s="116"/>
      <c r="BG56" s="134"/>
      <c r="BH56" s="112"/>
      <c r="BI56" s="112"/>
      <c r="BJ56" s="112"/>
      <c r="BK56" s="112"/>
      <c r="BL56" s="112"/>
      <c r="BM56" s="116"/>
      <c r="BN56" s="116"/>
    </row>
    <row r="57" ht="30.75" customHeight="1">
      <c r="A57" s="109"/>
      <c r="B57" s="110"/>
      <c r="C57" s="111"/>
      <c r="D57" s="111"/>
      <c r="E57" s="112"/>
      <c r="F57" s="112"/>
      <c r="G57" s="112"/>
      <c r="H57" s="112"/>
      <c r="I57" s="118"/>
      <c r="J57" s="112"/>
      <c r="K57" s="112"/>
      <c r="L57" s="112"/>
      <c r="M57" s="112"/>
      <c r="N57" s="112"/>
      <c r="O57" s="112"/>
      <c r="P57" s="112"/>
      <c r="Q57" s="114"/>
      <c r="R57" s="112"/>
      <c r="S57" s="115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6"/>
      <c r="BG57" s="112"/>
      <c r="BH57" s="112"/>
      <c r="BI57" s="112"/>
      <c r="BJ57" s="112"/>
      <c r="BK57" s="112"/>
      <c r="BL57" s="112"/>
      <c r="BM57" s="116"/>
      <c r="BN57" s="116"/>
    </row>
    <row r="58" ht="30.75" customHeight="1">
      <c r="A58" s="109"/>
      <c r="B58" s="110"/>
      <c r="C58" s="111"/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4"/>
      <c r="R58" s="112"/>
      <c r="S58" s="115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6"/>
      <c r="BE58" s="116"/>
      <c r="BF58" s="116"/>
      <c r="BG58" s="112"/>
      <c r="BH58" s="112"/>
      <c r="BI58" s="112"/>
      <c r="BJ58" s="112"/>
      <c r="BK58" s="116"/>
      <c r="BL58" s="112"/>
      <c r="BM58" s="116"/>
      <c r="BN58" s="116"/>
    </row>
    <row r="59" ht="30.75" customHeight="1">
      <c r="A59" s="109"/>
      <c r="B59" s="110"/>
      <c r="C59" s="111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4"/>
      <c r="R59" s="112"/>
      <c r="S59" s="115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6"/>
      <c r="BE59" s="116"/>
      <c r="BF59" s="116"/>
      <c r="BG59" s="112"/>
      <c r="BH59" s="112"/>
      <c r="BI59" s="112"/>
      <c r="BJ59" s="112"/>
      <c r="BK59" s="116"/>
      <c r="BL59" s="112"/>
      <c r="BM59" s="116"/>
      <c r="BN59" s="116"/>
    </row>
    <row r="60" ht="30.75" customHeight="1">
      <c r="A60" s="109"/>
      <c r="B60" s="110"/>
      <c r="C60" s="111"/>
      <c r="D60" s="111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4"/>
      <c r="R60" s="112"/>
      <c r="S60" s="115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6"/>
      <c r="BE60" s="116"/>
      <c r="BF60" s="116"/>
      <c r="BG60" s="112"/>
      <c r="BH60" s="112"/>
      <c r="BI60" s="112"/>
      <c r="BJ60" s="112"/>
      <c r="BK60" s="116"/>
      <c r="BL60" s="112"/>
      <c r="BM60" s="116"/>
      <c r="BN60" s="116"/>
    </row>
    <row r="61" ht="30.75" customHeight="1">
      <c r="A61" s="109"/>
      <c r="B61" s="110"/>
      <c r="C61" s="111"/>
      <c r="D61" s="111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4"/>
      <c r="R61" s="112"/>
      <c r="S61" s="120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6"/>
      <c r="BE61" s="116"/>
      <c r="BF61" s="116"/>
      <c r="BG61" s="112"/>
      <c r="BH61" s="112"/>
      <c r="BI61" s="112"/>
      <c r="BJ61" s="112"/>
      <c r="BK61" s="116"/>
      <c r="BL61" s="112"/>
      <c r="BM61" s="116"/>
      <c r="BN61" s="116"/>
    </row>
    <row r="62" ht="30.75" customHeight="1">
      <c r="A62" s="109"/>
      <c r="B62" s="110"/>
      <c r="C62" s="111"/>
      <c r="D62" s="111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4"/>
      <c r="R62" s="112"/>
      <c r="S62" s="115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6"/>
      <c r="BE62" s="116"/>
      <c r="BF62" s="116"/>
      <c r="BG62" s="112"/>
      <c r="BH62" s="112"/>
      <c r="BI62" s="112"/>
      <c r="BJ62" s="112"/>
      <c r="BK62" s="112"/>
      <c r="BL62" s="112"/>
      <c r="BM62" s="116"/>
      <c r="BN62" s="116"/>
    </row>
    <row r="63" ht="61.5" customHeight="1">
      <c r="A63" s="109"/>
      <c r="B63" s="110"/>
      <c r="C63" s="111"/>
      <c r="D63" s="111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33"/>
      <c r="R63" s="112"/>
      <c r="S63" s="112"/>
      <c r="T63" s="112"/>
      <c r="U63" s="112"/>
      <c r="V63" s="112"/>
      <c r="W63" s="112"/>
      <c r="X63" s="135"/>
      <c r="Y63" s="112"/>
      <c r="Z63" s="135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6"/>
      <c r="BE63" s="116"/>
      <c r="BF63" s="116"/>
      <c r="BG63" s="112"/>
      <c r="BH63" s="112"/>
      <c r="BI63" s="112"/>
      <c r="BJ63" s="112"/>
      <c r="BK63" s="112"/>
      <c r="BL63" s="112"/>
      <c r="BM63" s="116"/>
      <c r="BN63" s="116"/>
    </row>
    <row r="64" ht="30.75" customHeight="1">
      <c r="A64" s="109"/>
      <c r="B64" s="110"/>
      <c r="C64" s="111"/>
      <c r="D64" s="111"/>
      <c r="E64" s="112"/>
      <c r="F64" s="112"/>
      <c r="G64" s="112"/>
      <c r="H64" s="112"/>
      <c r="I64" s="112"/>
      <c r="J64" s="112"/>
      <c r="K64" s="112"/>
      <c r="L64" s="112"/>
      <c r="M64" s="112"/>
      <c r="N64" s="117"/>
      <c r="O64" s="112"/>
      <c r="P64" s="112"/>
      <c r="Q64" s="114"/>
      <c r="R64" s="112"/>
      <c r="S64" s="13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6"/>
      <c r="BE64" s="116"/>
      <c r="BF64" s="116"/>
      <c r="BG64" s="116"/>
      <c r="BH64" s="116"/>
      <c r="BI64" s="116"/>
      <c r="BJ64" s="116"/>
      <c r="BK64" s="112"/>
      <c r="BL64" s="112"/>
      <c r="BM64" s="116"/>
      <c r="BN64" s="116"/>
    </row>
    <row r="65" ht="30.75" customHeight="1">
      <c r="A65" s="109"/>
      <c r="B65" s="110"/>
      <c r="C65" s="111"/>
      <c r="D65" s="111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4"/>
      <c r="R65" s="112"/>
      <c r="S65" s="115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6"/>
      <c r="BE65" s="116"/>
      <c r="BF65" s="116"/>
      <c r="BG65" s="112"/>
      <c r="BH65" s="112"/>
      <c r="BI65" s="112"/>
      <c r="BJ65" s="112"/>
      <c r="BK65" s="116"/>
      <c r="BL65" s="112"/>
      <c r="BM65" s="116"/>
      <c r="BN65" s="116"/>
    </row>
    <row r="66" ht="30.75" customHeight="1">
      <c r="A66" s="109"/>
      <c r="B66" s="110"/>
      <c r="C66" s="111"/>
      <c r="D66" s="111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4"/>
      <c r="R66" s="112"/>
      <c r="S66" s="120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6"/>
      <c r="BE66" s="116"/>
      <c r="BF66" s="116"/>
      <c r="BG66" s="112"/>
      <c r="BH66" s="112"/>
      <c r="BI66" s="112"/>
      <c r="BJ66" s="112"/>
      <c r="BK66" s="116"/>
      <c r="BL66" s="112"/>
      <c r="BM66" s="116"/>
      <c r="BN66" s="116"/>
    </row>
    <row r="67" ht="30.75" customHeight="1">
      <c r="A67" s="109"/>
      <c r="B67" s="110"/>
      <c r="C67" s="111"/>
      <c r="D67" s="111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4"/>
      <c r="R67" s="112"/>
      <c r="S67" s="115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6"/>
      <c r="BE67" s="116"/>
      <c r="BF67" s="116"/>
      <c r="BG67" s="112"/>
      <c r="BH67" s="112"/>
      <c r="BI67" s="112"/>
      <c r="BJ67" s="112"/>
      <c r="BK67" s="116"/>
      <c r="BL67" s="112"/>
      <c r="BM67" s="116"/>
      <c r="BN67" s="116"/>
    </row>
    <row r="68" ht="30.75" customHeight="1">
      <c r="A68" s="109"/>
      <c r="B68" s="110"/>
      <c r="C68" s="111"/>
      <c r="D68" s="111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4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6"/>
      <c r="BE68" s="116"/>
      <c r="BF68" s="116"/>
      <c r="BG68" s="112"/>
      <c r="BH68" s="112"/>
      <c r="BI68" s="112"/>
      <c r="BJ68" s="112"/>
      <c r="BK68" s="116"/>
      <c r="BL68" s="112"/>
      <c r="BM68" s="116"/>
      <c r="BN68" s="116"/>
    </row>
    <row r="69" ht="30.75" customHeight="1">
      <c r="A69" s="109"/>
      <c r="B69" s="110"/>
      <c r="C69" s="111"/>
      <c r="D69" s="111"/>
      <c r="E69" s="112"/>
      <c r="F69" s="112"/>
      <c r="G69" s="112"/>
      <c r="H69" s="112"/>
      <c r="I69" s="112"/>
      <c r="J69" s="112"/>
      <c r="K69" s="112"/>
      <c r="L69" s="112"/>
      <c r="M69" s="112"/>
      <c r="N69" s="117"/>
      <c r="O69" s="112"/>
      <c r="P69" s="112"/>
      <c r="Q69" s="114"/>
      <c r="R69" s="112"/>
      <c r="S69" s="13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6"/>
      <c r="BE69" s="116"/>
      <c r="BF69" s="116"/>
      <c r="BG69" s="116"/>
      <c r="BH69" s="116"/>
      <c r="BI69" s="116"/>
      <c r="BJ69" s="116"/>
      <c r="BK69" s="112"/>
      <c r="BL69" s="112"/>
      <c r="BM69" s="116"/>
      <c r="BN69" s="116"/>
    </row>
    <row r="70" ht="30.75" customHeight="1">
      <c r="A70" s="109"/>
      <c r="B70" s="110"/>
      <c r="C70" s="111"/>
      <c r="D70" s="111"/>
      <c r="E70" s="131"/>
      <c r="F70" s="112"/>
      <c r="G70" s="112"/>
      <c r="H70" s="112"/>
      <c r="I70" s="112"/>
      <c r="J70" s="112"/>
      <c r="K70" s="112"/>
      <c r="L70" s="112"/>
      <c r="M70" s="112"/>
      <c r="N70" s="117"/>
      <c r="O70" s="112"/>
      <c r="P70" s="112"/>
      <c r="Q70" s="114"/>
      <c r="R70" s="112"/>
      <c r="S70" s="120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6"/>
      <c r="BE70" s="116"/>
      <c r="BF70" s="116"/>
      <c r="BG70" s="116"/>
      <c r="BH70" s="116"/>
      <c r="BI70" s="116"/>
      <c r="BJ70" s="116"/>
      <c r="BK70" s="112"/>
      <c r="BL70" s="112"/>
      <c r="BM70" s="116"/>
      <c r="BN70" s="116"/>
    </row>
    <row r="71" ht="30.75" customHeight="1">
      <c r="A71" s="109"/>
      <c r="B71" s="110"/>
      <c r="C71" s="111"/>
      <c r="D71" s="111"/>
      <c r="E71" s="112"/>
      <c r="F71" s="112"/>
      <c r="G71" s="112"/>
      <c r="H71" s="112"/>
      <c r="I71" s="112"/>
      <c r="J71" s="112"/>
      <c r="K71" s="112"/>
      <c r="L71" s="112"/>
      <c r="M71" s="112"/>
      <c r="N71" s="117"/>
      <c r="O71" s="112"/>
      <c r="P71" s="112"/>
      <c r="Q71" s="114"/>
      <c r="R71" s="112"/>
      <c r="S71" s="13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6"/>
      <c r="BE71" s="116"/>
      <c r="BF71" s="116"/>
      <c r="BG71" s="116"/>
      <c r="BH71" s="116"/>
      <c r="BI71" s="116"/>
      <c r="BJ71" s="116"/>
      <c r="BK71" s="112"/>
      <c r="BL71" s="112"/>
      <c r="BM71" s="116"/>
      <c r="BN71" s="116"/>
    </row>
    <row r="72" ht="30.75" customHeight="1">
      <c r="A72" s="109"/>
      <c r="B72" s="110"/>
      <c r="C72" s="111"/>
      <c r="D72" s="111"/>
      <c r="E72" s="131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4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6"/>
      <c r="BE72" s="116"/>
      <c r="BF72" s="116"/>
      <c r="BG72" s="116"/>
      <c r="BH72" s="116"/>
      <c r="BI72" s="116"/>
      <c r="BJ72" s="116"/>
      <c r="BK72" s="112"/>
      <c r="BL72" s="112"/>
      <c r="BM72" s="116"/>
      <c r="BN72" s="116"/>
    </row>
    <row r="73" ht="30.75" customHeight="1">
      <c r="A73" s="109"/>
      <c r="B73" s="110"/>
      <c r="C73" s="111"/>
      <c r="D73" s="111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4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6"/>
      <c r="BE73" s="116"/>
      <c r="BF73" s="116"/>
      <c r="BG73" s="117"/>
      <c r="BH73" s="116"/>
      <c r="BI73" s="116"/>
      <c r="BJ73" s="116"/>
      <c r="BK73" s="116"/>
      <c r="BL73" s="112"/>
      <c r="BM73" s="116"/>
      <c r="BN73" s="116"/>
    </row>
    <row r="74" ht="30.75" customHeight="1">
      <c r="A74" s="109"/>
      <c r="B74" s="110"/>
      <c r="C74" s="111"/>
      <c r="D74" s="111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4"/>
      <c r="R74" s="112"/>
      <c r="S74" s="120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6"/>
      <c r="BE74" s="116"/>
      <c r="BF74" s="116"/>
      <c r="BG74" s="116"/>
      <c r="BH74" s="116"/>
      <c r="BI74" s="116"/>
      <c r="BJ74" s="116"/>
      <c r="BK74" s="112"/>
      <c r="BL74" s="112"/>
      <c r="BM74" s="116"/>
      <c r="BN74" s="116"/>
    </row>
    <row r="75" ht="30.75" customHeight="1">
      <c r="A75" s="109"/>
      <c r="B75" s="110"/>
      <c r="C75" s="111"/>
      <c r="D75" s="111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4"/>
      <c r="R75" s="112"/>
      <c r="S75" s="115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6"/>
      <c r="BE75" s="116"/>
      <c r="BF75" s="116"/>
      <c r="BG75" s="116"/>
      <c r="BH75" s="116"/>
      <c r="BI75" s="116"/>
      <c r="BJ75" s="116"/>
      <c r="BK75" s="112"/>
      <c r="BL75" s="112"/>
      <c r="BM75" s="116"/>
      <c r="BN75" s="116"/>
    </row>
    <row r="76" ht="30.75" customHeight="1">
      <c r="A76" s="109"/>
      <c r="B76" s="110"/>
      <c r="C76" s="111"/>
      <c r="D76" s="111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4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6"/>
      <c r="BE76" s="116"/>
      <c r="BF76" s="116"/>
      <c r="BG76" s="112"/>
      <c r="BH76" s="112"/>
      <c r="BI76" s="112"/>
      <c r="BJ76" s="112"/>
      <c r="BK76" s="112"/>
      <c r="BL76" s="112"/>
      <c r="BM76" s="116"/>
      <c r="BN76" s="116"/>
    </row>
    <row r="77" ht="30.75" customHeight="1">
      <c r="A77" s="109"/>
      <c r="B77" s="110"/>
      <c r="C77" s="111"/>
      <c r="D77" s="111"/>
      <c r="E77" s="131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4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6"/>
      <c r="BE77" s="116"/>
      <c r="BF77" s="116"/>
      <c r="BG77" s="112"/>
      <c r="BH77" s="112"/>
      <c r="BI77" s="112"/>
      <c r="BJ77" s="112"/>
      <c r="BK77" s="116"/>
      <c r="BL77" s="112"/>
      <c r="BM77" s="116"/>
      <c r="BN77" s="116"/>
    </row>
    <row r="78" ht="30.75" customHeight="1">
      <c r="A78" s="109"/>
      <c r="B78" s="110"/>
      <c r="C78" s="111"/>
      <c r="D78" s="111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4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6"/>
      <c r="BE78" s="116"/>
      <c r="BF78" s="116"/>
      <c r="BG78" s="117"/>
      <c r="BH78" s="116"/>
      <c r="BI78" s="116"/>
      <c r="BJ78" s="116"/>
      <c r="BK78" s="116"/>
      <c r="BL78" s="112"/>
      <c r="BM78" s="116"/>
      <c r="BN78" s="116"/>
    </row>
    <row r="79" ht="30.75" customHeight="1">
      <c r="A79" s="109"/>
      <c r="B79" s="110"/>
      <c r="C79" s="111"/>
      <c r="D79" s="111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4"/>
      <c r="R79" s="112"/>
      <c r="S79" s="120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6"/>
      <c r="BE79" s="116"/>
      <c r="BF79" s="116"/>
      <c r="BG79" s="112"/>
      <c r="BH79" s="112"/>
      <c r="BI79" s="112"/>
      <c r="BJ79" s="112"/>
      <c r="BK79" s="116"/>
      <c r="BL79" s="112"/>
      <c r="BM79" s="116"/>
      <c r="BN79" s="116"/>
    </row>
    <row r="80" ht="30.75" customHeight="1">
      <c r="A80" s="109"/>
      <c r="B80" s="110"/>
      <c r="C80" s="111"/>
      <c r="D80" s="111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4"/>
      <c r="R80" s="112"/>
      <c r="S80" s="120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6"/>
      <c r="BE80" s="116"/>
      <c r="BF80" s="116"/>
      <c r="BG80" s="116"/>
      <c r="BH80" s="116"/>
      <c r="BI80" s="116"/>
      <c r="BJ80" s="116"/>
      <c r="BK80" s="112"/>
      <c r="BL80" s="112"/>
      <c r="BM80" s="116"/>
      <c r="BN80" s="116"/>
    </row>
    <row r="81" ht="30.75" customHeight="1">
      <c r="A81" s="109"/>
      <c r="B81" s="110"/>
      <c r="C81" s="111"/>
      <c r="D81" s="111"/>
      <c r="E81" s="131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4"/>
      <c r="R81" s="112"/>
      <c r="S81" s="120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6"/>
      <c r="BE81" s="116"/>
      <c r="BF81" s="116"/>
      <c r="BG81" s="116"/>
      <c r="BH81" s="116"/>
      <c r="BI81" s="116"/>
      <c r="BJ81" s="116"/>
      <c r="BK81" s="112"/>
      <c r="BL81" s="112"/>
      <c r="BM81" s="116"/>
      <c r="BN81" s="116"/>
    </row>
    <row r="82" ht="30.75" customHeight="1">
      <c r="A82" s="109"/>
      <c r="B82" s="110"/>
      <c r="C82" s="111"/>
      <c r="D82" s="111"/>
      <c r="E82" s="131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4"/>
      <c r="R82" s="112"/>
      <c r="S82" s="120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6"/>
      <c r="BE82" s="116"/>
      <c r="BF82" s="116"/>
      <c r="BG82" s="116"/>
      <c r="BH82" s="116"/>
      <c r="BI82" s="116"/>
      <c r="BJ82" s="116"/>
      <c r="BK82" s="112"/>
      <c r="BL82" s="112"/>
      <c r="BM82" s="116"/>
      <c r="BN82" s="116"/>
    </row>
    <row r="83" ht="30.75" customHeight="1">
      <c r="A83" s="109"/>
      <c r="B83" s="110"/>
      <c r="C83" s="111"/>
      <c r="D83" s="111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4"/>
      <c r="R83" s="112"/>
      <c r="S83" s="120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6"/>
      <c r="BE83" s="116"/>
      <c r="BF83" s="116"/>
      <c r="BG83" s="116"/>
      <c r="BH83" s="116"/>
      <c r="BI83" s="116"/>
      <c r="BJ83" s="116"/>
      <c r="BK83" s="112"/>
      <c r="BL83" s="112"/>
      <c r="BM83" s="116"/>
      <c r="BN83" s="116"/>
    </row>
    <row r="84" ht="30.75" customHeight="1">
      <c r="A84" s="109"/>
      <c r="B84" s="110"/>
      <c r="C84" s="111"/>
      <c r="D84" s="111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4"/>
      <c r="R84" s="112"/>
      <c r="S84" s="120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6"/>
      <c r="BE84" s="116"/>
      <c r="BF84" s="116"/>
      <c r="BG84" s="116"/>
      <c r="BH84" s="116"/>
      <c r="BI84" s="116"/>
      <c r="BJ84" s="116"/>
      <c r="BK84" s="112"/>
      <c r="BL84" s="112"/>
      <c r="BM84" s="116"/>
      <c r="BN84" s="116"/>
    </row>
    <row r="85" ht="30.75" customHeight="1">
      <c r="A85" s="109"/>
      <c r="B85" s="110"/>
      <c r="C85" s="111"/>
      <c r="D85" s="111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33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6"/>
      <c r="BE85" s="116"/>
      <c r="BF85" s="116"/>
      <c r="BG85" s="134"/>
      <c r="BH85" s="112"/>
      <c r="BI85" s="112"/>
      <c r="BJ85" s="112"/>
      <c r="BK85" s="112"/>
      <c r="BL85" s="112"/>
      <c r="BM85" s="116"/>
      <c r="BN85" s="116"/>
    </row>
    <row r="86" ht="30.75" customHeight="1">
      <c r="A86" s="109"/>
      <c r="B86" s="110"/>
      <c r="C86" s="111"/>
      <c r="D86" s="111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4"/>
      <c r="R86" s="112"/>
      <c r="S86" s="13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6"/>
      <c r="BE86" s="116"/>
      <c r="BF86" s="116"/>
      <c r="BG86" s="116"/>
      <c r="BH86" s="116"/>
      <c r="BI86" s="116"/>
      <c r="BJ86" s="116"/>
      <c r="BK86" s="112"/>
      <c r="BL86" s="112"/>
      <c r="BM86" s="116"/>
      <c r="BN86" s="116"/>
    </row>
    <row r="87" ht="30.75" customHeight="1">
      <c r="A87" s="109"/>
      <c r="B87" s="110"/>
      <c r="C87" s="111"/>
      <c r="D87" s="111"/>
      <c r="E87" s="131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4"/>
      <c r="R87" s="112"/>
      <c r="S87" s="120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6"/>
      <c r="BE87" s="116"/>
      <c r="BF87" s="116"/>
      <c r="BG87" s="112"/>
      <c r="BH87" s="112"/>
      <c r="BI87" s="112"/>
      <c r="BJ87" s="112"/>
      <c r="BK87" s="112"/>
      <c r="BL87" s="112"/>
      <c r="BM87" s="116"/>
      <c r="BN87" s="116"/>
    </row>
    <row r="88" ht="30.75" customHeight="1">
      <c r="A88" s="109"/>
      <c r="B88" s="110"/>
      <c r="C88" s="111"/>
      <c r="D88" s="111"/>
      <c r="E88" s="131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4"/>
      <c r="R88" s="112"/>
      <c r="S88" s="120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6"/>
      <c r="BE88" s="116"/>
      <c r="BF88" s="116"/>
      <c r="BG88" s="112"/>
      <c r="BH88" s="112"/>
      <c r="BI88" s="112"/>
      <c r="BJ88" s="112"/>
      <c r="BK88" s="112"/>
      <c r="BL88" s="112"/>
      <c r="BM88" s="116"/>
      <c r="BN88" s="116"/>
    </row>
    <row r="89" ht="30.75" customHeight="1">
      <c r="A89" s="109"/>
      <c r="B89" s="110"/>
      <c r="C89" s="111"/>
      <c r="D89" s="111"/>
      <c r="E89" s="131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4"/>
      <c r="R89" s="112"/>
      <c r="S89" s="120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6"/>
      <c r="BE89" s="116"/>
      <c r="BF89" s="116"/>
      <c r="BG89" s="116"/>
      <c r="BH89" s="116"/>
      <c r="BI89" s="116"/>
      <c r="BJ89" s="116"/>
      <c r="BK89" s="112"/>
      <c r="BL89" s="112"/>
      <c r="BM89" s="116"/>
      <c r="BN89" s="116"/>
    </row>
    <row r="90" ht="30.75" customHeight="1">
      <c r="A90" s="109"/>
      <c r="B90" s="110"/>
      <c r="C90" s="111"/>
      <c r="D90" s="111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4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6"/>
      <c r="BE90" s="116"/>
      <c r="BF90" s="116"/>
      <c r="BG90" s="117"/>
      <c r="BH90" s="112"/>
      <c r="BI90" s="112"/>
      <c r="BJ90" s="112"/>
      <c r="BK90" s="116"/>
      <c r="BL90" s="112"/>
      <c r="BM90" s="116"/>
      <c r="BN90" s="116"/>
    </row>
    <row r="91" ht="30.75" customHeight="1">
      <c r="A91" s="109"/>
      <c r="B91" s="110"/>
      <c r="C91" s="111"/>
      <c r="D91" s="111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4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6"/>
      <c r="BE91" s="116"/>
      <c r="BF91" s="116"/>
      <c r="BG91" s="117"/>
      <c r="BH91" s="112"/>
      <c r="BI91" s="112"/>
      <c r="BJ91" s="112"/>
      <c r="BK91" s="116"/>
      <c r="BL91" s="112"/>
      <c r="BM91" s="116"/>
      <c r="BN91" s="116"/>
    </row>
    <row r="92" ht="30.75" customHeight="1">
      <c r="A92" s="109"/>
      <c r="B92" s="110"/>
      <c r="C92" s="111"/>
      <c r="D92" s="111"/>
      <c r="E92" s="131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4"/>
      <c r="R92" s="112"/>
      <c r="S92" s="120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6"/>
      <c r="BE92" s="116"/>
      <c r="BF92" s="116"/>
      <c r="BG92" s="112"/>
      <c r="BH92" s="112"/>
      <c r="BI92" s="112"/>
      <c r="BJ92" s="112"/>
      <c r="BK92" s="112"/>
      <c r="BL92" s="112"/>
      <c r="BM92" s="116"/>
      <c r="BN92" s="116"/>
    </row>
    <row r="93" ht="30.75" customHeight="1">
      <c r="A93" s="109"/>
      <c r="B93" s="110"/>
      <c r="C93" s="111"/>
      <c r="D93" s="111"/>
      <c r="E93" s="131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4"/>
      <c r="R93" s="112"/>
      <c r="S93" s="120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6"/>
      <c r="BE93" s="116"/>
      <c r="BF93" s="116"/>
      <c r="BG93" s="112"/>
      <c r="BH93" s="112"/>
      <c r="BI93" s="112"/>
      <c r="BJ93" s="112"/>
      <c r="BK93" s="112"/>
      <c r="BL93" s="112"/>
      <c r="BM93" s="116"/>
      <c r="BN93" s="116"/>
    </row>
    <row r="94" ht="30.75" customHeight="1">
      <c r="A94" s="109"/>
      <c r="B94" s="110"/>
      <c r="C94" s="111"/>
      <c r="D94" s="111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4"/>
      <c r="R94" s="112"/>
      <c r="S94" s="120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6"/>
      <c r="BE94" s="116"/>
      <c r="BF94" s="116"/>
      <c r="BG94" s="117"/>
      <c r="BH94" s="112"/>
      <c r="BI94" s="112"/>
      <c r="BJ94" s="112"/>
      <c r="BK94" s="116"/>
      <c r="BL94" s="112"/>
      <c r="BM94" s="116"/>
      <c r="BN94" s="116"/>
    </row>
    <row r="95" ht="30.75" customHeight="1">
      <c r="A95" s="109"/>
      <c r="B95" s="110"/>
      <c r="C95" s="111"/>
      <c r="D95" s="111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4"/>
      <c r="R95" s="112"/>
      <c r="S95" s="120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6"/>
      <c r="BE95" s="116"/>
      <c r="BF95" s="116"/>
      <c r="BG95" s="117"/>
      <c r="BH95" s="112"/>
      <c r="BI95" s="112"/>
      <c r="BJ95" s="112"/>
      <c r="BK95" s="116"/>
      <c r="BL95" s="112"/>
      <c r="BM95" s="116"/>
      <c r="BN95" s="116"/>
    </row>
    <row r="96" ht="30.75" customHeight="1">
      <c r="A96" s="109"/>
      <c r="B96" s="110"/>
      <c r="C96" s="111"/>
      <c r="D96" s="111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4"/>
      <c r="R96" s="112"/>
      <c r="S96" s="120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6"/>
      <c r="BE96" s="116"/>
      <c r="BF96" s="116"/>
      <c r="BG96" s="117"/>
      <c r="BH96" s="112"/>
      <c r="BI96" s="112"/>
      <c r="BJ96" s="112"/>
      <c r="BK96" s="116"/>
      <c r="BL96" s="112"/>
      <c r="BM96" s="116"/>
      <c r="BN96" s="116"/>
    </row>
    <row r="97" ht="30.75" customHeight="1">
      <c r="A97" s="109"/>
      <c r="B97" s="110"/>
      <c r="C97" s="111"/>
      <c r="D97" s="111"/>
      <c r="E97" s="131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4"/>
      <c r="R97" s="112"/>
      <c r="S97" s="120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6"/>
      <c r="BE97" s="116"/>
      <c r="BF97" s="116"/>
      <c r="BG97" s="117"/>
      <c r="BH97" s="116"/>
      <c r="BI97" s="116"/>
      <c r="BJ97" s="116"/>
      <c r="BK97" s="112"/>
      <c r="BL97" s="112"/>
      <c r="BM97" s="116"/>
      <c r="BN97" s="116"/>
    </row>
    <row r="98" ht="30.75" customHeight="1">
      <c r="A98" s="109"/>
      <c r="B98" s="110"/>
      <c r="C98" s="111"/>
      <c r="D98" s="111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4"/>
      <c r="R98" s="112"/>
      <c r="S98" s="120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6"/>
      <c r="BE98" s="116"/>
      <c r="BF98" s="116"/>
      <c r="BG98" s="116"/>
      <c r="BH98" s="116"/>
      <c r="BI98" s="116"/>
      <c r="BJ98" s="116"/>
      <c r="BK98" s="112"/>
      <c r="BL98" s="112"/>
      <c r="BM98" s="116"/>
      <c r="BN98" s="116"/>
    </row>
    <row r="99" ht="30.75" customHeight="1">
      <c r="A99" s="109"/>
      <c r="B99" s="110"/>
      <c r="C99" s="111"/>
      <c r="D99" s="111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4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6"/>
      <c r="BE99" s="116"/>
      <c r="BF99" s="116"/>
      <c r="BG99" s="112"/>
      <c r="BH99" s="112"/>
      <c r="BI99" s="112"/>
      <c r="BJ99" s="112"/>
      <c r="BK99" s="116"/>
      <c r="BL99" s="112"/>
      <c r="BM99" s="116"/>
      <c r="BN99" s="116"/>
    </row>
    <row r="100" ht="30.75" customHeight="1">
      <c r="A100" s="109"/>
      <c r="B100" s="110"/>
      <c r="C100" s="111"/>
      <c r="D100" s="111"/>
      <c r="E100" s="131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4"/>
      <c r="R100" s="112"/>
      <c r="S100" s="120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6"/>
      <c r="BE100" s="116"/>
      <c r="BF100" s="116"/>
      <c r="BG100" s="116"/>
      <c r="BH100" s="116"/>
      <c r="BI100" s="116"/>
      <c r="BJ100" s="116"/>
      <c r="BK100" s="112"/>
      <c r="BL100" s="112"/>
      <c r="BM100" s="116"/>
      <c r="BN100" s="116"/>
    </row>
    <row r="101" ht="30.75" customHeight="1">
      <c r="A101" s="109"/>
      <c r="B101" s="110"/>
      <c r="C101" s="111"/>
      <c r="D101" s="111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4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6"/>
      <c r="BE101" s="116"/>
      <c r="BF101" s="116"/>
      <c r="BG101" s="112"/>
      <c r="BH101" s="112"/>
      <c r="BI101" s="112"/>
      <c r="BJ101" s="112"/>
      <c r="BK101" s="116"/>
      <c r="BL101" s="112"/>
      <c r="BM101" s="116"/>
      <c r="BN101" s="116"/>
    </row>
    <row r="102" ht="30.75" customHeight="1">
      <c r="A102" s="109"/>
      <c r="B102" s="110"/>
      <c r="C102" s="111"/>
      <c r="D102" s="111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4"/>
      <c r="R102" s="112"/>
      <c r="S102" s="137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6"/>
      <c r="BE102" s="116"/>
      <c r="BF102" s="116"/>
      <c r="BG102" s="112"/>
      <c r="BH102" s="116"/>
      <c r="BI102" s="116"/>
      <c r="BJ102" s="116"/>
      <c r="BK102" s="112"/>
      <c r="BL102" s="112"/>
      <c r="BM102" s="116"/>
      <c r="BN102" s="116"/>
    </row>
    <row r="103" ht="30.75" customHeight="1">
      <c r="A103" s="109"/>
      <c r="B103" s="110"/>
      <c r="C103" s="111"/>
      <c r="D103" s="111"/>
      <c r="E103" s="131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4"/>
      <c r="R103" s="112"/>
      <c r="S103" s="120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6"/>
      <c r="BG103" s="112"/>
      <c r="BH103" s="112"/>
      <c r="BI103" s="112"/>
      <c r="BJ103" s="112"/>
      <c r="BK103" s="112"/>
      <c r="BL103" s="112"/>
      <c r="BM103" s="116"/>
      <c r="BN103" s="116"/>
    </row>
    <row r="104" ht="30.75" customHeight="1">
      <c r="A104" s="109"/>
      <c r="B104" s="110"/>
      <c r="C104" s="111"/>
      <c r="D104" s="111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4"/>
      <c r="R104" s="112"/>
      <c r="S104" s="137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6"/>
      <c r="BE104" s="116"/>
      <c r="BF104" s="116"/>
      <c r="BG104" s="112"/>
      <c r="BH104" s="116"/>
      <c r="BI104" s="116"/>
      <c r="BJ104" s="116"/>
      <c r="BK104" s="112"/>
      <c r="BL104" s="112"/>
      <c r="BM104" s="116"/>
      <c r="BN104" s="116"/>
    </row>
    <row r="105" ht="30.75" customHeight="1">
      <c r="A105" s="109"/>
      <c r="B105" s="110"/>
      <c r="C105" s="111"/>
      <c r="D105" s="111"/>
      <c r="E105" s="131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4"/>
      <c r="R105" s="112"/>
      <c r="S105" s="120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6"/>
      <c r="BE105" s="116"/>
      <c r="BF105" s="116"/>
      <c r="BG105" s="116"/>
      <c r="BH105" s="116"/>
      <c r="BI105" s="116"/>
      <c r="BJ105" s="116"/>
      <c r="BK105" s="112"/>
      <c r="BL105" s="112"/>
      <c r="BM105" s="116"/>
      <c r="BN105" s="116"/>
    </row>
    <row r="106" ht="30.75" customHeight="1">
      <c r="A106" s="109"/>
      <c r="B106" s="110"/>
      <c r="C106" s="111"/>
      <c r="D106" s="111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4"/>
      <c r="R106" s="112"/>
      <c r="S106" s="120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6"/>
      <c r="BE106" s="116"/>
      <c r="BF106" s="116"/>
      <c r="BG106" s="116"/>
      <c r="BH106" s="116"/>
      <c r="BI106" s="116"/>
      <c r="BJ106" s="116"/>
      <c r="BK106" s="112"/>
      <c r="BL106" s="112"/>
      <c r="BM106" s="116"/>
      <c r="BN106" s="116"/>
    </row>
    <row r="107" ht="30.75" customHeight="1">
      <c r="A107" s="109"/>
      <c r="B107" s="110"/>
      <c r="C107" s="111"/>
      <c r="D107" s="111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4"/>
      <c r="R107" s="112"/>
      <c r="S107" s="120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6"/>
      <c r="BE107" s="116"/>
      <c r="BF107" s="116"/>
      <c r="BG107" s="116"/>
      <c r="BH107" s="116"/>
      <c r="BI107" s="116"/>
      <c r="BJ107" s="116"/>
      <c r="BK107" s="112"/>
      <c r="BL107" s="112"/>
      <c r="BM107" s="116"/>
      <c r="BN107" s="116"/>
    </row>
    <row r="108" ht="30.75" customHeight="1">
      <c r="A108" s="109"/>
      <c r="B108" s="110"/>
      <c r="C108" s="111"/>
      <c r="D108" s="111"/>
      <c r="E108" s="131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4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6"/>
      <c r="BE108" s="116"/>
      <c r="BF108" s="116"/>
      <c r="BG108" s="116"/>
      <c r="BH108" s="116"/>
      <c r="BI108" s="116"/>
      <c r="BJ108" s="116"/>
      <c r="BK108" s="112"/>
      <c r="BL108" s="112"/>
      <c r="BM108" s="116"/>
      <c r="BN108" s="116"/>
    </row>
    <row r="109" ht="30.75" customHeight="1">
      <c r="A109" s="109"/>
      <c r="B109" s="110"/>
      <c r="C109" s="111"/>
      <c r="D109" s="111"/>
      <c r="E109" s="131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4"/>
      <c r="R109" s="112"/>
      <c r="S109" s="120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6"/>
      <c r="BE109" s="116"/>
      <c r="BF109" s="116"/>
      <c r="BG109" s="116"/>
      <c r="BH109" s="116"/>
      <c r="BI109" s="116"/>
      <c r="BJ109" s="116"/>
      <c r="BK109" s="112"/>
      <c r="BL109" s="112"/>
      <c r="BM109" s="116"/>
      <c r="BN109" s="116"/>
    </row>
    <row r="110" ht="30.75" customHeight="1">
      <c r="A110" s="109"/>
      <c r="B110" s="110"/>
      <c r="C110" s="111"/>
      <c r="D110" s="111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4"/>
      <c r="R110" s="112"/>
      <c r="S110" s="137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6"/>
      <c r="BE110" s="116"/>
      <c r="BF110" s="116"/>
      <c r="BG110" s="112"/>
      <c r="BH110" s="116"/>
      <c r="BI110" s="116"/>
      <c r="BJ110" s="116"/>
      <c r="BK110" s="112"/>
      <c r="BL110" s="112"/>
      <c r="BM110" s="116"/>
      <c r="BN110" s="116"/>
    </row>
    <row r="111" ht="30.75" customHeight="1">
      <c r="A111" s="109"/>
      <c r="B111" s="110"/>
      <c r="C111" s="111"/>
      <c r="D111" s="111"/>
      <c r="E111" s="131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4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6"/>
      <c r="BE111" s="116"/>
      <c r="BF111" s="116"/>
      <c r="BG111" s="112"/>
      <c r="BH111" s="112"/>
      <c r="BI111" s="112"/>
      <c r="BJ111" s="112"/>
      <c r="BK111" s="116"/>
      <c r="BL111" s="112"/>
      <c r="BM111" s="116"/>
      <c r="BN111" s="116"/>
    </row>
    <row r="112" ht="30.75" customHeight="1">
      <c r="A112" s="109"/>
      <c r="B112" s="110"/>
      <c r="C112" s="111"/>
      <c r="D112" s="111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4"/>
      <c r="R112" s="112"/>
      <c r="S112" s="137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6"/>
      <c r="BE112" s="116"/>
      <c r="BF112" s="116"/>
      <c r="BG112" s="112"/>
      <c r="BH112" s="116"/>
      <c r="BI112" s="116"/>
      <c r="BJ112" s="116"/>
      <c r="BK112" s="112"/>
      <c r="BL112" s="112"/>
      <c r="BM112" s="116"/>
      <c r="BN112" s="116"/>
    </row>
    <row r="113" ht="30.75" customHeight="1">
      <c r="A113" s="109"/>
      <c r="B113" s="110"/>
      <c r="C113" s="111"/>
      <c r="D113" s="111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4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6"/>
      <c r="BE113" s="116"/>
      <c r="BF113" s="116"/>
      <c r="BG113" s="112"/>
      <c r="BH113" s="112"/>
      <c r="BI113" s="112"/>
      <c r="BJ113" s="112"/>
      <c r="BK113" s="116"/>
      <c r="BL113" s="112"/>
      <c r="BM113" s="116"/>
      <c r="BN113" s="116"/>
    </row>
    <row r="114" ht="30.75" customHeight="1">
      <c r="A114" s="109"/>
      <c r="B114" s="110"/>
      <c r="C114" s="111"/>
      <c r="D114" s="111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4"/>
      <c r="R114" s="112"/>
      <c r="S114" s="120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6"/>
      <c r="BG114" s="112"/>
      <c r="BH114" s="112"/>
      <c r="BI114" s="112"/>
      <c r="BJ114" s="112"/>
      <c r="BK114" s="112"/>
      <c r="BL114" s="112"/>
      <c r="BM114" s="116"/>
      <c r="BN114" s="116"/>
    </row>
    <row r="115" ht="30.75" customHeight="1">
      <c r="A115" s="109"/>
      <c r="B115" s="110"/>
      <c r="C115" s="111"/>
      <c r="D115" s="111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4"/>
      <c r="R115" s="112"/>
      <c r="S115" s="137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6"/>
      <c r="BE115" s="116"/>
      <c r="BF115" s="116"/>
      <c r="BG115" s="112"/>
      <c r="BH115" s="116"/>
      <c r="BI115" s="116"/>
      <c r="BJ115" s="116"/>
      <c r="BK115" s="112"/>
      <c r="BL115" s="112"/>
      <c r="BM115" s="116"/>
      <c r="BN115" s="116"/>
    </row>
    <row r="116" ht="30.75" customHeight="1">
      <c r="A116" s="109"/>
      <c r="B116" s="110"/>
      <c r="C116" s="111"/>
      <c r="D116" s="111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4"/>
      <c r="R116" s="112"/>
      <c r="S116" s="137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6"/>
      <c r="BE116" s="116"/>
      <c r="BF116" s="116"/>
      <c r="BG116" s="112"/>
      <c r="BH116" s="116"/>
      <c r="BI116" s="116"/>
      <c r="BJ116" s="116"/>
      <c r="BK116" s="112"/>
      <c r="BL116" s="112"/>
      <c r="BM116" s="116"/>
      <c r="BN116" s="116"/>
    </row>
    <row r="117" ht="30.75" customHeight="1">
      <c r="A117" s="109"/>
      <c r="B117" s="110"/>
      <c r="C117" s="111"/>
      <c r="D117" s="111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4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6"/>
      <c r="BG117" s="112"/>
      <c r="BH117" s="112"/>
      <c r="BI117" s="112"/>
      <c r="BJ117" s="112"/>
      <c r="BK117" s="112"/>
      <c r="BL117" s="112"/>
      <c r="BM117" s="116"/>
      <c r="BN117" s="116"/>
    </row>
    <row r="118" ht="30.75" customHeight="1">
      <c r="A118" s="109"/>
      <c r="B118" s="110"/>
      <c r="C118" s="111"/>
      <c r="D118" s="111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4"/>
      <c r="R118" s="112"/>
      <c r="S118" s="137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6"/>
      <c r="BE118" s="116"/>
      <c r="BF118" s="116"/>
      <c r="BG118" s="112"/>
      <c r="BH118" s="116"/>
      <c r="BI118" s="116"/>
      <c r="BJ118" s="116"/>
      <c r="BK118" s="112"/>
      <c r="BL118" s="112"/>
      <c r="BM118" s="116"/>
      <c r="BN118" s="116"/>
    </row>
    <row r="119" ht="30.75" customHeight="1">
      <c r="A119" s="109"/>
      <c r="B119" s="110"/>
      <c r="C119" s="111"/>
      <c r="D119" s="111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4"/>
      <c r="R119" s="112"/>
      <c r="S119" s="120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6"/>
      <c r="BE119" s="116"/>
      <c r="BF119" s="116"/>
      <c r="BG119" s="117"/>
      <c r="BH119" s="112"/>
      <c r="BI119" s="112"/>
      <c r="BJ119" s="112"/>
      <c r="BK119" s="116"/>
      <c r="BL119" s="112"/>
      <c r="BM119" s="116"/>
      <c r="BN119" s="116"/>
    </row>
    <row r="120" ht="30.75" customHeight="1">
      <c r="A120" s="109"/>
      <c r="B120" s="110"/>
      <c r="C120" s="111"/>
      <c r="D120" s="111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4"/>
      <c r="R120" s="112"/>
      <c r="S120" s="137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6"/>
      <c r="BE120" s="116"/>
      <c r="BF120" s="116"/>
      <c r="BG120" s="112"/>
      <c r="BH120" s="116"/>
      <c r="BI120" s="116"/>
      <c r="BJ120" s="116"/>
      <c r="BK120" s="112"/>
      <c r="BL120" s="112"/>
      <c r="BM120" s="116"/>
      <c r="BN120" s="116"/>
    </row>
    <row r="121" ht="30.75" customHeight="1">
      <c r="A121" s="109"/>
      <c r="B121" s="110"/>
      <c r="C121" s="111"/>
      <c r="D121" s="111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4"/>
      <c r="R121" s="112"/>
      <c r="S121" s="137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6"/>
      <c r="BE121" s="116"/>
      <c r="BF121" s="116"/>
      <c r="BG121" s="112"/>
      <c r="BH121" s="116"/>
      <c r="BI121" s="116"/>
      <c r="BJ121" s="116"/>
      <c r="BK121" s="112"/>
      <c r="BL121" s="112"/>
      <c r="BM121" s="116"/>
      <c r="BN121" s="116"/>
    </row>
    <row r="122" ht="30.75" customHeight="1">
      <c r="A122" s="109"/>
      <c r="B122" s="110"/>
      <c r="C122" s="111"/>
      <c r="D122" s="111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4"/>
      <c r="R122" s="112"/>
      <c r="S122" s="137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6"/>
      <c r="BE122" s="116"/>
      <c r="BF122" s="116"/>
      <c r="BG122" s="112"/>
      <c r="BH122" s="116"/>
      <c r="BI122" s="116"/>
      <c r="BJ122" s="116"/>
      <c r="BK122" s="112"/>
      <c r="BL122" s="112"/>
      <c r="BM122" s="116"/>
      <c r="BN122" s="116"/>
    </row>
    <row r="123" ht="30.75" customHeight="1">
      <c r="A123" s="109"/>
      <c r="B123" s="110"/>
      <c r="C123" s="111"/>
      <c r="D123" s="111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4"/>
      <c r="R123" s="112"/>
      <c r="S123" s="120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6"/>
      <c r="BE123" s="116"/>
      <c r="BF123" s="116"/>
      <c r="BG123" s="116"/>
      <c r="BH123" s="116"/>
      <c r="BI123" s="116"/>
      <c r="BJ123" s="116"/>
      <c r="BK123" s="112"/>
      <c r="BL123" s="112"/>
      <c r="BM123" s="116"/>
      <c r="BN123" s="116"/>
    </row>
    <row r="124" ht="30.75" customHeight="1">
      <c r="A124" s="109"/>
      <c r="B124" s="110"/>
      <c r="C124" s="111"/>
      <c r="D124" s="111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4"/>
      <c r="R124" s="120"/>
      <c r="S124" s="120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6"/>
      <c r="BE124" s="116"/>
      <c r="BF124" s="116"/>
      <c r="BG124" s="116"/>
      <c r="BH124" s="116"/>
      <c r="BI124" s="116"/>
      <c r="BJ124" s="116"/>
      <c r="BK124" s="112"/>
      <c r="BL124" s="112"/>
      <c r="BM124" s="116"/>
      <c r="BN124" s="116"/>
    </row>
    <row r="125" ht="30.75" customHeight="1">
      <c r="A125" s="109"/>
      <c r="B125" s="110"/>
      <c r="C125" s="111"/>
      <c r="D125" s="111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4"/>
      <c r="R125" s="112"/>
      <c r="S125" s="120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6"/>
      <c r="BE125" s="116"/>
      <c r="BF125" s="116"/>
      <c r="BG125" s="116"/>
      <c r="BH125" s="116"/>
      <c r="BI125" s="116"/>
      <c r="BJ125" s="116"/>
      <c r="BK125" s="112"/>
      <c r="BL125" s="112"/>
      <c r="BM125" s="116"/>
      <c r="BN125" s="116"/>
    </row>
    <row r="126" ht="30.75" customHeight="1">
      <c r="A126" s="109"/>
      <c r="B126" s="110"/>
      <c r="C126" s="111"/>
      <c r="D126" s="111"/>
      <c r="E126" s="131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4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6"/>
      <c r="BE126" s="116"/>
      <c r="BF126" s="116"/>
      <c r="BG126" s="116"/>
      <c r="BH126" s="116"/>
      <c r="BI126" s="116"/>
      <c r="BJ126" s="116"/>
      <c r="BK126" s="112"/>
      <c r="BL126" s="112"/>
      <c r="BM126" s="116"/>
      <c r="BN126" s="116"/>
    </row>
    <row r="127" ht="30.75" customHeight="1">
      <c r="A127" s="109"/>
      <c r="B127" s="110"/>
      <c r="C127" s="111"/>
      <c r="D127" s="111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4"/>
      <c r="R127" s="112"/>
      <c r="S127" s="137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6"/>
      <c r="BE127" s="116"/>
      <c r="BF127" s="116"/>
      <c r="BG127" s="112"/>
      <c r="BH127" s="116"/>
      <c r="BI127" s="116"/>
      <c r="BJ127" s="116"/>
      <c r="BK127" s="112"/>
      <c r="BL127" s="112"/>
      <c r="BM127" s="116"/>
      <c r="BN127" s="116"/>
    </row>
    <row r="128" ht="30.75" customHeight="1">
      <c r="A128" s="109"/>
      <c r="B128" s="110"/>
      <c r="C128" s="111"/>
      <c r="D128" s="111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4"/>
      <c r="R128" s="112"/>
      <c r="S128" s="137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6"/>
      <c r="BE128" s="116"/>
      <c r="BF128" s="116"/>
      <c r="BG128" s="112"/>
      <c r="BH128" s="116"/>
      <c r="BI128" s="116"/>
      <c r="BJ128" s="116"/>
      <c r="BK128" s="112"/>
      <c r="BL128" s="112"/>
      <c r="BM128" s="116"/>
      <c r="BN128" s="116"/>
    </row>
    <row r="129" ht="30.75" customHeight="1">
      <c r="A129" s="109"/>
      <c r="B129" s="110"/>
      <c r="C129" s="111"/>
      <c r="D129" s="111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4"/>
      <c r="R129" s="112"/>
      <c r="S129" s="137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6"/>
      <c r="BE129" s="116"/>
      <c r="BF129" s="116"/>
      <c r="BG129" s="112"/>
      <c r="BH129" s="116"/>
      <c r="BI129" s="116"/>
      <c r="BJ129" s="116"/>
      <c r="BK129" s="112"/>
      <c r="BL129" s="112"/>
      <c r="BM129" s="116"/>
      <c r="BN129" s="116"/>
    </row>
    <row r="130" ht="30.75" customHeight="1">
      <c r="A130" s="109"/>
      <c r="B130" s="110"/>
      <c r="C130" s="111"/>
      <c r="D130" s="111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4"/>
      <c r="R130" s="112"/>
      <c r="S130" s="137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6"/>
      <c r="BE130" s="116"/>
      <c r="BF130" s="116"/>
      <c r="BG130" s="112"/>
      <c r="BH130" s="116"/>
      <c r="BI130" s="116"/>
      <c r="BJ130" s="116"/>
      <c r="BK130" s="112"/>
      <c r="BL130" s="112"/>
      <c r="BM130" s="116"/>
      <c r="BN130" s="116"/>
    </row>
    <row r="131" ht="30.75" customHeight="1">
      <c r="A131" s="109"/>
      <c r="B131" s="110"/>
      <c r="C131" s="111"/>
      <c r="D131" s="111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4"/>
      <c r="R131" s="112"/>
      <c r="S131" s="137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6"/>
      <c r="BE131" s="116"/>
      <c r="BF131" s="116"/>
      <c r="BG131" s="112"/>
      <c r="BH131" s="116"/>
      <c r="BI131" s="116"/>
      <c r="BJ131" s="116"/>
      <c r="BK131" s="112"/>
      <c r="BL131" s="112"/>
      <c r="BM131" s="116"/>
      <c r="BN131" s="116"/>
    </row>
    <row r="132" ht="30.75" customHeight="1">
      <c r="A132" s="109"/>
      <c r="B132" s="110"/>
      <c r="C132" s="111"/>
      <c r="D132" s="111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4"/>
      <c r="R132" s="112"/>
      <c r="S132" s="137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6"/>
      <c r="BE132" s="116"/>
      <c r="BF132" s="116"/>
      <c r="BG132" s="112"/>
      <c r="BH132" s="116"/>
      <c r="BI132" s="116"/>
      <c r="BJ132" s="116"/>
      <c r="BK132" s="112"/>
      <c r="BL132" s="112"/>
      <c r="BM132" s="116"/>
      <c r="BN132" s="116"/>
    </row>
    <row r="133" ht="30.75" customHeight="1">
      <c r="A133" s="109"/>
      <c r="B133" s="110"/>
      <c r="C133" s="111"/>
      <c r="D133" s="111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4"/>
      <c r="R133" s="112"/>
      <c r="S133" s="137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6"/>
      <c r="BE133" s="116"/>
      <c r="BF133" s="116"/>
      <c r="BG133" s="112"/>
      <c r="BH133" s="116"/>
      <c r="BI133" s="116"/>
      <c r="BJ133" s="116"/>
      <c r="BK133" s="112"/>
      <c r="BL133" s="112"/>
      <c r="BM133" s="116"/>
      <c r="BN133" s="116"/>
    </row>
    <row r="134" ht="30.75" customHeight="1">
      <c r="A134" s="109"/>
      <c r="B134" s="110"/>
      <c r="C134" s="111"/>
      <c r="D134" s="111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4"/>
      <c r="R134" s="112"/>
      <c r="S134" s="137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6"/>
      <c r="BE134" s="116"/>
      <c r="BF134" s="116"/>
      <c r="BG134" s="112"/>
      <c r="BH134" s="116"/>
      <c r="BI134" s="116"/>
      <c r="BJ134" s="116"/>
      <c r="BK134" s="112"/>
      <c r="BL134" s="112"/>
      <c r="BM134" s="116"/>
      <c r="BN134" s="116"/>
    </row>
    <row r="135" ht="30.75" customHeight="1">
      <c r="A135" s="109"/>
      <c r="B135" s="110"/>
      <c r="C135" s="111"/>
      <c r="D135" s="111"/>
      <c r="E135" s="131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4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6"/>
      <c r="BE135" s="116"/>
      <c r="BF135" s="116"/>
      <c r="BG135" s="116"/>
      <c r="BH135" s="116"/>
      <c r="BI135" s="116"/>
      <c r="BJ135" s="116"/>
      <c r="BK135" s="112"/>
      <c r="BL135" s="112"/>
      <c r="BM135" s="116"/>
      <c r="BN135" s="116"/>
    </row>
    <row r="136" ht="30.75" customHeight="1">
      <c r="A136" s="109"/>
      <c r="B136" s="110"/>
      <c r="C136" s="111"/>
      <c r="D136" s="111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4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6"/>
      <c r="BE136" s="116"/>
      <c r="BF136" s="116"/>
      <c r="BG136" s="116"/>
      <c r="BH136" s="116"/>
      <c r="BI136" s="116"/>
      <c r="BJ136" s="116"/>
      <c r="BK136" s="112"/>
      <c r="BL136" s="112"/>
      <c r="BM136" s="116"/>
      <c r="BN136" s="116"/>
    </row>
    <row r="137" ht="30.75" customHeight="1">
      <c r="A137" s="109"/>
      <c r="B137" s="110"/>
      <c r="C137" s="111"/>
      <c r="D137" s="111"/>
      <c r="E137" s="131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4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6"/>
      <c r="BE137" s="116"/>
      <c r="BF137" s="116"/>
      <c r="BG137" s="116"/>
      <c r="BH137" s="116"/>
      <c r="BI137" s="116"/>
      <c r="BJ137" s="116"/>
      <c r="BK137" s="112"/>
      <c r="BL137" s="112"/>
      <c r="BM137" s="116"/>
      <c r="BN137" s="116"/>
    </row>
    <row r="138" ht="30.75" customHeight="1">
      <c r="A138" s="109"/>
      <c r="B138" s="110"/>
      <c r="C138" s="111"/>
      <c r="D138" s="111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4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6"/>
      <c r="BE138" s="116"/>
      <c r="BF138" s="116"/>
      <c r="BG138" s="116"/>
      <c r="BH138" s="116"/>
      <c r="BI138" s="116"/>
      <c r="BJ138" s="116"/>
      <c r="BK138" s="112"/>
      <c r="BL138" s="112"/>
      <c r="BM138" s="116"/>
      <c r="BN138" s="116"/>
    </row>
    <row r="139" ht="30.75" customHeight="1">
      <c r="A139" s="109"/>
      <c r="B139" s="110"/>
      <c r="C139" s="111"/>
      <c r="D139" s="111"/>
      <c r="E139" s="131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4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6"/>
      <c r="BE139" s="116"/>
      <c r="BF139" s="116"/>
      <c r="BG139" s="116"/>
      <c r="BH139" s="116"/>
      <c r="BI139" s="116"/>
      <c r="BJ139" s="116"/>
      <c r="BK139" s="112"/>
      <c r="BL139" s="112"/>
      <c r="BM139" s="116"/>
      <c r="BN139" s="116"/>
    </row>
    <row r="140" ht="30.75" customHeight="1">
      <c r="A140" s="109"/>
      <c r="B140" s="110"/>
      <c r="C140" s="111"/>
      <c r="D140" s="111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4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6"/>
      <c r="BE140" s="116"/>
      <c r="BF140" s="116"/>
      <c r="BG140" s="116"/>
      <c r="BH140" s="116"/>
      <c r="BI140" s="116"/>
      <c r="BJ140" s="116"/>
      <c r="BK140" s="112"/>
      <c r="BL140" s="112"/>
      <c r="BM140" s="116"/>
      <c r="BN140" s="116"/>
    </row>
    <row r="141" ht="30.75" customHeight="1">
      <c r="A141" s="109"/>
      <c r="B141" s="110"/>
      <c r="C141" s="111"/>
      <c r="D141" s="111"/>
      <c r="E141" s="131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4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6"/>
      <c r="BE141" s="116"/>
      <c r="BF141" s="116"/>
      <c r="BG141" s="116"/>
      <c r="BH141" s="116"/>
      <c r="BI141" s="116"/>
      <c r="BJ141" s="116"/>
      <c r="BK141" s="112"/>
      <c r="BL141" s="112"/>
      <c r="BM141" s="116"/>
      <c r="BN141" s="116"/>
    </row>
    <row r="142" ht="30.75" customHeight="1">
      <c r="A142" s="109"/>
      <c r="B142" s="110"/>
      <c r="C142" s="111"/>
      <c r="D142" s="111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4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6"/>
      <c r="BE142" s="116"/>
      <c r="BF142" s="116"/>
      <c r="BG142" s="116"/>
      <c r="BH142" s="116"/>
      <c r="BI142" s="116"/>
      <c r="BJ142" s="116"/>
      <c r="BK142" s="112"/>
      <c r="BL142" s="112"/>
      <c r="BM142" s="116"/>
      <c r="BN142" s="116"/>
    </row>
    <row r="143" ht="30.75" customHeight="1">
      <c r="A143" s="109"/>
      <c r="B143" s="110"/>
      <c r="C143" s="111"/>
      <c r="D143" s="111"/>
      <c r="E143" s="131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4"/>
      <c r="R143" s="112"/>
      <c r="S143" s="120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6"/>
      <c r="BE143" s="116"/>
      <c r="BF143" s="116"/>
      <c r="BG143" s="116"/>
      <c r="BH143" s="116"/>
      <c r="BI143" s="116"/>
      <c r="BJ143" s="116"/>
      <c r="BK143" s="112"/>
      <c r="BL143" s="112"/>
      <c r="BM143" s="116"/>
      <c r="BN143" s="116"/>
    </row>
    <row r="144" ht="30.75" customHeight="1">
      <c r="A144" s="109"/>
      <c r="B144" s="110"/>
      <c r="C144" s="111"/>
      <c r="D144" s="111"/>
      <c r="E144" s="131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4"/>
      <c r="R144" s="112"/>
      <c r="S144" s="137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6"/>
      <c r="BE144" s="116"/>
      <c r="BF144" s="116"/>
      <c r="BG144" s="116"/>
      <c r="BH144" s="116"/>
      <c r="BI144" s="116"/>
      <c r="BJ144" s="116"/>
      <c r="BK144" s="112"/>
      <c r="BL144" s="112"/>
      <c r="BM144" s="116"/>
      <c r="BN144" s="116"/>
    </row>
    <row r="145" ht="30.75" customHeight="1">
      <c r="A145" s="109"/>
      <c r="B145" s="110"/>
      <c r="C145" s="111"/>
      <c r="D145" s="111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4"/>
      <c r="R145" s="112"/>
      <c r="S145" s="137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6"/>
      <c r="BE145" s="116"/>
      <c r="BF145" s="116"/>
      <c r="BG145" s="116"/>
      <c r="BH145" s="116"/>
      <c r="BI145" s="116"/>
      <c r="BJ145" s="116"/>
      <c r="BK145" s="112"/>
      <c r="BL145" s="112"/>
      <c r="BM145" s="116"/>
      <c r="BN145" s="116"/>
    </row>
    <row r="146" ht="30.75" customHeight="1">
      <c r="A146" s="109"/>
      <c r="B146" s="110"/>
      <c r="C146" s="111"/>
      <c r="D146" s="111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4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2"/>
      <c r="BE146" s="112"/>
      <c r="BF146" s="116"/>
      <c r="BG146" s="112"/>
      <c r="BH146" s="112"/>
      <c r="BI146" s="112"/>
      <c r="BJ146" s="112"/>
      <c r="BK146" s="112"/>
      <c r="BL146" s="112"/>
      <c r="BM146" s="116"/>
      <c r="BN146" s="116"/>
    </row>
    <row r="147" ht="30.75" customHeight="1">
      <c r="A147" s="109"/>
      <c r="B147" s="110"/>
      <c r="C147" s="111"/>
      <c r="D147" s="111"/>
      <c r="E147" s="131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4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2"/>
      <c r="BE147" s="112"/>
      <c r="BF147" s="116"/>
      <c r="BG147" s="112"/>
      <c r="BH147" s="112"/>
      <c r="BI147" s="112"/>
      <c r="BJ147" s="112"/>
      <c r="BK147" s="112"/>
      <c r="BL147" s="112"/>
      <c r="BM147" s="116"/>
      <c r="BN147" s="116"/>
    </row>
    <row r="148" ht="30.75" customHeight="1">
      <c r="A148" s="109"/>
      <c r="B148" s="110"/>
      <c r="C148" s="111"/>
      <c r="D148" s="111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4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2"/>
      <c r="BE148" s="112"/>
      <c r="BF148" s="116"/>
      <c r="BG148" s="112"/>
      <c r="BH148" s="112"/>
      <c r="BI148" s="112"/>
      <c r="BJ148" s="112"/>
      <c r="BK148" s="112"/>
      <c r="BL148" s="112"/>
      <c r="BM148" s="116"/>
      <c r="BN148" s="116"/>
    </row>
    <row r="149" ht="30.75" customHeight="1">
      <c r="A149" s="109"/>
      <c r="B149" s="110"/>
      <c r="C149" s="111"/>
      <c r="D149" s="111"/>
      <c r="E149" s="131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4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2"/>
      <c r="BE149" s="112"/>
      <c r="BF149" s="116"/>
      <c r="BG149" s="112"/>
      <c r="BH149" s="112"/>
      <c r="BI149" s="112"/>
      <c r="BJ149" s="112"/>
      <c r="BK149" s="112"/>
      <c r="BL149" s="112"/>
      <c r="BM149" s="116"/>
      <c r="BN149" s="116"/>
    </row>
    <row r="150" ht="30.75" customHeight="1">
      <c r="A150" s="109"/>
      <c r="B150" s="110"/>
      <c r="C150" s="111"/>
      <c r="D150" s="111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4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2"/>
      <c r="BE150" s="112"/>
      <c r="BF150" s="116"/>
      <c r="BG150" s="112"/>
      <c r="BH150" s="112"/>
      <c r="BI150" s="112"/>
      <c r="BJ150" s="112"/>
      <c r="BK150" s="112"/>
      <c r="BL150" s="112"/>
      <c r="BM150" s="116"/>
      <c r="BN150" s="116"/>
    </row>
    <row r="151" ht="30.75" customHeight="1">
      <c r="A151" s="109"/>
      <c r="B151" s="110"/>
      <c r="C151" s="111"/>
      <c r="D151" s="111"/>
      <c r="E151" s="131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4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6"/>
      <c r="BE151" s="116"/>
      <c r="BF151" s="116"/>
      <c r="BG151" s="116"/>
      <c r="BH151" s="116"/>
      <c r="BI151" s="116"/>
      <c r="BJ151" s="116"/>
      <c r="BK151" s="112"/>
      <c r="BL151" s="112"/>
      <c r="BM151" s="116"/>
      <c r="BN151" s="116"/>
    </row>
    <row r="152" ht="30.75" customHeight="1">
      <c r="A152" s="109"/>
      <c r="B152" s="110"/>
      <c r="C152" s="111"/>
      <c r="D152" s="111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4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6"/>
      <c r="BE152" s="116"/>
      <c r="BF152" s="116"/>
      <c r="BG152" s="116"/>
      <c r="BH152" s="116"/>
      <c r="BI152" s="116"/>
      <c r="BJ152" s="116"/>
      <c r="BK152" s="112"/>
      <c r="BL152" s="112"/>
      <c r="BM152" s="116"/>
      <c r="BN152" s="116"/>
    </row>
    <row r="153" ht="30.75" customHeight="1">
      <c r="A153" s="109"/>
      <c r="B153" s="110"/>
      <c r="C153" s="111"/>
      <c r="D153" s="111"/>
      <c r="E153" s="131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4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6"/>
      <c r="BE153" s="116"/>
      <c r="BF153" s="116"/>
      <c r="BG153" s="112"/>
      <c r="BH153" s="112"/>
      <c r="BI153" s="112"/>
      <c r="BJ153" s="112"/>
      <c r="BK153" s="116"/>
      <c r="BL153" s="112"/>
      <c r="BM153" s="116"/>
      <c r="BN153" s="116"/>
    </row>
    <row r="154" ht="30.75" customHeight="1">
      <c r="A154" s="109"/>
      <c r="B154" s="110"/>
      <c r="C154" s="111"/>
      <c r="D154" s="111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4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6"/>
      <c r="BE154" s="116"/>
      <c r="BF154" s="116"/>
      <c r="BG154" s="116"/>
      <c r="BH154" s="116"/>
      <c r="BI154" s="116"/>
      <c r="BJ154" s="116"/>
      <c r="BK154" s="112"/>
      <c r="BL154" s="112"/>
      <c r="BM154" s="116"/>
      <c r="BN154" s="116"/>
    </row>
    <row r="155" ht="30.75" customHeight="1">
      <c r="A155" s="109"/>
      <c r="B155" s="110"/>
      <c r="C155" s="111"/>
      <c r="D155" s="111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4"/>
      <c r="R155" s="112"/>
      <c r="S155" s="120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6"/>
      <c r="BE155" s="116"/>
      <c r="BF155" s="116"/>
      <c r="BG155" s="112"/>
      <c r="BH155" s="112"/>
      <c r="BI155" s="112"/>
      <c r="BJ155" s="112"/>
      <c r="BK155" s="112"/>
      <c r="BL155" s="112"/>
      <c r="BM155" s="116"/>
      <c r="BN155" s="116"/>
    </row>
    <row r="156" ht="30.75" customHeight="1">
      <c r="A156" s="109"/>
      <c r="B156" s="110"/>
      <c r="C156" s="111"/>
      <c r="D156" s="111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4"/>
      <c r="R156" s="112"/>
      <c r="S156" s="137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6"/>
      <c r="BE156" s="116"/>
      <c r="BF156" s="116"/>
      <c r="BG156" s="112"/>
      <c r="BH156" s="116"/>
      <c r="BI156" s="116"/>
      <c r="BJ156" s="116"/>
      <c r="BK156" s="112"/>
      <c r="BL156" s="112"/>
      <c r="BM156" s="116"/>
      <c r="BN156" s="116"/>
    </row>
    <row r="157" ht="30.75" customHeight="1">
      <c r="A157" s="109"/>
      <c r="B157" s="110"/>
      <c r="C157" s="111"/>
      <c r="D157" s="111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4"/>
      <c r="R157" s="112"/>
      <c r="S157" s="137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6"/>
      <c r="BE157" s="116"/>
      <c r="BF157" s="116"/>
      <c r="BG157" s="112"/>
      <c r="BH157" s="116"/>
      <c r="BI157" s="116"/>
      <c r="BJ157" s="116"/>
      <c r="BK157" s="112"/>
      <c r="BL157" s="112"/>
      <c r="BM157" s="116"/>
      <c r="BN157" s="116"/>
    </row>
    <row r="158" ht="30.75" customHeight="1">
      <c r="A158" s="109"/>
      <c r="B158" s="110"/>
      <c r="C158" s="111"/>
      <c r="D158" s="111"/>
      <c r="E158" s="131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4"/>
      <c r="R158" s="112"/>
      <c r="S158" s="120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6"/>
      <c r="BE158" s="116"/>
      <c r="BF158" s="116"/>
      <c r="BG158" s="117"/>
      <c r="BH158" s="112"/>
      <c r="BI158" s="112"/>
      <c r="BJ158" s="112"/>
      <c r="BK158" s="116"/>
      <c r="BL158" s="112"/>
      <c r="BM158" s="116"/>
      <c r="BN158" s="116"/>
    </row>
    <row r="159" ht="30.75" customHeight="1">
      <c r="A159" s="109"/>
      <c r="B159" s="110"/>
      <c r="C159" s="111"/>
      <c r="D159" s="111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4"/>
      <c r="R159" s="112"/>
      <c r="S159" s="137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6"/>
      <c r="BE159" s="116"/>
      <c r="BF159" s="116"/>
      <c r="BG159" s="112"/>
      <c r="BH159" s="116"/>
      <c r="BI159" s="116"/>
      <c r="BJ159" s="116"/>
      <c r="BK159" s="112"/>
      <c r="BL159" s="112"/>
      <c r="BM159" s="116"/>
      <c r="BN159" s="116"/>
    </row>
    <row r="160" ht="30.75" customHeight="1">
      <c r="A160" s="109"/>
      <c r="B160" s="110"/>
      <c r="C160" s="111"/>
      <c r="D160" s="111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4"/>
      <c r="R160" s="112"/>
      <c r="S160" s="137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6"/>
      <c r="BE160" s="116"/>
      <c r="BF160" s="116"/>
      <c r="BG160" s="112"/>
      <c r="BH160" s="116"/>
      <c r="BI160" s="116"/>
      <c r="BJ160" s="116"/>
      <c r="BK160" s="112"/>
      <c r="BL160" s="112"/>
      <c r="BM160" s="116"/>
      <c r="BN160" s="116"/>
    </row>
    <row r="161" ht="30.75" customHeight="1">
      <c r="A161" s="109"/>
      <c r="B161" s="110"/>
      <c r="C161" s="111"/>
      <c r="D161" s="111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4"/>
      <c r="R161" s="112"/>
      <c r="S161" s="115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6"/>
      <c r="BE161" s="116"/>
      <c r="BF161" s="116"/>
      <c r="BG161" s="116"/>
      <c r="BH161" s="116"/>
      <c r="BI161" s="116"/>
      <c r="BJ161" s="116"/>
      <c r="BK161" s="112"/>
      <c r="BL161" s="112"/>
      <c r="BM161" s="116"/>
      <c r="BN161" s="116"/>
    </row>
    <row r="162" ht="30.75" customHeight="1">
      <c r="A162" s="109"/>
      <c r="B162" s="110"/>
      <c r="C162" s="111"/>
      <c r="D162" s="111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4"/>
      <c r="R162" s="112"/>
      <c r="S162" s="120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2"/>
      <c r="BE162" s="112"/>
      <c r="BF162" s="116"/>
      <c r="BG162" s="112"/>
      <c r="BH162" s="112"/>
      <c r="BI162" s="112"/>
      <c r="BJ162" s="112"/>
      <c r="BK162" s="112"/>
      <c r="BL162" s="112"/>
      <c r="BM162" s="116"/>
      <c r="BN162" s="116"/>
    </row>
    <row r="163" ht="30.75" customHeight="1">
      <c r="A163" s="109"/>
      <c r="B163" s="110"/>
      <c r="C163" s="111"/>
      <c r="D163" s="111"/>
      <c r="E163" s="131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4"/>
      <c r="R163" s="112"/>
      <c r="S163" s="120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2"/>
      <c r="BE163" s="112"/>
      <c r="BF163" s="116"/>
      <c r="BG163" s="112"/>
      <c r="BH163" s="112"/>
      <c r="BI163" s="112"/>
      <c r="BJ163" s="112"/>
      <c r="BK163" s="112"/>
      <c r="BL163" s="112"/>
      <c r="BM163" s="116"/>
      <c r="BN163" s="116"/>
    </row>
    <row r="164" ht="30.75" customHeight="1">
      <c r="A164" s="109"/>
      <c r="B164" s="110"/>
      <c r="C164" s="111"/>
      <c r="D164" s="111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4"/>
      <c r="R164" s="112"/>
      <c r="S164" s="137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6"/>
      <c r="BE164" s="116"/>
      <c r="BF164" s="116"/>
      <c r="BG164" s="116"/>
      <c r="BH164" s="116"/>
      <c r="BI164" s="116"/>
      <c r="BJ164" s="116"/>
      <c r="BK164" s="112"/>
      <c r="BL164" s="112"/>
      <c r="BM164" s="116"/>
      <c r="BN164" s="116"/>
    </row>
    <row r="165" ht="30.75" customHeight="1">
      <c r="A165" s="109"/>
      <c r="B165" s="110"/>
      <c r="C165" s="111"/>
      <c r="D165" s="111"/>
      <c r="E165" s="131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4"/>
      <c r="R165" s="112"/>
      <c r="S165" s="137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6"/>
      <c r="BE165" s="116"/>
      <c r="BF165" s="116"/>
      <c r="BG165" s="116"/>
      <c r="BH165" s="116"/>
      <c r="BI165" s="116"/>
      <c r="BJ165" s="116"/>
      <c r="BK165" s="112"/>
      <c r="BL165" s="112"/>
      <c r="BM165" s="116"/>
      <c r="BN165" s="116"/>
    </row>
    <row r="166" ht="30.75" customHeight="1">
      <c r="A166" s="109"/>
      <c r="B166" s="110"/>
      <c r="C166" s="111"/>
      <c r="D166" s="111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4"/>
      <c r="R166" s="112"/>
      <c r="S166" s="120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6"/>
      <c r="BG166" s="112"/>
      <c r="BH166" s="112"/>
      <c r="BI166" s="112"/>
      <c r="BJ166" s="112"/>
      <c r="BK166" s="112"/>
      <c r="BL166" s="112"/>
      <c r="BM166" s="116"/>
      <c r="BN166" s="116"/>
    </row>
    <row r="167" ht="30.75" customHeight="1">
      <c r="A167" s="109"/>
      <c r="B167" s="110"/>
      <c r="C167" s="111"/>
      <c r="D167" s="111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4"/>
      <c r="R167" s="112"/>
      <c r="S167" s="120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6"/>
      <c r="BE167" s="116"/>
      <c r="BF167" s="116"/>
      <c r="BG167" s="112"/>
      <c r="BH167" s="112"/>
      <c r="BI167" s="112"/>
      <c r="BJ167" s="112"/>
      <c r="BK167" s="116"/>
      <c r="BL167" s="112"/>
      <c r="BM167" s="116"/>
      <c r="BN167" s="116"/>
    </row>
    <row r="168" ht="30.75" customHeight="1">
      <c r="A168" s="109"/>
      <c r="B168" s="110"/>
      <c r="C168" s="111"/>
      <c r="D168" s="111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4"/>
      <c r="R168" s="112"/>
      <c r="S168" s="137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6"/>
      <c r="BE168" s="116"/>
      <c r="BF168" s="116"/>
      <c r="BG168" s="112"/>
      <c r="BH168" s="116"/>
      <c r="BI168" s="116"/>
      <c r="BJ168" s="116"/>
      <c r="BK168" s="112"/>
      <c r="BL168" s="112"/>
      <c r="BM168" s="116"/>
      <c r="BN168" s="116"/>
    </row>
    <row r="169" ht="30.75" customHeight="1">
      <c r="A169" s="109"/>
      <c r="B169" s="110"/>
      <c r="C169" s="111"/>
      <c r="D169" s="111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33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6"/>
      <c r="BE169" s="116"/>
      <c r="BF169" s="116"/>
      <c r="BG169" s="112"/>
      <c r="BH169" s="112"/>
      <c r="BI169" s="112"/>
      <c r="BJ169" s="112"/>
      <c r="BK169" s="112"/>
      <c r="BL169" s="112"/>
      <c r="BM169" s="116"/>
      <c r="BN169" s="116"/>
    </row>
    <row r="170" ht="30.75" customHeight="1">
      <c r="A170" s="109"/>
      <c r="B170" s="110"/>
      <c r="C170" s="111"/>
      <c r="D170" s="111"/>
      <c r="E170" s="112"/>
      <c r="F170" s="112"/>
      <c r="G170" s="112"/>
      <c r="H170" s="112"/>
      <c r="I170" s="112"/>
      <c r="J170" s="112"/>
      <c r="K170" s="112"/>
      <c r="L170" s="112"/>
      <c r="M170" s="112"/>
      <c r="N170" s="117"/>
      <c r="O170" s="112"/>
      <c r="P170" s="112"/>
      <c r="Q170" s="114"/>
      <c r="R170" s="112"/>
      <c r="S170" s="120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6"/>
      <c r="BE170" s="116"/>
      <c r="BF170" s="116"/>
      <c r="BG170" s="112"/>
      <c r="BH170" s="112"/>
      <c r="BI170" s="112"/>
      <c r="BJ170" s="112"/>
      <c r="BK170" s="116"/>
      <c r="BL170" s="112"/>
      <c r="BM170" s="116"/>
      <c r="BN170" s="116"/>
    </row>
    <row r="171" ht="30.75" customHeight="1">
      <c r="A171" s="109"/>
      <c r="B171" s="110"/>
      <c r="C171" s="111"/>
      <c r="D171" s="111"/>
      <c r="E171" s="131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4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2"/>
      <c r="BE171" s="112"/>
      <c r="BF171" s="116"/>
      <c r="BG171" s="112"/>
      <c r="BH171" s="112"/>
      <c r="BI171" s="112"/>
      <c r="BJ171" s="112"/>
      <c r="BK171" s="112"/>
      <c r="BL171" s="112"/>
      <c r="BM171" s="116"/>
      <c r="BN171" s="116"/>
    </row>
    <row r="172" ht="30.75" customHeight="1">
      <c r="A172" s="109"/>
      <c r="B172" s="110"/>
      <c r="C172" s="111"/>
      <c r="D172" s="111"/>
      <c r="E172" s="131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4"/>
      <c r="R172" s="112"/>
      <c r="S172" s="120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6"/>
      <c r="BE172" s="116"/>
      <c r="BF172" s="116"/>
      <c r="BG172" s="116"/>
      <c r="BH172" s="116"/>
      <c r="BI172" s="116"/>
      <c r="BJ172" s="116"/>
      <c r="BK172" s="112"/>
      <c r="BL172" s="112"/>
      <c r="BM172" s="116"/>
      <c r="BN172" s="116"/>
    </row>
    <row r="173" ht="30.75" customHeight="1">
      <c r="A173" s="109"/>
      <c r="B173" s="110"/>
      <c r="C173" s="111"/>
      <c r="D173" s="111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4"/>
      <c r="R173" s="112"/>
      <c r="S173" s="120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6"/>
      <c r="BE173" s="116"/>
      <c r="BF173" s="116"/>
      <c r="BG173" s="112"/>
      <c r="BH173" s="112"/>
      <c r="BI173" s="112"/>
      <c r="BJ173" s="112"/>
      <c r="BK173" s="116"/>
      <c r="BL173" s="112"/>
      <c r="BM173" s="116"/>
      <c r="BN173" s="116"/>
    </row>
    <row r="174" ht="30.75" customHeight="1">
      <c r="A174" s="109"/>
      <c r="B174" s="110"/>
      <c r="C174" s="111"/>
      <c r="D174" s="111"/>
      <c r="E174" s="131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4"/>
      <c r="R174" s="112"/>
      <c r="S174" s="120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6"/>
      <c r="BE174" s="116"/>
      <c r="BF174" s="116"/>
      <c r="BG174" s="112"/>
      <c r="BH174" s="112"/>
      <c r="BI174" s="112"/>
      <c r="BJ174" s="112"/>
      <c r="BK174" s="116"/>
      <c r="BL174" s="112"/>
      <c r="BM174" s="116"/>
      <c r="BN174" s="116"/>
    </row>
    <row r="175" ht="30.75" customHeight="1">
      <c r="A175" s="109"/>
      <c r="B175" s="110"/>
      <c r="C175" s="111"/>
      <c r="D175" s="111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33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6"/>
      <c r="BE175" s="116"/>
      <c r="BF175" s="116"/>
      <c r="BG175" s="116"/>
      <c r="BH175" s="116"/>
      <c r="BI175" s="116"/>
      <c r="BJ175" s="116"/>
      <c r="BK175" s="112"/>
      <c r="BL175" s="112"/>
      <c r="BM175" s="116"/>
      <c r="BN175" s="116"/>
    </row>
    <row r="176" ht="30.75" customHeight="1">
      <c r="A176" s="109"/>
      <c r="B176" s="110"/>
      <c r="C176" s="111"/>
      <c r="D176" s="111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4"/>
      <c r="R176" s="112"/>
      <c r="S176" s="137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6"/>
      <c r="BE176" s="116"/>
      <c r="BF176" s="116"/>
      <c r="BG176" s="117"/>
      <c r="BH176" s="116"/>
      <c r="BI176" s="116"/>
      <c r="BJ176" s="116"/>
      <c r="BK176" s="116"/>
      <c r="BL176" s="112"/>
      <c r="BM176" s="116"/>
      <c r="BN176" s="116"/>
    </row>
    <row r="177" ht="30.75" customHeight="1">
      <c r="A177" s="109"/>
      <c r="B177" s="110"/>
      <c r="C177" s="111"/>
      <c r="D177" s="111"/>
      <c r="E177" s="112"/>
      <c r="F177" s="112"/>
      <c r="G177" s="112"/>
      <c r="H177" s="112"/>
      <c r="I177" s="118"/>
      <c r="J177" s="112"/>
      <c r="K177" s="112"/>
      <c r="L177" s="112"/>
      <c r="M177" s="112"/>
      <c r="N177" s="112"/>
      <c r="O177" s="112"/>
      <c r="P177" s="112"/>
      <c r="Q177" s="114"/>
      <c r="R177" s="112"/>
      <c r="S177" s="137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6"/>
      <c r="BE177" s="116"/>
      <c r="BF177" s="116"/>
      <c r="BG177" s="112"/>
      <c r="BH177" s="112"/>
      <c r="BI177" s="112"/>
      <c r="BJ177" s="112"/>
      <c r="BK177" s="116"/>
      <c r="BL177" s="112"/>
      <c r="BM177" s="116"/>
      <c r="BN177" s="116"/>
    </row>
    <row r="178" ht="30.75" customHeight="1">
      <c r="A178" s="109"/>
      <c r="B178" s="110"/>
      <c r="C178" s="111"/>
      <c r="D178" s="111"/>
      <c r="E178" s="112"/>
      <c r="F178" s="112"/>
      <c r="G178" s="112"/>
      <c r="H178" s="112"/>
      <c r="I178" s="118"/>
      <c r="J178" s="112"/>
      <c r="K178" s="112"/>
      <c r="L178" s="112"/>
      <c r="M178" s="112"/>
      <c r="N178" s="112"/>
      <c r="O178" s="112"/>
      <c r="P178" s="112"/>
      <c r="Q178" s="114"/>
      <c r="R178" s="112"/>
      <c r="S178" s="137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6"/>
      <c r="BE178" s="116"/>
      <c r="BF178" s="116"/>
      <c r="BG178" s="112"/>
      <c r="BH178" s="112"/>
      <c r="BI178" s="112"/>
      <c r="BJ178" s="112"/>
      <c r="BK178" s="116"/>
      <c r="BL178" s="112"/>
      <c r="BM178" s="116"/>
      <c r="BN178" s="116"/>
    </row>
    <row r="179" ht="30.75" customHeight="1">
      <c r="A179" s="109"/>
      <c r="B179" s="110"/>
      <c r="C179" s="111"/>
      <c r="D179" s="111"/>
      <c r="E179" s="112"/>
      <c r="F179" s="112"/>
      <c r="G179" s="112"/>
      <c r="H179" s="112"/>
      <c r="I179" s="118"/>
      <c r="J179" s="112"/>
      <c r="K179" s="112"/>
      <c r="L179" s="112"/>
      <c r="M179" s="112"/>
      <c r="N179" s="112"/>
      <c r="O179" s="112"/>
      <c r="P179" s="112"/>
      <c r="Q179" s="114"/>
      <c r="R179" s="112"/>
      <c r="S179" s="137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6"/>
      <c r="BE179" s="116"/>
      <c r="BF179" s="116"/>
      <c r="BG179" s="112"/>
      <c r="BH179" s="112"/>
      <c r="BI179" s="112"/>
      <c r="BJ179" s="112"/>
      <c r="BK179" s="116"/>
      <c r="BL179" s="112"/>
      <c r="BM179" s="116"/>
      <c r="BN179" s="116"/>
    </row>
    <row r="180" ht="30.75" customHeight="1">
      <c r="A180" s="109"/>
      <c r="B180" s="110"/>
      <c r="C180" s="111"/>
      <c r="D180" s="111"/>
      <c r="E180" s="112"/>
      <c r="F180" s="112"/>
      <c r="G180" s="112"/>
      <c r="H180" s="112"/>
      <c r="I180" s="118"/>
      <c r="J180" s="112"/>
      <c r="K180" s="112"/>
      <c r="L180" s="112"/>
      <c r="M180" s="112"/>
      <c r="N180" s="112"/>
      <c r="O180" s="112"/>
      <c r="P180" s="112"/>
      <c r="Q180" s="114"/>
      <c r="R180" s="112"/>
      <c r="S180" s="137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6"/>
      <c r="BE180" s="116"/>
      <c r="BF180" s="116"/>
      <c r="BG180" s="112"/>
      <c r="BH180" s="112"/>
      <c r="BI180" s="112"/>
      <c r="BJ180" s="112"/>
      <c r="BK180" s="116"/>
      <c r="BL180" s="112"/>
      <c r="BM180" s="116"/>
      <c r="BN180" s="116"/>
    </row>
    <row r="181" ht="30.75" customHeight="1">
      <c r="A181" s="109"/>
      <c r="B181" s="110"/>
      <c r="C181" s="111"/>
      <c r="D181" s="111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4"/>
      <c r="R181" s="112"/>
      <c r="S181" s="115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6"/>
      <c r="BE181" s="116"/>
      <c r="BF181" s="116"/>
      <c r="BG181" s="116"/>
      <c r="BH181" s="116"/>
      <c r="BI181" s="116"/>
      <c r="BJ181" s="116"/>
      <c r="BK181" s="112"/>
      <c r="BL181" s="112"/>
      <c r="BM181" s="116"/>
      <c r="BN181" s="116"/>
    </row>
    <row r="182" ht="30.75" customHeight="1">
      <c r="A182" s="109"/>
      <c r="B182" s="110"/>
      <c r="C182" s="111"/>
      <c r="D182" s="111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4"/>
      <c r="R182" s="112"/>
      <c r="S182" s="115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6"/>
      <c r="BE182" s="116"/>
      <c r="BF182" s="116"/>
      <c r="BG182" s="116"/>
      <c r="BH182" s="116"/>
      <c r="BI182" s="116"/>
      <c r="BJ182" s="116"/>
      <c r="BK182" s="112"/>
      <c r="BL182" s="112"/>
      <c r="BM182" s="116"/>
      <c r="BN182" s="116"/>
    </row>
    <row r="183" ht="30.75" customHeight="1">
      <c r="A183" s="109"/>
      <c r="B183" s="110"/>
      <c r="C183" s="111"/>
      <c r="D183" s="111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4"/>
      <c r="R183" s="112"/>
      <c r="S183" s="120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6"/>
      <c r="BE183" s="116"/>
      <c r="BF183" s="116"/>
      <c r="BG183" s="112"/>
      <c r="BH183" s="112"/>
      <c r="BI183" s="112"/>
      <c r="BJ183" s="112"/>
      <c r="BK183" s="116"/>
      <c r="BL183" s="112"/>
      <c r="BM183" s="116"/>
      <c r="BN183" s="116"/>
    </row>
    <row r="184" ht="30.75" customHeight="1">
      <c r="A184" s="109"/>
      <c r="B184" s="110"/>
      <c r="C184" s="111"/>
      <c r="D184" s="111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4"/>
      <c r="R184" s="112"/>
      <c r="S184" s="120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6"/>
      <c r="BE184" s="116"/>
      <c r="BF184" s="116"/>
      <c r="BG184" s="112"/>
      <c r="BH184" s="112"/>
      <c r="BI184" s="112"/>
      <c r="BJ184" s="112"/>
      <c r="BK184" s="116"/>
      <c r="BL184" s="112"/>
      <c r="BM184" s="116"/>
      <c r="BN184" s="116"/>
    </row>
    <row r="185" ht="30.75" customHeight="1">
      <c r="A185" s="109"/>
      <c r="B185" s="110"/>
      <c r="C185" s="111"/>
      <c r="D185" s="111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4"/>
      <c r="R185" s="112"/>
      <c r="S185" s="13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6"/>
      <c r="BE185" s="116"/>
      <c r="BF185" s="116"/>
      <c r="BG185" s="117"/>
      <c r="BH185" s="116"/>
      <c r="BI185" s="116"/>
      <c r="BJ185" s="116"/>
      <c r="BK185" s="116"/>
      <c r="BL185" s="112"/>
      <c r="BM185" s="116"/>
      <c r="BN185" s="116"/>
    </row>
    <row r="186" ht="30.75" customHeight="1">
      <c r="A186" s="109"/>
      <c r="B186" s="110"/>
      <c r="C186" s="111"/>
      <c r="D186" s="111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4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6"/>
      <c r="BE186" s="116"/>
      <c r="BF186" s="116"/>
      <c r="BG186" s="112"/>
      <c r="BH186" s="112"/>
      <c r="BI186" s="112"/>
      <c r="BJ186" s="112"/>
      <c r="BK186" s="116"/>
      <c r="BL186" s="112"/>
      <c r="BM186" s="116"/>
      <c r="BN186" s="116"/>
    </row>
    <row r="187" ht="30.75" customHeight="1">
      <c r="A187" s="109"/>
      <c r="B187" s="110"/>
      <c r="C187" s="111"/>
      <c r="D187" s="111"/>
      <c r="E187" s="112"/>
      <c r="F187" s="112"/>
      <c r="G187" s="112"/>
      <c r="H187" s="112"/>
      <c r="I187" s="118"/>
      <c r="J187" s="112"/>
      <c r="K187" s="112"/>
      <c r="L187" s="112"/>
      <c r="M187" s="112"/>
      <c r="N187" s="112"/>
      <c r="O187" s="112"/>
      <c r="P187" s="112"/>
      <c r="Q187" s="114"/>
      <c r="R187" s="112"/>
      <c r="S187" s="120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6"/>
      <c r="BE187" s="116"/>
      <c r="BF187" s="116"/>
      <c r="BG187" s="116"/>
      <c r="BH187" s="116"/>
      <c r="BI187" s="116"/>
      <c r="BJ187" s="116"/>
      <c r="BK187" s="112"/>
      <c r="BL187" s="112"/>
      <c r="BM187" s="116"/>
      <c r="BN187" s="116"/>
    </row>
    <row r="188" ht="30.75" customHeight="1">
      <c r="A188" s="109"/>
      <c r="B188" s="110"/>
      <c r="C188" s="111"/>
      <c r="D188" s="111"/>
      <c r="E188" s="112"/>
      <c r="F188" s="112"/>
      <c r="G188" s="112"/>
      <c r="H188" s="112"/>
      <c r="I188" s="118"/>
      <c r="J188" s="112"/>
      <c r="K188" s="112"/>
      <c r="L188" s="112"/>
      <c r="M188" s="112"/>
      <c r="N188" s="112"/>
      <c r="O188" s="112"/>
      <c r="P188" s="112"/>
      <c r="Q188" s="114"/>
      <c r="R188" s="112"/>
      <c r="S188" s="120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6"/>
      <c r="BE188" s="116"/>
      <c r="BF188" s="116"/>
      <c r="BG188" s="116"/>
      <c r="BH188" s="116"/>
      <c r="BI188" s="116"/>
      <c r="BJ188" s="116"/>
      <c r="BK188" s="112"/>
      <c r="BL188" s="112"/>
      <c r="BM188" s="116"/>
      <c r="BN188" s="116"/>
    </row>
    <row r="189" ht="30.75" customHeight="1">
      <c r="A189" s="109"/>
      <c r="B189" s="110"/>
      <c r="C189" s="111"/>
      <c r="D189" s="111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4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6"/>
      <c r="BE189" s="116"/>
      <c r="BF189" s="116"/>
      <c r="BG189" s="117"/>
      <c r="BH189" s="116"/>
      <c r="BI189" s="116"/>
      <c r="BJ189" s="116"/>
      <c r="BK189" s="112"/>
      <c r="BL189" s="112"/>
      <c r="BM189" s="116"/>
      <c r="BN189" s="116"/>
    </row>
    <row r="190" ht="30.75" customHeight="1">
      <c r="A190" s="109"/>
      <c r="B190" s="110"/>
      <c r="C190" s="111"/>
      <c r="D190" s="111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4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6"/>
      <c r="BE190" s="116"/>
      <c r="BF190" s="116"/>
      <c r="BG190" s="112"/>
      <c r="BH190" s="112"/>
      <c r="BI190" s="112"/>
      <c r="BJ190" s="112"/>
      <c r="BK190" s="116"/>
      <c r="BL190" s="112"/>
      <c r="BM190" s="116"/>
      <c r="BN190" s="116"/>
    </row>
    <row r="191" ht="30.75" customHeight="1">
      <c r="A191" s="109"/>
      <c r="B191" s="110"/>
      <c r="C191" s="111"/>
      <c r="D191" s="111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4"/>
      <c r="R191" s="112"/>
      <c r="S191" s="13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6"/>
      <c r="BE191" s="116"/>
      <c r="BF191" s="116"/>
      <c r="BG191" s="117"/>
      <c r="BH191" s="116"/>
      <c r="BI191" s="116"/>
      <c r="BJ191" s="116"/>
      <c r="BK191" s="116"/>
      <c r="BL191" s="112"/>
      <c r="BM191" s="116"/>
      <c r="BN191" s="116"/>
    </row>
    <row r="192" ht="30.75" customHeight="1">
      <c r="A192" s="109"/>
      <c r="B192" s="110"/>
      <c r="C192" s="111"/>
      <c r="D192" s="111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4"/>
      <c r="R192" s="112"/>
      <c r="S192" s="13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6"/>
      <c r="BE192" s="116"/>
      <c r="BF192" s="116"/>
      <c r="BG192" s="117"/>
      <c r="BH192" s="116"/>
      <c r="BI192" s="116"/>
      <c r="BJ192" s="116"/>
      <c r="BK192" s="116"/>
      <c r="BL192" s="112"/>
      <c r="BM192" s="116"/>
      <c r="BN192" s="116"/>
    </row>
    <row r="193" ht="30.75" customHeight="1">
      <c r="A193" s="109"/>
      <c r="B193" s="110"/>
      <c r="C193" s="111"/>
      <c r="D193" s="111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4"/>
      <c r="R193" s="112"/>
      <c r="S193" s="13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6"/>
      <c r="BE193" s="116"/>
      <c r="BF193" s="116"/>
      <c r="BG193" s="117"/>
      <c r="BH193" s="116"/>
      <c r="BI193" s="116"/>
      <c r="BJ193" s="116"/>
      <c r="BK193" s="116"/>
      <c r="BL193" s="112"/>
      <c r="BM193" s="116"/>
      <c r="BN193" s="116"/>
    </row>
    <row r="194" ht="30.75" customHeight="1">
      <c r="A194" s="109"/>
      <c r="B194" s="110"/>
      <c r="C194" s="111"/>
      <c r="D194" s="111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4"/>
      <c r="R194" s="112"/>
      <c r="S194" s="13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6"/>
      <c r="BE194" s="116"/>
      <c r="BF194" s="116"/>
      <c r="BG194" s="117"/>
      <c r="BH194" s="116"/>
      <c r="BI194" s="116"/>
      <c r="BJ194" s="116"/>
      <c r="BK194" s="116"/>
      <c r="BL194" s="112"/>
      <c r="BM194" s="116"/>
      <c r="BN194" s="116"/>
    </row>
    <row r="195" ht="30.75" customHeight="1">
      <c r="A195" s="109"/>
      <c r="B195" s="110"/>
      <c r="C195" s="111"/>
      <c r="D195" s="111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4"/>
      <c r="R195" s="112"/>
      <c r="S195" s="13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6"/>
      <c r="BE195" s="116"/>
      <c r="BF195" s="116"/>
      <c r="BG195" s="117"/>
      <c r="BH195" s="116"/>
      <c r="BI195" s="116"/>
      <c r="BJ195" s="116"/>
      <c r="BK195" s="116"/>
      <c r="BL195" s="112"/>
      <c r="BM195" s="116"/>
      <c r="BN195" s="116"/>
    </row>
    <row r="196" ht="30.75" customHeight="1">
      <c r="A196" s="109"/>
      <c r="B196" s="110"/>
      <c r="C196" s="111"/>
      <c r="D196" s="111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4"/>
      <c r="R196" s="112"/>
      <c r="S196" s="13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6"/>
      <c r="BE196" s="116"/>
      <c r="BF196" s="116"/>
      <c r="BG196" s="117"/>
      <c r="BH196" s="116"/>
      <c r="BI196" s="116"/>
      <c r="BJ196" s="116"/>
      <c r="BK196" s="116"/>
      <c r="BL196" s="112"/>
      <c r="BM196" s="116"/>
      <c r="BN196" s="116"/>
    </row>
    <row r="197" ht="30.75" customHeight="1">
      <c r="A197" s="109"/>
      <c r="B197" s="110"/>
      <c r="C197" s="111"/>
      <c r="D197" s="111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4"/>
      <c r="R197" s="112"/>
      <c r="S197" s="13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6"/>
      <c r="BE197" s="116"/>
      <c r="BF197" s="116"/>
      <c r="BG197" s="117"/>
      <c r="BH197" s="116"/>
      <c r="BI197" s="116"/>
      <c r="BJ197" s="116"/>
      <c r="BK197" s="116"/>
      <c r="BL197" s="112"/>
      <c r="BM197" s="116"/>
      <c r="BN197" s="116"/>
    </row>
    <row r="198" ht="30.75" customHeight="1">
      <c r="A198" s="109"/>
      <c r="B198" s="110"/>
      <c r="C198" s="111"/>
      <c r="D198" s="111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4"/>
      <c r="R198" s="112"/>
      <c r="S198" s="13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6"/>
      <c r="BE198" s="116"/>
      <c r="BF198" s="116"/>
      <c r="BG198" s="117"/>
      <c r="BH198" s="116"/>
      <c r="BI198" s="116"/>
      <c r="BJ198" s="116"/>
      <c r="BK198" s="116"/>
      <c r="BL198" s="112"/>
      <c r="BM198" s="116"/>
      <c r="BN198" s="116"/>
    </row>
    <row r="199" ht="30.75" customHeight="1">
      <c r="A199" s="109"/>
      <c r="B199" s="110"/>
      <c r="C199" s="111"/>
      <c r="D199" s="111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4"/>
      <c r="R199" s="112"/>
      <c r="S199" s="132"/>
      <c r="T199" s="112"/>
      <c r="U199" s="112"/>
      <c r="V199" s="138"/>
      <c r="W199" s="138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2"/>
      <c r="BE199" s="112"/>
      <c r="BF199" s="116"/>
      <c r="BG199" s="112"/>
      <c r="BH199" s="112"/>
      <c r="BI199" s="112"/>
      <c r="BJ199" s="112"/>
      <c r="BK199" s="112"/>
      <c r="BL199" s="112"/>
      <c r="BM199" s="116"/>
      <c r="BN199" s="116"/>
    </row>
    <row r="200" ht="30.75" customHeight="1">
      <c r="A200" s="109"/>
      <c r="B200" s="110"/>
      <c r="C200" s="111"/>
      <c r="D200" s="111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4"/>
      <c r="R200" s="112"/>
      <c r="S200" s="132"/>
      <c r="T200" s="112"/>
      <c r="U200" s="112"/>
      <c r="V200" s="138"/>
      <c r="W200" s="138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2"/>
      <c r="BE200" s="112"/>
      <c r="BF200" s="116"/>
      <c r="BG200" s="112"/>
      <c r="BH200" s="112"/>
      <c r="BI200" s="112"/>
      <c r="BJ200" s="112"/>
      <c r="BK200" s="112"/>
      <c r="BL200" s="112"/>
      <c r="BM200" s="116"/>
      <c r="BN200" s="116"/>
    </row>
    <row r="201" ht="30.75" customHeight="1">
      <c r="A201" s="109"/>
      <c r="B201" s="110"/>
      <c r="C201" s="111"/>
      <c r="D201" s="111"/>
      <c r="E201" s="112"/>
      <c r="F201" s="112"/>
      <c r="G201" s="112"/>
      <c r="H201" s="112"/>
      <c r="I201" s="112"/>
      <c r="J201" s="112"/>
      <c r="K201" s="112"/>
      <c r="L201" s="112"/>
      <c r="M201" s="112"/>
      <c r="N201" s="131"/>
      <c r="O201" s="112"/>
      <c r="P201" s="112"/>
      <c r="Q201" s="114"/>
      <c r="R201" s="112"/>
      <c r="S201" s="13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6"/>
      <c r="BE201" s="116"/>
      <c r="BF201" s="116"/>
      <c r="BG201" s="112"/>
      <c r="BH201" s="112"/>
      <c r="BI201" s="112"/>
      <c r="BJ201" s="112"/>
      <c r="BK201" s="116"/>
      <c r="BL201" s="112"/>
      <c r="BM201" s="116"/>
      <c r="BN201" s="116"/>
    </row>
    <row r="202" ht="30.75" customHeight="1">
      <c r="A202" s="109"/>
      <c r="B202" s="110"/>
      <c r="C202" s="111"/>
      <c r="D202" s="111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4"/>
      <c r="R202" s="112"/>
      <c r="S202" s="13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6"/>
      <c r="BE202" s="116"/>
      <c r="BF202" s="116"/>
      <c r="BG202" s="112"/>
      <c r="BH202" s="112"/>
      <c r="BI202" s="112"/>
      <c r="BJ202" s="112"/>
      <c r="BK202" s="116"/>
      <c r="BL202" s="112"/>
      <c r="BM202" s="116"/>
      <c r="BN202" s="116"/>
    </row>
    <row r="203" ht="30.75" customHeight="1">
      <c r="A203" s="109"/>
      <c r="B203" s="110"/>
      <c r="C203" s="111"/>
      <c r="D203" s="111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4"/>
      <c r="R203" s="112"/>
      <c r="S203" s="13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6"/>
      <c r="BE203" s="116"/>
      <c r="BF203" s="116"/>
      <c r="BG203" s="117"/>
      <c r="BH203" s="116"/>
      <c r="BI203" s="116"/>
      <c r="BJ203" s="116"/>
      <c r="BK203" s="112"/>
      <c r="BL203" s="112"/>
      <c r="BM203" s="116"/>
      <c r="BN203" s="116"/>
    </row>
    <row r="204" ht="30.75" customHeight="1">
      <c r="A204" s="109"/>
      <c r="B204" s="110"/>
      <c r="C204" s="111"/>
      <c r="D204" s="111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4"/>
      <c r="R204" s="112"/>
      <c r="S204" s="13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6"/>
      <c r="BE204" s="116"/>
      <c r="BF204" s="116"/>
      <c r="BG204" s="112"/>
      <c r="BH204" s="112"/>
      <c r="BI204" s="112"/>
      <c r="BJ204" s="112"/>
      <c r="BK204" s="116"/>
      <c r="BL204" s="112"/>
      <c r="BM204" s="116"/>
      <c r="BN204" s="116"/>
    </row>
    <row r="205" ht="30.75" customHeight="1">
      <c r="A205" s="109"/>
      <c r="B205" s="110"/>
      <c r="C205" s="111"/>
      <c r="D205" s="111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4"/>
      <c r="R205" s="112"/>
      <c r="S205" s="13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6"/>
      <c r="BE205" s="116"/>
      <c r="BF205" s="116"/>
      <c r="BG205" s="117"/>
      <c r="BH205" s="116"/>
      <c r="BI205" s="116"/>
      <c r="BJ205" s="116"/>
      <c r="BK205" s="116"/>
      <c r="BL205" s="112"/>
      <c r="BM205" s="116"/>
      <c r="BN205" s="116"/>
    </row>
    <row r="206" ht="30.75" customHeight="1">
      <c r="A206" s="109"/>
      <c r="B206" s="110"/>
      <c r="C206" s="111"/>
      <c r="D206" s="111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4"/>
      <c r="R206" s="112"/>
      <c r="S206" s="13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6"/>
      <c r="BE206" s="116"/>
      <c r="BF206" s="116"/>
      <c r="BG206" s="116"/>
      <c r="BH206" s="116"/>
      <c r="BI206" s="116"/>
      <c r="BJ206" s="116"/>
      <c r="BK206" s="116"/>
      <c r="BL206" s="112"/>
      <c r="BM206" s="116"/>
      <c r="BN206" s="116"/>
    </row>
    <row r="207" ht="30.75" customHeight="1">
      <c r="A207" s="109"/>
      <c r="B207" s="110"/>
      <c r="C207" s="111"/>
      <c r="D207" s="111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4"/>
      <c r="R207" s="112"/>
      <c r="S207" s="13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6"/>
      <c r="BE207" s="116"/>
      <c r="BF207" s="116"/>
      <c r="BG207" s="112"/>
      <c r="BH207" s="112"/>
      <c r="BI207" s="112"/>
      <c r="BJ207" s="112"/>
      <c r="BK207" s="116"/>
      <c r="BL207" s="112"/>
      <c r="BM207" s="116"/>
      <c r="BN207" s="116"/>
    </row>
    <row r="208" ht="30.75" customHeight="1">
      <c r="A208" s="109"/>
      <c r="B208" s="110"/>
      <c r="C208" s="111"/>
      <c r="D208" s="111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4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2"/>
      <c r="BE208" s="112"/>
      <c r="BF208" s="116"/>
      <c r="BG208" s="112"/>
      <c r="BH208" s="112"/>
      <c r="BI208" s="112"/>
      <c r="BJ208" s="112"/>
      <c r="BK208" s="112"/>
      <c r="BL208" s="112"/>
      <c r="BM208" s="116"/>
      <c r="BN208" s="116"/>
    </row>
    <row r="209" ht="30.75" customHeight="1">
      <c r="A209" s="109"/>
      <c r="B209" s="110"/>
      <c r="C209" s="111"/>
      <c r="D209" s="111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4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2"/>
      <c r="BE209" s="112"/>
      <c r="BF209" s="116"/>
      <c r="BG209" s="112"/>
      <c r="BH209" s="112"/>
      <c r="BI209" s="112"/>
      <c r="BJ209" s="112"/>
      <c r="BK209" s="112"/>
      <c r="BL209" s="112"/>
      <c r="BM209" s="116"/>
      <c r="BN209" s="116"/>
    </row>
    <row r="210" ht="30.75" customHeight="1">
      <c r="A210" s="109"/>
      <c r="B210" s="110"/>
      <c r="C210" s="111"/>
      <c r="D210" s="111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4"/>
      <c r="R210" s="112"/>
      <c r="S210" s="13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2"/>
      <c r="BE210" s="112"/>
      <c r="BF210" s="116"/>
      <c r="BG210" s="112"/>
      <c r="BH210" s="112"/>
      <c r="BI210" s="112"/>
      <c r="BJ210" s="112"/>
      <c r="BK210" s="112"/>
      <c r="BL210" s="112"/>
      <c r="BM210" s="116"/>
      <c r="BN210" s="116"/>
    </row>
    <row r="211" ht="30.75" customHeight="1">
      <c r="A211" s="109"/>
      <c r="B211" s="110"/>
      <c r="C211" s="111"/>
      <c r="D211" s="111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4"/>
      <c r="R211" s="112"/>
      <c r="S211" s="13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2"/>
      <c r="BE211" s="112"/>
      <c r="BF211" s="116"/>
      <c r="BG211" s="112"/>
      <c r="BH211" s="112"/>
      <c r="BI211" s="112"/>
      <c r="BJ211" s="112"/>
      <c r="BK211" s="112"/>
      <c r="BL211" s="112"/>
      <c r="BM211" s="116"/>
      <c r="BN211" s="116"/>
    </row>
    <row r="212" ht="30.75" customHeight="1">
      <c r="A212" s="109"/>
      <c r="B212" s="110"/>
      <c r="C212" s="111"/>
      <c r="D212" s="111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4"/>
      <c r="R212" s="112"/>
      <c r="S212" s="132"/>
      <c r="T212" s="112"/>
      <c r="U212" s="112"/>
      <c r="V212" s="112"/>
      <c r="W212" s="138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6"/>
      <c r="BE212" s="116"/>
      <c r="BF212" s="116"/>
      <c r="BG212" s="116"/>
      <c r="BH212" s="116"/>
      <c r="BI212" s="116"/>
      <c r="BJ212" s="116"/>
      <c r="BK212" s="116"/>
      <c r="BL212" s="112"/>
      <c r="BM212" s="116"/>
      <c r="BN212" s="116"/>
    </row>
    <row r="213" ht="30.75" customHeight="1">
      <c r="A213" s="109"/>
      <c r="B213" s="110"/>
      <c r="C213" s="111"/>
      <c r="D213" s="111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4"/>
      <c r="R213" s="112"/>
      <c r="S213" s="13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6"/>
      <c r="BE213" s="116"/>
      <c r="BF213" s="116"/>
      <c r="BG213" s="116"/>
      <c r="BH213" s="116"/>
      <c r="BI213" s="116"/>
      <c r="BJ213" s="116"/>
      <c r="BK213" s="112"/>
      <c r="BL213" s="112"/>
      <c r="BM213" s="116"/>
      <c r="BN213" s="116"/>
    </row>
    <row r="214" ht="30.75" customHeight="1">
      <c r="A214" s="109"/>
      <c r="B214" s="110"/>
      <c r="C214" s="111"/>
      <c r="D214" s="111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4"/>
      <c r="R214" s="112"/>
      <c r="S214" s="132"/>
      <c r="T214" s="112"/>
      <c r="U214" s="112"/>
      <c r="V214" s="112"/>
      <c r="W214" s="138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6"/>
      <c r="BE214" s="116"/>
      <c r="BF214" s="116"/>
      <c r="BG214" s="117"/>
      <c r="BH214" s="116"/>
      <c r="BI214" s="116"/>
      <c r="BJ214" s="116"/>
      <c r="BK214" s="116"/>
      <c r="BL214" s="112"/>
      <c r="BM214" s="116"/>
      <c r="BN214" s="116"/>
    </row>
    <row r="215" ht="30.75" customHeight="1">
      <c r="A215" s="109"/>
      <c r="B215" s="110"/>
      <c r="C215" s="111"/>
      <c r="D215" s="111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4"/>
      <c r="R215" s="112"/>
      <c r="S215" s="132"/>
      <c r="T215" s="112"/>
      <c r="U215" s="112"/>
      <c r="V215" s="138"/>
      <c r="W215" s="138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6"/>
      <c r="BE215" s="116"/>
      <c r="BF215" s="116"/>
      <c r="BG215" s="117"/>
      <c r="BH215" s="112"/>
      <c r="BI215" s="112"/>
      <c r="BJ215" s="112"/>
      <c r="BK215" s="116"/>
      <c r="BL215" s="112"/>
      <c r="BM215" s="116"/>
      <c r="BN215" s="116"/>
    </row>
    <row r="216" ht="30.75" customHeight="1">
      <c r="A216" s="109"/>
      <c r="B216" s="110"/>
      <c r="C216" s="111"/>
      <c r="D216" s="111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4"/>
      <c r="R216" s="112"/>
      <c r="S216" s="132"/>
      <c r="T216" s="112"/>
      <c r="U216" s="112"/>
      <c r="V216" s="138"/>
      <c r="W216" s="138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6"/>
      <c r="BE216" s="116"/>
      <c r="BF216" s="116"/>
      <c r="BG216" s="117"/>
      <c r="BH216" s="112"/>
      <c r="BI216" s="112"/>
      <c r="BJ216" s="112"/>
      <c r="BK216" s="116"/>
      <c r="BL216" s="112"/>
      <c r="BM216" s="116"/>
      <c r="BN216" s="116"/>
    </row>
    <row r="217" ht="30.75" customHeight="1">
      <c r="A217" s="109"/>
      <c r="B217" s="110"/>
      <c r="C217" s="111"/>
      <c r="D217" s="111"/>
      <c r="E217" s="112"/>
      <c r="F217" s="112"/>
      <c r="G217" s="112"/>
      <c r="H217" s="112"/>
      <c r="I217" s="112"/>
      <c r="J217" s="112"/>
      <c r="K217" s="112"/>
      <c r="L217" s="112"/>
      <c r="M217" s="112"/>
      <c r="N217" s="131"/>
      <c r="O217" s="112"/>
      <c r="P217" s="112"/>
      <c r="Q217" s="114"/>
      <c r="R217" s="112"/>
      <c r="S217" s="13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6"/>
      <c r="BE217" s="116"/>
      <c r="BF217" s="116"/>
      <c r="BG217" s="112"/>
      <c r="BH217" s="112"/>
      <c r="BI217" s="112"/>
      <c r="BJ217" s="112"/>
      <c r="BK217" s="116"/>
      <c r="BL217" s="112"/>
      <c r="BM217" s="116"/>
      <c r="BN217" s="116"/>
    </row>
    <row r="218" ht="30.75" customHeight="1">
      <c r="A218" s="109"/>
      <c r="B218" s="110"/>
      <c r="C218" s="111"/>
      <c r="D218" s="111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4"/>
      <c r="R218" s="112"/>
      <c r="S218" s="115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6"/>
      <c r="BE218" s="116"/>
      <c r="BF218" s="116"/>
      <c r="BG218" s="112"/>
      <c r="BH218" s="112"/>
      <c r="BI218" s="112"/>
      <c r="BJ218" s="112"/>
      <c r="BK218" s="116"/>
      <c r="BL218" s="112"/>
      <c r="BM218" s="116"/>
      <c r="BN218" s="116"/>
    </row>
    <row r="219" ht="30.75" customHeight="1">
      <c r="A219" s="109"/>
      <c r="B219" s="110"/>
      <c r="C219" s="111"/>
      <c r="D219" s="111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4"/>
      <c r="R219" s="112"/>
      <c r="S219" s="13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6"/>
      <c r="BE219" s="116"/>
      <c r="BF219" s="116"/>
      <c r="BG219" s="117"/>
      <c r="BH219" s="116"/>
      <c r="BI219" s="116"/>
      <c r="BJ219" s="116"/>
      <c r="BK219" s="112"/>
      <c r="BL219" s="112"/>
      <c r="BM219" s="116"/>
      <c r="BN219" s="116"/>
    </row>
    <row r="220" ht="30.75" customHeight="1">
      <c r="A220" s="109"/>
      <c r="B220" s="110"/>
      <c r="C220" s="111"/>
      <c r="D220" s="111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4"/>
      <c r="R220" s="112"/>
      <c r="S220" s="13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6"/>
      <c r="BE220" s="116"/>
      <c r="BF220" s="116"/>
      <c r="BG220" s="112"/>
      <c r="BH220" s="112"/>
      <c r="BI220" s="112"/>
      <c r="BJ220" s="112"/>
      <c r="BK220" s="116"/>
      <c r="BL220" s="112"/>
      <c r="BM220" s="116"/>
      <c r="BN220" s="116"/>
    </row>
    <row r="221" ht="30.75" customHeight="1">
      <c r="A221" s="109"/>
      <c r="B221" s="110"/>
      <c r="C221" s="111"/>
      <c r="D221" s="111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4"/>
      <c r="R221" s="112"/>
      <c r="S221" s="13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6"/>
      <c r="BE221" s="116"/>
      <c r="BF221" s="116"/>
      <c r="BG221" s="112"/>
      <c r="BH221" s="112"/>
      <c r="BI221" s="112"/>
      <c r="BJ221" s="112"/>
      <c r="BK221" s="116"/>
      <c r="BL221" s="112"/>
      <c r="BM221" s="116"/>
      <c r="BN221" s="116"/>
    </row>
    <row r="222" ht="30.75" customHeight="1">
      <c r="A222" s="109"/>
      <c r="B222" s="110"/>
      <c r="C222" s="111"/>
      <c r="D222" s="111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4"/>
      <c r="R222" s="112"/>
      <c r="S222" s="13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6"/>
      <c r="BE222" s="116"/>
      <c r="BF222" s="116"/>
      <c r="BG222" s="116"/>
      <c r="BH222" s="116"/>
      <c r="BI222" s="116"/>
      <c r="BJ222" s="116"/>
      <c r="BK222" s="116"/>
      <c r="BL222" s="112"/>
      <c r="BM222" s="116"/>
      <c r="BN222" s="116"/>
    </row>
    <row r="223" ht="30.75" customHeight="1">
      <c r="A223" s="109"/>
      <c r="B223" s="110"/>
      <c r="C223" s="111"/>
      <c r="D223" s="111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4"/>
      <c r="R223" s="112"/>
      <c r="S223" s="13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6"/>
      <c r="BE223" s="116"/>
      <c r="BF223" s="116"/>
      <c r="BG223" s="116"/>
      <c r="BH223" s="116"/>
      <c r="BI223" s="116"/>
      <c r="BJ223" s="116"/>
      <c r="BK223" s="116"/>
      <c r="BL223" s="112"/>
      <c r="BM223" s="116"/>
      <c r="BN223" s="116"/>
    </row>
    <row r="224" ht="30.75" customHeight="1">
      <c r="A224" s="109"/>
      <c r="B224" s="110"/>
      <c r="C224" s="111"/>
      <c r="D224" s="111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4"/>
      <c r="R224" s="112"/>
      <c r="S224" s="13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6"/>
      <c r="BE224" s="116"/>
      <c r="BF224" s="116"/>
      <c r="BG224" s="116"/>
      <c r="BH224" s="116"/>
      <c r="BI224" s="116"/>
      <c r="BJ224" s="116"/>
      <c r="BK224" s="116"/>
      <c r="BL224" s="112"/>
      <c r="BM224" s="116"/>
      <c r="BN224" s="116"/>
    </row>
    <row r="225" ht="30.75" customHeight="1">
      <c r="A225" s="109"/>
      <c r="B225" s="110"/>
      <c r="C225" s="111"/>
      <c r="D225" s="111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4"/>
      <c r="R225" s="112"/>
      <c r="S225" s="13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6"/>
      <c r="BE225" s="116"/>
      <c r="BF225" s="116"/>
      <c r="BG225" s="116"/>
      <c r="BH225" s="116"/>
      <c r="BI225" s="116"/>
      <c r="BJ225" s="116"/>
      <c r="BK225" s="116"/>
      <c r="BL225" s="112"/>
      <c r="BM225" s="116"/>
      <c r="BN225" s="116"/>
    </row>
    <row r="226" ht="30.75" customHeight="1">
      <c r="A226" s="109"/>
      <c r="B226" s="110"/>
      <c r="C226" s="111"/>
      <c r="D226" s="111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4"/>
      <c r="R226" s="112"/>
      <c r="S226" s="13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2"/>
      <c r="BE226" s="112"/>
      <c r="BF226" s="116"/>
      <c r="BG226" s="112"/>
      <c r="BH226" s="112"/>
      <c r="BI226" s="112"/>
      <c r="BJ226" s="112"/>
      <c r="BK226" s="112"/>
      <c r="BL226" s="112"/>
      <c r="BM226" s="116"/>
      <c r="BN226" s="116"/>
    </row>
    <row r="227" ht="30.75" customHeight="1">
      <c r="A227" s="109"/>
      <c r="B227" s="110"/>
      <c r="C227" s="111"/>
      <c r="D227" s="111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4"/>
      <c r="R227" s="112"/>
      <c r="S227" s="115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6"/>
      <c r="BE227" s="116"/>
      <c r="BF227" s="116"/>
      <c r="BG227" s="112"/>
      <c r="BH227" s="112"/>
      <c r="BI227" s="112"/>
      <c r="BJ227" s="112"/>
      <c r="BK227" s="116"/>
      <c r="BL227" s="112"/>
      <c r="BM227" s="116"/>
      <c r="BN227" s="116"/>
    </row>
    <row r="228" ht="30.75" customHeight="1">
      <c r="A228" s="109"/>
      <c r="B228" s="110"/>
      <c r="C228" s="111"/>
      <c r="D228" s="111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4"/>
      <c r="R228" s="112"/>
      <c r="S228" s="13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6"/>
      <c r="BE228" s="116"/>
      <c r="BF228" s="116"/>
      <c r="BG228" s="116"/>
      <c r="BH228" s="116"/>
      <c r="BI228" s="116"/>
      <c r="BJ228" s="116"/>
      <c r="BK228" s="112"/>
      <c r="BL228" s="112"/>
      <c r="BM228" s="116"/>
      <c r="BN228" s="116"/>
    </row>
    <row r="229" ht="30.75" customHeight="1">
      <c r="A229" s="109"/>
      <c r="B229" s="110"/>
      <c r="C229" s="111"/>
      <c r="D229" s="111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4"/>
      <c r="R229" s="112"/>
      <c r="S229" s="13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6"/>
      <c r="BG229" s="112"/>
      <c r="BH229" s="112"/>
      <c r="BI229" s="112"/>
      <c r="BJ229" s="112"/>
      <c r="BK229" s="112"/>
      <c r="BL229" s="112"/>
      <c r="BM229" s="116"/>
      <c r="BN229" s="116"/>
    </row>
    <row r="230" ht="30.75" customHeight="1">
      <c r="A230" s="109"/>
      <c r="B230" s="110"/>
      <c r="C230" s="111"/>
      <c r="D230" s="111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4"/>
      <c r="R230" s="112"/>
      <c r="S230" s="13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2"/>
      <c r="BE230" s="112"/>
      <c r="BF230" s="116"/>
      <c r="BG230" s="112"/>
      <c r="BH230" s="112"/>
      <c r="BI230" s="112"/>
      <c r="BJ230" s="112"/>
      <c r="BK230" s="112"/>
      <c r="BL230" s="112"/>
      <c r="BM230" s="116"/>
      <c r="BN230" s="116"/>
    </row>
    <row r="231" ht="30.75" customHeight="1">
      <c r="A231" s="109"/>
      <c r="B231" s="110"/>
      <c r="C231" s="111"/>
      <c r="D231" s="111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4"/>
      <c r="R231" s="112"/>
      <c r="S231" s="115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6"/>
      <c r="BE231" s="116"/>
      <c r="BF231" s="116"/>
      <c r="BG231" s="112"/>
      <c r="BH231" s="112"/>
      <c r="BI231" s="112"/>
      <c r="BJ231" s="112"/>
      <c r="BK231" s="116"/>
      <c r="BL231" s="112"/>
      <c r="BM231" s="116"/>
      <c r="BN231" s="116"/>
    </row>
    <row r="232" ht="30.75" customHeight="1">
      <c r="A232" s="109"/>
      <c r="B232" s="110"/>
      <c r="C232" s="111"/>
      <c r="D232" s="111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4"/>
      <c r="R232" s="112"/>
      <c r="S232" s="115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6"/>
      <c r="BE232" s="116"/>
      <c r="BF232" s="116"/>
      <c r="BG232" s="112"/>
      <c r="BH232" s="112"/>
      <c r="BI232" s="112"/>
      <c r="BJ232" s="112"/>
      <c r="BK232" s="116"/>
      <c r="BL232" s="112"/>
      <c r="BM232" s="116"/>
      <c r="BN232" s="116"/>
    </row>
    <row r="233" ht="30.75" customHeight="1">
      <c r="A233" s="109"/>
      <c r="B233" s="110"/>
      <c r="C233" s="111"/>
      <c r="D233" s="111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4"/>
      <c r="R233" s="112"/>
      <c r="S233" s="13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2"/>
      <c r="BE233" s="112"/>
      <c r="BF233" s="116"/>
      <c r="BG233" s="112"/>
      <c r="BH233" s="112"/>
      <c r="BI233" s="112"/>
      <c r="BJ233" s="112"/>
      <c r="BK233" s="112"/>
      <c r="BL233" s="112"/>
      <c r="BM233" s="116"/>
      <c r="BN233" s="116"/>
    </row>
    <row r="234" ht="30.75" customHeight="1">
      <c r="A234" s="109"/>
      <c r="B234" s="110"/>
      <c r="C234" s="111"/>
      <c r="D234" s="111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4"/>
      <c r="R234" s="112"/>
      <c r="S234" s="13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2"/>
      <c r="BE234" s="112"/>
      <c r="BF234" s="116"/>
      <c r="BG234" s="112"/>
      <c r="BH234" s="112"/>
      <c r="BI234" s="112"/>
      <c r="BJ234" s="112"/>
      <c r="BK234" s="112"/>
      <c r="BL234" s="112"/>
      <c r="BM234" s="116"/>
      <c r="BN234" s="116"/>
    </row>
    <row r="235" ht="30.75" customHeight="1">
      <c r="A235" s="109"/>
      <c r="B235" s="110"/>
      <c r="C235" s="111"/>
      <c r="D235" s="111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4"/>
      <c r="R235" s="112"/>
      <c r="S235" s="115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6"/>
      <c r="BE235" s="116"/>
      <c r="BF235" s="116"/>
      <c r="BG235" s="112"/>
      <c r="BH235" s="112"/>
      <c r="BI235" s="112"/>
      <c r="BJ235" s="112"/>
      <c r="BK235" s="116"/>
      <c r="BL235" s="112"/>
      <c r="BM235" s="116"/>
      <c r="BN235" s="116"/>
    </row>
    <row r="236" ht="30.75" customHeight="1">
      <c r="A236" s="109"/>
      <c r="B236" s="110"/>
      <c r="C236" s="111"/>
      <c r="D236" s="111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4"/>
      <c r="R236" s="112"/>
      <c r="S236" s="115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6"/>
      <c r="BE236" s="116"/>
      <c r="BF236" s="116"/>
      <c r="BG236" s="112"/>
      <c r="BH236" s="112"/>
      <c r="BI236" s="112"/>
      <c r="BJ236" s="112"/>
      <c r="BK236" s="116"/>
      <c r="BL236" s="112"/>
      <c r="BM236" s="116"/>
      <c r="BN236" s="116"/>
    </row>
    <row r="237" ht="30.75" customHeight="1">
      <c r="A237" s="109"/>
      <c r="B237" s="110"/>
      <c r="C237" s="111"/>
      <c r="D237" s="111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4"/>
      <c r="R237" s="112"/>
      <c r="S237" s="13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6"/>
      <c r="BE237" s="116"/>
      <c r="BF237" s="116"/>
      <c r="BG237" s="117"/>
      <c r="BH237" s="116"/>
      <c r="BI237" s="116"/>
      <c r="BJ237" s="116"/>
      <c r="BK237" s="116"/>
      <c r="BL237" s="112"/>
      <c r="BM237" s="116"/>
      <c r="BN237" s="116"/>
    </row>
    <row r="238" ht="30.75" customHeight="1">
      <c r="A238" s="109"/>
      <c r="B238" s="110"/>
      <c r="C238" s="111"/>
      <c r="D238" s="111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4"/>
      <c r="R238" s="112"/>
      <c r="S238" s="115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6"/>
      <c r="BE238" s="116"/>
      <c r="BF238" s="116"/>
      <c r="BG238" s="112"/>
      <c r="BH238" s="112"/>
      <c r="BI238" s="112"/>
      <c r="BJ238" s="112"/>
      <c r="BK238" s="116"/>
      <c r="BL238" s="112"/>
      <c r="BM238" s="116"/>
      <c r="BN238" s="116"/>
    </row>
    <row r="239" ht="30.75" customHeight="1">
      <c r="A239" s="109"/>
      <c r="B239" s="110"/>
      <c r="C239" s="111"/>
      <c r="D239" s="111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4"/>
      <c r="R239" s="112"/>
      <c r="S239" s="115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6"/>
      <c r="BE239" s="116"/>
      <c r="BF239" s="116"/>
      <c r="BG239" s="112"/>
      <c r="BH239" s="112"/>
      <c r="BI239" s="112"/>
      <c r="BJ239" s="112"/>
      <c r="BK239" s="116"/>
      <c r="BL239" s="112"/>
      <c r="BM239" s="116"/>
      <c r="BN239" s="116"/>
    </row>
    <row r="240" ht="30.75" customHeight="1">
      <c r="A240" s="109"/>
      <c r="B240" s="110"/>
      <c r="C240" s="111"/>
      <c r="D240" s="111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4"/>
      <c r="R240" s="112"/>
      <c r="S240" s="13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6"/>
      <c r="BE240" s="116"/>
      <c r="BF240" s="116"/>
      <c r="BG240" s="117"/>
      <c r="BH240" s="116"/>
      <c r="BI240" s="116"/>
      <c r="BJ240" s="116"/>
      <c r="BK240" s="116"/>
      <c r="BL240" s="112"/>
      <c r="BM240" s="116"/>
      <c r="BN240" s="116"/>
    </row>
    <row r="241" ht="30.75" customHeight="1">
      <c r="A241" s="109"/>
      <c r="B241" s="110"/>
      <c r="C241" s="111"/>
      <c r="D241" s="111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4"/>
      <c r="R241" s="112"/>
      <c r="S241" s="115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6"/>
      <c r="BE241" s="116"/>
      <c r="BF241" s="116"/>
      <c r="BG241" s="112"/>
      <c r="BH241" s="112"/>
      <c r="BI241" s="112"/>
      <c r="BJ241" s="112"/>
      <c r="BK241" s="116"/>
      <c r="BL241" s="112"/>
      <c r="BM241" s="116"/>
      <c r="BN241" s="116"/>
    </row>
    <row r="242" ht="30.75" customHeight="1">
      <c r="A242" s="109"/>
      <c r="B242" s="110"/>
      <c r="C242" s="111"/>
      <c r="D242" s="111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4"/>
      <c r="R242" s="112"/>
      <c r="S242" s="115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6"/>
      <c r="BE242" s="116"/>
      <c r="BF242" s="116"/>
      <c r="BG242" s="112"/>
      <c r="BH242" s="112"/>
      <c r="BI242" s="112"/>
      <c r="BJ242" s="112"/>
      <c r="BK242" s="116"/>
      <c r="BL242" s="112"/>
      <c r="BM242" s="116"/>
      <c r="BN242" s="116"/>
    </row>
    <row r="243" ht="30.75" customHeight="1">
      <c r="A243" s="109"/>
      <c r="B243" s="110"/>
      <c r="C243" s="111"/>
      <c r="D243" s="111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4"/>
      <c r="R243" s="112"/>
      <c r="S243" s="115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6"/>
      <c r="BE243" s="116"/>
      <c r="BF243" s="116"/>
      <c r="BG243" s="112"/>
      <c r="BH243" s="112"/>
      <c r="BI243" s="112"/>
      <c r="BJ243" s="112"/>
      <c r="BK243" s="116"/>
      <c r="BL243" s="112"/>
      <c r="BM243" s="116"/>
      <c r="BN243" s="116"/>
    </row>
    <row r="244" ht="30.75" customHeight="1">
      <c r="A244" s="109"/>
      <c r="B244" s="110"/>
      <c r="C244" s="111"/>
      <c r="D244" s="111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4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6"/>
      <c r="BE244" s="116"/>
      <c r="BF244" s="116"/>
      <c r="BG244" s="112"/>
      <c r="BH244" s="112"/>
      <c r="BI244" s="112"/>
      <c r="BJ244" s="112"/>
      <c r="BK244" s="134"/>
      <c r="BL244" s="112"/>
      <c r="BM244" s="116"/>
      <c r="BN244" s="116"/>
    </row>
    <row r="245" ht="30.75" customHeight="1">
      <c r="A245" s="109"/>
      <c r="B245" s="110"/>
      <c r="C245" s="111"/>
      <c r="D245" s="111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4"/>
      <c r="R245" s="112"/>
      <c r="S245" s="13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2"/>
      <c r="BE245" s="112"/>
      <c r="BF245" s="116"/>
      <c r="BG245" s="112"/>
      <c r="BH245" s="112"/>
      <c r="BI245" s="112"/>
      <c r="BJ245" s="112"/>
      <c r="BK245" s="112"/>
      <c r="BL245" s="112"/>
      <c r="BM245" s="116"/>
      <c r="BN245" s="116"/>
    </row>
    <row r="246" ht="30.75" customHeight="1">
      <c r="A246" s="109"/>
      <c r="B246" s="110"/>
      <c r="C246" s="111"/>
      <c r="D246" s="111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4"/>
      <c r="R246" s="112"/>
      <c r="S246" s="13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2"/>
      <c r="BE246" s="112"/>
      <c r="BF246" s="116"/>
      <c r="BG246" s="112"/>
      <c r="BH246" s="112"/>
      <c r="BI246" s="112"/>
      <c r="BJ246" s="112"/>
      <c r="BK246" s="112"/>
      <c r="BL246" s="112"/>
      <c r="BM246" s="116"/>
      <c r="BN246" s="116"/>
    </row>
    <row r="247" ht="30.75" customHeight="1">
      <c r="A247" s="109"/>
      <c r="B247" s="110"/>
      <c r="C247" s="111"/>
      <c r="D247" s="111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4"/>
      <c r="R247" s="112"/>
      <c r="S247" s="115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6"/>
      <c r="BE247" s="116"/>
      <c r="BF247" s="116"/>
      <c r="BG247" s="112"/>
      <c r="BH247" s="112"/>
      <c r="BI247" s="112"/>
      <c r="BJ247" s="112"/>
      <c r="BK247" s="116"/>
      <c r="BL247" s="112"/>
      <c r="BM247" s="116"/>
      <c r="BN247" s="116"/>
    </row>
    <row r="248" ht="30.75" customHeight="1">
      <c r="A248" s="109"/>
      <c r="B248" s="110"/>
      <c r="C248" s="111"/>
      <c r="D248" s="111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4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2"/>
      <c r="BE248" s="116"/>
      <c r="BF248" s="116"/>
      <c r="BG248" s="112"/>
      <c r="BH248" s="112"/>
      <c r="BI248" s="112"/>
      <c r="BJ248" s="112"/>
      <c r="BK248" s="116"/>
      <c r="BL248" s="112"/>
      <c r="BM248" s="116"/>
      <c r="BN248" s="116"/>
    </row>
    <row r="249" ht="30.75" customHeight="1">
      <c r="A249" s="109"/>
      <c r="B249" s="110"/>
      <c r="C249" s="111"/>
      <c r="D249" s="111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4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2"/>
      <c r="BE249" s="116"/>
      <c r="BF249" s="116"/>
      <c r="BG249" s="112"/>
      <c r="BH249" s="112"/>
      <c r="BI249" s="112"/>
      <c r="BJ249" s="112"/>
      <c r="BK249" s="116"/>
      <c r="BL249" s="112"/>
      <c r="BM249" s="116"/>
      <c r="BN249" s="116"/>
    </row>
    <row r="250" ht="30.75" customHeight="1">
      <c r="A250" s="109"/>
      <c r="B250" s="110"/>
      <c r="C250" s="111"/>
      <c r="D250" s="111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4"/>
      <c r="R250" s="112"/>
      <c r="S250" s="13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6"/>
      <c r="BE250" s="116"/>
      <c r="BF250" s="116"/>
      <c r="BG250" s="112"/>
      <c r="BH250" s="112"/>
      <c r="BI250" s="112"/>
      <c r="BJ250" s="112"/>
      <c r="BK250" s="116"/>
      <c r="BL250" s="112"/>
      <c r="BM250" s="116"/>
      <c r="BN250" s="116"/>
    </row>
    <row r="251" ht="30.75" customHeight="1">
      <c r="A251" s="109"/>
      <c r="B251" s="110"/>
      <c r="C251" s="111"/>
      <c r="D251" s="111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4"/>
      <c r="R251" s="112"/>
      <c r="S251" s="115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6"/>
      <c r="BE251" s="116"/>
      <c r="BF251" s="116"/>
      <c r="BG251" s="112"/>
      <c r="BH251" s="112"/>
      <c r="BI251" s="112"/>
      <c r="BJ251" s="112"/>
      <c r="BK251" s="116"/>
      <c r="BL251" s="112"/>
      <c r="BM251" s="116"/>
      <c r="BN251" s="116"/>
    </row>
    <row r="252" ht="30.75" customHeight="1">
      <c r="A252" s="109"/>
      <c r="B252" s="110"/>
      <c r="C252" s="111"/>
      <c r="D252" s="111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4"/>
      <c r="R252" s="112"/>
      <c r="S252" s="115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6"/>
      <c r="BE252" s="116"/>
      <c r="BF252" s="116"/>
      <c r="BG252" s="112"/>
      <c r="BH252" s="112"/>
      <c r="BI252" s="112"/>
      <c r="BJ252" s="112"/>
      <c r="BK252" s="116"/>
      <c r="BL252" s="112"/>
      <c r="BM252" s="116"/>
      <c r="BN252" s="116"/>
    </row>
    <row r="253" ht="30.75" customHeight="1">
      <c r="A253" s="109"/>
      <c r="B253" s="110"/>
      <c r="C253" s="111"/>
      <c r="D253" s="111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4"/>
      <c r="R253" s="112"/>
      <c r="S253" s="115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6"/>
      <c r="BE253" s="116"/>
      <c r="BF253" s="116"/>
      <c r="BG253" s="112"/>
      <c r="BH253" s="112"/>
      <c r="BI253" s="112"/>
      <c r="BJ253" s="112"/>
      <c r="BK253" s="116"/>
      <c r="BL253" s="112"/>
      <c r="BM253" s="116"/>
      <c r="BN253" s="116"/>
    </row>
    <row r="254" ht="30.75" customHeight="1">
      <c r="A254" s="109"/>
      <c r="B254" s="110"/>
      <c r="C254" s="111"/>
      <c r="D254" s="111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4"/>
      <c r="R254" s="112"/>
      <c r="S254" s="115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6"/>
      <c r="BE254" s="116"/>
      <c r="BF254" s="116"/>
      <c r="BG254" s="112"/>
      <c r="BH254" s="112"/>
      <c r="BI254" s="112"/>
      <c r="BJ254" s="112"/>
      <c r="BK254" s="116"/>
      <c r="BL254" s="112"/>
      <c r="BM254" s="116"/>
      <c r="BN254" s="116"/>
    </row>
    <row r="255" ht="30.75" customHeight="1">
      <c r="A255" s="109"/>
      <c r="B255" s="110"/>
      <c r="C255" s="111"/>
      <c r="D255" s="111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4"/>
      <c r="R255" s="112"/>
      <c r="S255" s="115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6"/>
      <c r="BE255" s="116"/>
      <c r="BF255" s="116"/>
      <c r="BG255" s="112"/>
      <c r="BH255" s="112"/>
      <c r="BI255" s="112"/>
      <c r="BJ255" s="112"/>
      <c r="BK255" s="116"/>
      <c r="BL255" s="112"/>
      <c r="BM255" s="116"/>
      <c r="BN255" s="116"/>
    </row>
    <row r="256" ht="30.75" customHeight="1">
      <c r="A256" s="109"/>
      <c r="B256" s="110"/>
      <c r="C256" s="111"/>
      <c r="D256" s="111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4"/>
      <c r="R256" s="112"/>
      <c r="S256" s="115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6"/>
      <c r="BE256" s="116"/>
      <c r="BF256" s="116"/>
      <c r="BG256" s="112"/>
      <c r="BH256" s="112"/>
      <c r="BI256" s="112"/>
      <c r="BJ256" s="112"/>
      <c r="BK256" s="116"/>
      <c r="BL256" s="112"/>
      <c r="BM256" s="116"/>
      <c r="BN256" s="116"/>
    </row>
    <row r="257" ht="30.75" customHeight="1">
      <c r="A257" s="109"/>
      <c r="B257" s="110"/>
      <c r="C257" s="111"/>
      <c r="D257" s="111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4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6"/>
      <c r="BE257" s="116"/>
      <c r="BF257" s="116"/>
      <c r="BG257" s="116"/>
      <c r="BH257" s="116"/>
      <c r="BI257" s="116"/>
      <c r="BJ257" s="116"/>
      <c r="BK257" s="112"/>
      <c r="BL257" s="112"/>
      <c r="BM257" s="116"/>
      <c r="BN257" s="116"/>
    </row>
    <row r="258" ht="30.75" customHeight="1">
      <c r="A258" s="109"/>
      <c r="B258" s="110"/>
      <c r="C258" s="111"/>
      <c r="D258" s="111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4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6"/>
      <c r="BE258" s="116"/>
      <c r="BF258" s="116"/>
      <c r="BG258" s="116"/>
      <c r="BH258" s="116"/>
      <c r="BI258" s="116"/>
      <c r="BJ258" s="116"/>
      <c r="BK258" s="112"/>
      <c r="BL258" s="112"/>
      <c r="BM258" s="116"/>
      <c r="BN258" s="116"/>
    </row>
    <row r="259" ht="30.75" customHeight="1">
      <c r="A259" s="109"/>
      <c r="B259" s="110"/>
      <c r="C259" s="111"/>
      <c r="D259" s="111"/>
      <c r="E259" s="112"/>
      <c r="F259" s="112"/>
      <c r="G259" s="112"/>
      <c r="H259" s="112"/>
      <c r="I259" s="118"/>
      <c r="J259" s="112"/>
      <c r="K259" s="112"/>
      <c r="L259" s="112"/>
      <c r="M259" s="112"/>
      <c r="N259" s="112"/>
      <c r="O259" s="112"/>
      <c r="P259" s="112"/>
      <c r="Q259" s="114"/>
      <c r="R259" s="112"/>
      <c r="S259" s="13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6"/>
      <c r="BE259" s="116"/>
      <c r="BF259" s="116"/>
      <c r="BG259" s="116"/>
      <c r="BH259" s="116"/>
      <c r="BI259" s="116"/>
      <c r="BJ259" s="116"/>
      <c r="BK259" s="112"/>
      <c r="BL259" s="112"/>
      <c r="BM259" s="116"/>
      <c r="BN259" s="116"/>
    </row>
    <row r="260" ht="30.75" customHeight="1">
      <c r="A260" s="109"/>
      <c r="B260" s="110"/>
      <c r="C260" s="111"/>
      <c r="D260" s="111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4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6"/>
      <c r="BE260" s="116"/>
      <c r="BF260" s="116"/>
      <c r="BG260" s="116"/>
      <c r="BH260" s="116"/>
      <c r="BI260" s="116"/>
      <c r="BJ260" s="116"/>
      <c r="BK260" s="112"/>
      <c r="BL260" s="112"/>
      <c r="BM260" s="116"/>
      <c r="BN260" s="116"/>
    </row>
    <row r="261" ht="30.75" customHeight="1">
      <c r="A261" s="109"/>
      <c r="B261" s="110"/>
      <c r="C261" s="111"/>
      <c r="D261" s="111"/>
      <c r="E261" s="112"/>
      <c r="F261" s="112"/>
      <c r="G261" s="112"/>
      <c r="H261" s="112"/>
      <c r="I261" s="118"/>
      <c r="J261" s="112"/>
      <c r="K261" s="112"/>
      <c r="L261" s="112"/>
      <c r="M261" s="112"/>
      <c r="N261" s="112"/>
      <c r="O261" s="112"/>
      <c r="P261" s="112"/>
      <c r="Q261" s="114"/>
      <c r="R261" s="112"/>
      <c r="S261" s="13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6"/>
      <c r="BE261" s="116"/>
      <c r="BF261" s="116"/>
      <c r="BG261" s="112"/>
      <c r="BH261" s="112"/>
      <c r="BI261" s="112"/>
      <c r="BJ261" s="112"/>
      <c r="BK261" s="116"/>
      <c r="BL261" s="112"/>
      <c r="BM261" s="116"/>
      <c r="BN261" s="116"/>
    </row>
    <row r="262" ht="30.75" customHeight="1">
      <c r="A262" s="109"/>
      <c r="B262" s="110"/>
      <c r="C262" s="111"/>
      <c r="D262" s="111"/>
      <c r="E262" s="112"/>
      <c r="F262" s="112"/>
      <c r="G262" s="112"/>
      <c r="H262" s="112"/>
      <c r="I262" s="118"/>
      <c r="J262" s="112"/>
      <c r="K262" s="112"/>
      <c r="L262" s="112"/>
      <c r="M262" s="112"/>
      <c r="N262" s="112"/>
      <c r="O262" s="112"/>
      <c r="P262" s="112"/>
      <c r="Q262" s="114"/>
      <c r="R262" s="112"/>
      <c r="S262" s="13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6"/>
      <c r="BE262" s="116"/>
      <c r="BF262" s="116"/>
      <c r="BG262" s="112"/>
      <c r="BH262" s="112"/>
      <c r="BI262" s="112"/>
      <c r="BJ262" s="112"/>
      <c r="BK262" s="116"/>
      <c r="BL262" s="112"/>
      <c r="BM262" s="116"/>
      <c r="BN262" s="116"/>
    </row>
    <row r="263" ht="30.75" customHeight="1">
      <c r="A263" s="109"/>
      <c r="B263" s="110"/>
      <c r="C263" s="111"/>
      <c r="D263" s="111"/>
      <c r="E263" s="112"/>
      <c r="F263" s="112"/>
      <c r="G263" s="112"/>
      <c r="H263" s="112"/>
      <c r="I263" s="118"/>
      <c r="J263" s="112"/>
      <c r="K263" s="112"/>
      <c r="L263" s="112"/>
      <c r="M263" s="112"/>
      <c r="N263" s="112"/>
      <c r="O263" s="112"/>
      <c r="P263" s="112"/>
      <c r="Q263" s="114"/>
      <c r="R263" s="112"/>
      <c r="S263" s="13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37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6"/>
      <c r="BE263" s="116"/>
      <c r="BF263" s="116"/>
      <c r="BG263" s="116"/>
      <c r="BH263" s="116"/>
      <c r="BI263" s="116"/>
      <c r="BJ263" s="116"/>
      <c r="BK263" s="116"/>
      <c r="BL263" s="112"/>
      <c r="BM263" s="116"/>
      <c r="BN263" s="116"/>
    </row>
    <row r="264" ht="30.75" customHeight="1">
      <c r="A264" s="109"/>
      <c r="B264" s="110"/>
      <c r="C264" s="111"/>
      <c r="D264" s="111"/>
      <c r="E264" s="112"/>
      <c r="F264" s="112"/>
      <c r="G264" s="112"/>
      <c r="H264" s="112"/>
      <c r="I264" s="118"/>
      <c r="J264" s="112"/>
      <c r="K264" s="112"/>
      <c r="L264" s="112"/>
      <c r="M264" s="112"/>
      <c r="N264" s="112"/>
      <c r="O264" s="112"/>
      <c r="P264" s="112"/>
      <c r="Q264" s="114"/>
      <c r="R264" s="112"/>
      <c r="S264" s="13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37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6"/>
      <c r="BE264" s="116"/>
      <c r="BF264" s="116"/>
      <c r="BG264" s="116"/>
      <c r="BH264" s="116"/>
      <c r="BI264" s="116"/>
      <c r="BJ264" s="116"/>
      <c r="BK264" s="112"/>
      <c r="BL264" s="112"/>
      <c r="BM264" s="116"/>
      <c r="BN264" s="116"/>
    </row>
    <row r="265" ht="30.75" customHeight="1">
      <c r="A265" s="109"/>
      <c r="B265" s="110"/>
      <c r="C265" s="111"/>
      <c r="D265" s="111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4"/>
      <c r="R265" s="112"/>
      <c r="S265" s="13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6"/>
      <c r="BE265" s="116"/>
      <c r="BF265" s="116"/>
      <c r="BG265" s="116"/>
      <c r="BH265" s="116"/>
      <c r="BI265" s="116"/>
      <c r="BJ265" s="116"/>
      <c r="BK265" s="112"/>
      <c r="BL265" s="112"/>
      <c r="BM265" s="116"/>
      <c r="BN265" s="116"/>
    </row>
    <row r="266" ht="30.75" customHeight="1">
      <c r="A266" s="109"/>
      <c r="B266" s="110"/>
      <c r="C266" s="111"/>
      <c r="D266" s="111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4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6"/>
      <c r="BE266" s="116"/>
      <c r="BF266" s="116"/>
      <c r="BG266" s="116"/>
      <c r="BH266" s="116"/>
      <c r="BI266" s="116"/>
      <c r="BJ266" s="116"/>
      <c r="BK266" s="112"/>
      <c r="BL266" s="112"/>
      <c r="BM266" s="116"/>
      <c r="BN266" s="116"/>
    </row>
    <row r="267" ht="30.75" customHeight="1">
      <c r="A267" s="109"/>
      <c r="B267" s="110"/>
      <c r="C267" s="111"/>
      <c r="D267" s="111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4"/>
      <c r="R267" s="112"/>
      <c r="S267" s="132"/>
      <c r="T267" s="112"/>
      <c r="U267" s="112"/>
      <c r="V267" s="138"/>
      <c r="W267" s="138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  <c r="BE267" s="112"/>
      <c r="BF267" s="116"/>
      <c r="BG267" s="112"/>
      <c r="BH267" s="112"/>
      <c r="BI267" s="112"/>
      <c r="BJ267" s="112"/>
      <c r="BK267" s="112"/>
      <c r="BL267" s="112"/>
      <c r="BM267" s="116"/>
      <c r="BN267" s="116"/>
    </row>
    <row r="268" ht="30.75" customHeight="1">
      <c r="A268" s="109"/>
      <c r="B268" s="110"/>
      <c r="C268" s="111"/>
      <c r="D268" s="111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33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6"/>
      <c r="BE268" s="116"/>
      <c r="BF268" s="116"/>
      <c r="BG268" s="116"/>
      <c r="BH268" s="116"/>
      <c r="BI268" s="116"/>
      <c r="BJ268" s="116"/>
      <c r="BK268" s="112"/>
      <c r="BL268" s="112"/>
      <c r="BM268" s="116"/>
      <c r="BN268" s="116"/>
    </row>
    <row r="269" ht="30.75" customHeight="1">
      <c r="A269" s="109"/>
      <c r="B269" s="110"/>
      <c r="C269" s="111"/>
      <c r="D269" s="111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4"/>
      <c r="R269" s="112"/>
      <c r="S269" s="115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6"/>
      <c r="BE269" s="116"/>
      <c r="BF269" s="116"/>
      <c r="BG269" s="112"/>
      <c r="BH269" s="112"/>
      <c r="BI269" s="112"/>
      <c r="BJ269" s="112"/>
      <c r="BK269" s="116"/>
      <c r="BL269" s="112"/>
      <c r="BM269" s="116"/>
      <c r="BN269" s="116"/>
    </row>
    <row r="270" ht="30.75" customHeight="1">
      <c r="A270" s="109"/>
      <c r="B270" s="110"/>
      <c r="C270" s="111"/>
      <c r="D270" s="111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33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6"/>
      <c r="BE270" s="116"/>
      <c r="BF270" s="116"/>
      <c r="BG270" s="116"/>
      <c r="BH270" s="134"/>
      <c r="BI270" s="116"/>
      <c r="BJ270" s="116"/>
      <c r="BK270" s="116"/>
      <c r="BL270" s="112"/>
      <c r="BM270" s="116"/>
      <c r="BN270" s="116"/>
    </row>
    <row r="271" ht="30.75" customHeight="1">
      <c r="A271" s="109"/>
      <c r="B271" s="110"/>
      <c r="C271" s="111"/>
      <c r="D271" s="111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33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6"/>
      <c r="BE271" s="116"/>
      <c r="BF271" s="116"/>
      <c r="BG271" s="116"/>
      <c r="BH271" s="116"/>
      <c r="BI271" s="116"/>
      <c r="BJ271" s="116"/>
      <c r="BK271" s="112"/>
      <c r="BL271" s="112"/>
      <c r="BM271" s="116"/>
      <c r="BN271" s="116"/>
    </row>
    <row r="272" ht="30.75" customHeight="1">
      <c r="A272" s="109"/>
      <c r="B272" s="110"/>
      <c r="C272" s="111"/>
      <c r="D272" s="111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33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6"/>
      <c r="BE272" s="116"/>
      <c r="BF272" s="116"/>
      <c r="BG272" s="116"/>
      <c r="BH272" s="116"/>
      <c r="BI272" s="116"/>
      <c r="BJ272" s="116"/>
      <c r="BK272" s="112"/>
      <c r="BL272" s="112"/>
      <c r="BM272" s="116"/>
      <c r="BN272" s="116"/>
    </row>
    <row r="273" ht="30.75" customHeight="1">
      <c r="A273" s="109"/>
      <c r="B273" s="110"/>
      <c r="C273" s="111"/>
      <c r="D273" s="111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33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6"/>
      <c r="BE273" s="116"/>
      <c r="BF273" s="116"/>
      <c r="BG273" s="116"/>
      <c r="BH273" s="134"/>
      <c r="BI273" s="116"/>
      <c r="BJ273" s="116"/>
      <c r="BK273" s="116"/>
      <c r="BL273" s="112"/>
      <c r="BM273" s="116"/>
      <c r="BN273" s="116"/>
    </row>
    <row r="274" ht="30.75" customHeight="1">
      <c r="A274" s="109"/>
      <c r="B274" s="110"/>
      <c r="C274" s="111"/>
      <c r="D274" s="111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33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6"/>
      <c r="BE274" s="116"/>
      <c r="BF274" s="116"/>
      <c r="BG274" s="116"/>
      <c r="BH274" s="134"/>
      <c r="BI274" s="116"/>
      <c r="BJ274" s="116"/>
      <c r="BK274" s="116"/>
      <c r="BL274" s="112"/>
      <c r="BM274" s="116"/>
      <c r="BN274" s="116"/>
    </row>
    <row r="275" ht="30.75" customHeight="1">
      <c r="A275" s="109"/>
      <c r="B275" s="110"/>
      <c r="C275" s="111"/>
      <c r="D275" s="111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33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6"/>
      <c r="BE275" s="116"/>
      <c r="BF275" s="116"/>
      <c r="BG275" s="116"/>
      <c r="BH275" s="116"/>
      <c r="BI275" s="116"/>
      <c r="BJ275" s="116"/>
      <c r="BK275" s="116"/>
      <c r="BL275" s="112"/>
      <c r="BM275" s="116"/>
      <c r="BN275" s="116"/>
    </row>
    <row r="276" ht="30.75" customHeight="1">
      <c r="A276" s="109"/>
      <c r="B276" s="110"/>
      <c r="C276" s="111"/>
      <c r="D276" s="111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33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6"/>
      <c r="BE276" s="116"/>
      <c r="BF276" s="116"/>
      <c r="BG276" s="116"/>
      <c r="BH276" s="134"/>
      <c r="BI276" s="116"/>
      <c r="BJ276" s="116"/>
      <c r="BK276" s="116"/>
      <c r="BL276" s="112"/>
      <c r="BM276" s="116"/>
      <c r="BN276" s="116"/>
    </row>
    <row r="277" ht="30.75" customHeight="1">
      <c r="A277" s="109"/>
      <c r="B277" s="110"/>
      <c r="C277" s="111"/>
      <c r="D277" s="111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4"/>
      <c r="R277" s="112"/>
      <c r="S277" s="115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6"/>
      <c r="BE277" s="116"/>
      <c r="BF277" s="116"/>
      <c r="BG277" s="112"/>
      <c r="BH277" s="112"/>
      <c r="BI277" s="112"/>
      <c r="BJ277" s="112"/>
      <c r="BK277" s="116"/>
      <c r="BL277" s="112"/>
      <c r="BM277" s="116"/>
      <c r="BN277" s="116"/>
    </row>
    <row r="278" ht="30.75" customHeight="1">
      <c r="A278" s="109"/>
      <c r="B278" s="110"/>
      <c r="C278" s="111"/>
      <c r="D278" s="111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4"/>
      <c r="R278" s="112"/>
      <c r="S278" s="115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6"/>
      <c r="BE278" s="116"/>
      <c r="BF278" s="116"/>
      <c r="BG278" s="112"/>
      <c r="BH278" s="112"/>
      <c r="BI278" s="112"/>
      <c r="BJ278" s="112"/>
      <c r="BK278" s="116"/>
      <c r="BL278" s="112"/>
      <c r="BM278" s="116"/>
      <c r="BN278" s="116"/>
    </row>
    <row r="279" ht="30.75" customHeight="1">
      <c r="A279" s="109"/>
      <c r="B279" s="110"/>
      <c r="C279" s="111"/>
      <c r="D279" s="111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4"/>
      <c r="R279" s="112"/>
      <c r="S279" s="115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6"/>
      <c r="BE279" s="116"/>
      <c r="BF279" s="116"/>
      <c r="BG279" s="112"/>
      <c r="BH279" s="112"/>
      <c r="BI279" s="112"/>
      <c r="BJ279" s="112"/>
      <c r="BK279" s="116"/>
      <c r="BL279" s="112"/>
      <c r="BM279" s="116"/>
      <c r="BN279" s="116"/>
    </row>
    <row r="280" ht="30.75" customHeight="1">
      <c r="A280" s="109"/>
      <c r="B280" s="110"/>
      <c r="C280" s="111"/>
      <c r="D280" s="111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4"/>
      <c r="R280" s="112"/>
      <c r="S280" s="115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6"/>
      <c r="BE280" s="116"/>
      <c r="BF280" s="116"/>
      <c r="BG280" s="112"/>
      <c r="BH280" s="112"/>
      <c r="BI280" s="112"/>
      <c r="BJ280" s="112"/>
      <c r="BK280" s="116"/>
      <c r="BL280" s="112"/>
      <c r="BM280" s="116"/>
      <c r="BN280" s="116"/>
    </row>
    <row r="281" ht="30.75" customHeight="1">
      <c r="A281" s="109"/>
      <c r="B281" s="110"/>
      <c r="C281" s="111"/>
      <c r="D281" s="111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4"/>
      <c r="R281" s="112"/>
      <c r="S281" s="115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6"/>
      <c r="BE281" s="116"/>
      <c r="BF281" s="116"/>
      <c r="BG281" s="112"/>
      <c r="BH281" s="112"/>
      <c r="BI281" s="112"/>
      <c r="BJ281" s="112"/>
      <c r="BK281" s="116"/>
      <c r="BL281" s="112"/>
      <c r="BM281" s="116"/>
      <c r="BN281" s="116"/>
    </row>
    <row r="282" ht="30.75" customHeight="1">
      <c r="A282" s="109"/>
      <c r="B282" s="110"/>
      <c r="C282" s="111"/>
      <c r="D282" s="111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33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6"/>
      <c r="BE282" s="116"/>
      <c r="BF282" s="116"/>
      <c r="BG282" s="116"/>
      <c r="BH282" s="116"/>
      <c r="BI282" s="116"/>
      <c r="BJ282" s="116"/>
      <c r="BK282" s="116"/>
      <c r="BL282" s="112"/>
      <c r="BM282" s="116"/>
      <c r="BN282" s="116"/>
    </row>
    <row r="283" ht="30.75" customHeight="1">
      <c r="A283" s="109"/>
      <c r="B283" s="110"/>
      <c r="C283" s="111"/>
      <c r="D283" s="111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4"/>
      <c r="R283" s="112"/>
      <c r="S283" s="115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6"/>
      <c r="BE283" s="116"/>
      <c r="BF283" s="116"/>
      <c r="BG283" s="112"/>
      <c r="BH283" s="112"/>
      <c r="BI283" s="112"/>
      <c r="BJ283" s="112"/>
      <c r="BK283" s="116"/>
      <c r="BL283" s="112"/>
      <c r="BM283" s="116"/>
      <c r="BN283" s="116"/>
    </row>
    <row r="284" ht="30.75" customHeight="1">
      <c r="A284" s="109"/>
      <c r="B284" s="110"/>
      <c r="C284" s="111"/>
      <c r="D284" s="111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33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6"/>
      <c r="BE284" s="116"/>
      <c r="BF284" s="116"/>
      <c r="BG284" s="116"/>
      <c r="BH284" s="116"/>
      <c r="BI284" s="116"/>
      <c r="BJ284" s="116"/>
      <c r="BK284" s="116"/>
      <c r="BL284" s="112"/>
      <c r="BM284" s="116"/>
      <c r="BN284" s="116"/>
    </row>
    <row r="285" ht="30.75" customHeight="1">
      <c r="A285" s="109"/>
      <c r="B285" s="110"/>
      <c r="C285" s="111"/>
      <c r="D285" s="111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4"/>
      <c r="R285" s="112"/>
      <c r="S285" s="115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6"/>
      <c r="BE285" s="116"/>
      <c r="BF285" s="116"/>
      <c r="BG285" s="112"/>
      <c r="BH285" s="112"/>
      <c r="BI285" s="112"/>
      <c r="BJ285" s="112"/>
      <c r="BK285" s="116"/>
      <c r="BL285" s="112"/>
      <c r="BM285" s="116"/>
      <c r="BN285" s="116"/>
    </row>
    <row r="286" ht="30.75" customHeight="1">
      <c r="A286" s="109"/>
      <c r="B286" s="110"/>
      <c r="C286" s="111"/>
      <c r="D286" s="111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4"/>
      <c r="R286" s="112"/>
      <c r="S286" s="115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6"/>
      <c r="BE286" s="116"/>
      <c r="BF286" s="116"/>
      <c r="BG286" s="112"/>
      <c r="BH286" s="112"/>
      <c r="BI286" s="112"/>
      <c r="BJ286" s="112"/>
      <c r="BK286" s="116"/>
      <c r="BL286" s="112"/>
      <c r="BM286" s="116"/>
      <c r="BN286" s="116"/>
    </row>
    <row r="287" ht="30.75" customHeight="1">
      <c r="A287" s="109"/>
      <c r="B287" s="110"/>
      <c r="C287" s="111"/>
      <c r="D287" s="111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4"/>
      <c r="R287" s="112"/>
      <c r="S287" s="115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6"/>
      <c r="BE287" s="116"/>
      <c r="BF287" s="116"/>
      <c r="BG287" s="112"/>
      <c r="BH287" s="112"/>
      <c r="BI287" s="112"/>
      <c r="BJ287" s="112"/>
      <c r="BK287" s="116"/>
      <c r="BL287" s="112"/>
      <c r="BM287" s="116"/>
      <c r="BN287" s="116"/>
    </row>
    <row r="288" ht="30.75" customHeight="1">
      <c r="A288" s="109"/>
      <c r="B288" s="110"/>
      <c r="C288" s="111"/>
      <c r="D288" s="111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33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6"/>
      <c r="BE288" s="116"/>
      <c r="BF288" s="116"/>
      <c r="BG288" s="112"/>
      <c r="BH288" s="112"/>
      <c r="BI288" s="112"/>
      <c r="BJ288" s="112"/>
      <c r="BK288" s="112"/>
      <c r="BL288" s="112"/>
      <c r="BM288" s="116"/>
      <c r="BN288" s="116"/>
    </row>
    <row r="289" ht="30.75" customHeight="1">
      <c r="A289" s="109"/>
      <c r="B289" s="110"/>
      <c r="C289" s="111"/>
      <c r="D289" s="111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33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6"/>
      <c r="BE289" s="116"/>
      <c r="BF289" s="116"/>
      <c r="BG289" s="112"/>
      <c r="BH289" s="112"/>
      <c r="BI289" s="112"/>
      <c r="BJ289" s="112"/>
      <c r="BK289" s="112"/>
      <c r="BL289" s="112"/>
      <c r="BM289" s="116"/>
      <c r="BN289" s="116"/>
    </row>
    <row r="290" ht="30.75" customHeight="1">
      <c r="A290" s="109"/>
      <c r="B290" s="110"/>
      <c r="C290" s="111"/>
      <c r="D290" s="111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4"/>
      <c r="R290" s="112"/>
      <c r="S290" s="115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6"/>
      <c r="BE290" s="116"/>
      <c r="BF290" s="116"/>
      <c r="BG290" s="112"/>
      <c r="BH290" s="112"/>
      <c r="BI290" s="112"/>
      <c r="BJ290" s="112"/>
      <c r="BK290" s="116"/>
      <c r="BL290" s="112"/>
      <c r="BM290" s="116"/>
      <c r="BN290" s="116"/>
    </row>
    <row r="291" ht="30.75" customHeight="1">
      <c r="A291" s="109"/>
      <c r="B291" s="110"/>
      <c r="C291" s="111"/>
      <c r="D291" s="111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33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6"/>
      <c r="BE291" s="116"/>
      <c r="BF291" s="116"/>
      <c r="BG291" s="112"/>
      <c r="BH291" s="112"/>
      <c r="BI291" s="112"/>
      <c r="BJ291" s="112"/>
      <c r="BK291" s="112"/>
      <c r="BL291" s="112"/>
      <c r="BM291" s="116"/>
      <c r="BN291" s="116"/>
    </row>
    <row r="292" ht="30.75" customHeight="1">
      <c r="A292" s="109"/>
      <c r="B292" s="110"/>
      <c r="C292" s="111"/>
      <c r="D292" s="111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4"/>
      <c r="R292" s="112"/>
      <c r="S292" s="115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6"/>
      <c r="BE292" s="116"/>
      <c r="BF292" s="116"/>
      <c r="BG292" s="112"/>
      <c r="BH292" s="112"/>
      <c r="BI292" s="112"/>
      <c r="BJ292" s="112"/>
      <c r="BK292" s="116"/>
      <c r="BL292" s="112"/>
      <c r="BM292" s="116"/>
      <c r="BN292" s="116"/>
    </row>
    <row r="293" ht="30.75" customHeight="1">
      <c r="A293" s="109"/>
      <c r="B293" s="110"/>
      <c r="C293" s="111"/>
      <c r="D293" s="111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4"/>
      <c r="R293" s="112"/>
      <c r="S293" s="115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6"/>
      <c r="BE293" s="116"/>
      <c r="BF293" s="116"/>
      <c r="BG293" s="112"/>
      <c r="BH293" s="112"/>
      <c r="BI293" s="112"/>
      <c r="BJ293" s="112"/>
      <c r="BK293" s="116"/>
      <c r="BL293" s="112"/>
      <c r="BM293" s="116"/>
      <c r="BN293" s="116"/>
    </row>
    <row r="294" ht="30.75" customHeight="1">
      <c r="A294" s="109"/>
      <c r="B294" s="110"/>
      <c r="C294" s="111"/>
      <c r="D294" s="111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33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6"/>
      <c r="BE294" s="116"/>
      <c r="BF294" s="116"/>
      <c r="BG294" s="112"/>
      <c r="BH294" s="112"/>
      <c r="BI294" s="112"/>
      <c r="BJ294" s="112"/>
      <c r="BK294" s="112"/>
      <c r="BL294" s="112"/>
      <c r="BM294" s="116"/>
      <c r="BN294" s="116"/>
    </row>
    <row r="295" ht="30.75" customHeight="1">
      <c r="A295" s="109"/>
      <c r="B295" s="110"/>
      <c r="C295" s="111"/>
      <c r="D295" s="111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4"/>
      <c r="R295" s="112"/>
      <c r="S295" s="115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6"/>
      <c r="BE295" s="116"/>
      <c r="BF295" s="116"/>
      <c r="BG295" s="112"/>
      <c r="BH295" s="112"/>
      <c r="BI295" s="112"/>
      <c r="BJ295" s="112"/>
      <c r="BK295" s="116"/>
      <c r="BL295" s="112"/>
      <c r="BM295" s="116"/>
      <c r="BN295" s="116"/>
    </row>
    <row r="296" ht="30.75" customHeight="1">
      <c r="A296" s="109"/>
      <c r="B296" s="110"/>
      <c r="C296" s="111"/>
      <c r="D296" s="111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33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6"/>
      <c r="BE296" s="116"/>
      <c r="BF296" s="116"/>
      <c r="BG296" s="112"/>
      <c r="BH296" s="112"/>
      <c r="BI296" s="112"/>
      <c r="BJ296" s="112"/>
      <c r="BK296" s="112"/>
      <c r="BL296" s="112"/>
      <c r="BM296" s="116"/>
      <c r="BN296" s="116"/>
    </row>
    <row r="297" ht="30.75" customHeight="1">
      <c r="A297" s="109"/>
      <c r="B297" s="110"/>
      <c r="C297" s="111"/>
      <c r="D297" s="111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33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6"/>
      <c r="BG297" s="112"/>
      <c r="BH297" s="112"/>
      <c r="BI297" s="112"/>
      <c r="BJ297" s="112"/>
      <c r="BK297" s="112"/>
      <c r="BL297" s="112"/>
      <c r="BM297" s="116"/>
      <c r="BN297" s="116"/>
    </row>
    <row r="298" ht="30.75" customHeight="1">
      <c r="A298" s="109"/>
      <c r="B298" s="110"/>
      <c r="C298" s="111"/>
      <c r="D298" s="111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33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6"/>
      <c r="BE298" s="116"/>
      <c r="BF298" s="116"/>
      <c r="BG298" s="112"/>
      <c r="BH298" s="112"/>
      <c r="BI298" s="112"/>
      <c r="BJ298" s="112"/>
      <c r="BK298" s="112"/>
      <c r="BL298" s="112"/>
      <c r="BM298" s="116"/>
      <c r="BN298" s="116"/>
    </row>
    <row r="299" ht="30.75" customHeight="1">
      <c r="A299" s="109"/>
      <c r="B299" s="110"/>
      <c r="C299" s="111"/>
      <c r="D299" s="111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4"/>
      <c r="R299" s="112"/>
      <c r="S299" s="115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6"/>
      <c r="BE299" s="116"/>
      <c r="BF299" s="116"/>
      <c r="BG299" s="112"/>
      <c r="BH299" s="112"/>
      <c r="BI299" s="112"/>
      <c r="BJ299" s="112"/>
      <c r="BK299" s="116"/>
      <c r="BL299" s="112"/>
      <c r="BM299" s="116"/>
      <c r="BN299" s="116"/>
    </row>
    <row r="300" ht="30.75" customHeight="1">
      <c r="A300" s="109"/>
      <c r="B300" s="110"/>
      <c r="C300" s="111"/>
      <c r="D300" s="111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33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6"/>
      <c r="BE300" s="116"/>
      <c r="BF300" s="116"/>
      <c r="BG300" s="112"/>
      <c r="BH300" s="112"/>
      <c r="BI300" s="112"/>
      <c r="BJ300" s="112"/>
      <c r="BK300" s="112"/>
      <c r="BL300" s="112"/>
      <c r="BM300" s="116"/>
      <c r="BN300" s="116"/>
    </row>
    <row r="301" ht="30.75" customHeight="1">
      <c r="A301" s="109"/>
      <c r="B301" s="110"/>
      <c r="C301" s="111"/>
      <c r="D301" s="111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4"/>
      <c r="R301" s="112"/>
      <c r="S301" s="115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6"/>
      <c r="BE301" s="116"/>
      <c r="BF301" s="116"/>
      <c r="BG301" s="112"/>
      <c r="BH301" s="112"/>
      <c r="BI301" s="112"/>
      <c r="BJ301" s="112"/>
      <c r="BK301" s="116"/>
      <c r="BL301" s="112"/>
      <c r="BM301" s="116"/>
      <c r="BN301" s="116"/>
    </row>
    <row r="302" ht="30.75" customHeight="1">
      <c r="A302" s="109"/>
      <c r="B302" s="110"/>
      <c r="C302" s="111"/>
      <c r="D302" s="111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33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6"/>
      <c r="BE302" s="116"/>
      <c r="BF302" s="116"/>
      <c r="BG302" s="112"/>
      <c r="BH302" s="112"/>
      <c r="BI302" s="112"/>
      <c r="BJ302" s="112"/>
      <c r="BK302" s="112"/>
      <c r="BL302" s="112"/>
      <c r="BM302" s="116"/>
      <c r="BN302" s="116"/>
    </row>
    <row r="303" ht="30.75" customHeight="1">
      <c r="A303" s="109"/>
      <c r="B303" s="110"/>
      <c r="C303" s="111"/>
      <c r="D303" s="111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33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6"/>
      <c r="BE303" s="116"/>
      <c r="BF303" s="116"/>
      <c r="BG303" s="112"/>
      <c r="BH303" s="112"/>
      <c r="BI303" s="112"/>
      <c r="BJ303" s="112"/>
      <c r="BK303" s="112"/>
      <c r="BL303" s="112"/>
      <c r="BM303" s="116"/>
      <c r="BN303" s="116"/>
    </row>
    <row r="304" ht="30.75" customHeight="1">
      <c r="A304" s="109"/>
      <c r="B304" s="110"/>
      <c r="C304" s="111"/>
      <c r="D304" s="111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4"/>
      <c r="R304" s="112"/>
      <c r="S304" s="115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6"/>
      <c r="BE304" s="116"/>
      <c r="BF304" s="116"/>
      <c r="BG304" s="112"/>
      <c r="BH304" s="112"/>
      <c r="BI304" s="112"/>
      <c r="BJ304" s="112"/>
      <c r="BK304" s="116"/>
      <c r="BL304" s="112"/>
      <c r="BM304" s="116"/>
      <c r="BN304" s="116"/>
    </row>
    <row r="305" ht="30.75" customHeight="1">
      <c r="A305" s="109"/>
      <c r="B305" s="110"/>
      <c r="C305" s="111"/>
      <c r="D305" s="111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4"/>
      <c r="R305" s="112"/>
      <c r="S305" s="13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6"/>
      <c r="BG305" s="112"/>
      <c r="BH305" s="112"/>
      <c r="BI305" s="112"/>
      <c r="BJ305" s="112"/>
      <c r="BK305" s="112"/>
      <c r="BL305" s="112"/>
      <c r="BM305" s="116"/>
      <c r="BN305" s="116"/>
    </row>
    <row r="306" ht="30.75" customHeight="1">
      <c r="A306" s="109"/>
      <c r="B306" s="110"/>
      <c r="C306" s="111"/>
      <c r="D306" s="111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33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6"/>
      <c r="BE306" s="116"/>
      <c r="BF306" s="116"/>
      <c r="BG306" s="116"/>
      <c r="BH306" s="116"/>
      <c r="BI306" s="116"/>
      <c r="BJ306" s="116"/>
      <c r="BK306" s="112"/>
      <c r="BL306" s="112"/>
      <c r="BM306" s="116"/>
      <c r="BN306" s="116"/>
    </row>
    <row r="307" ht="30.75" customHeight="1">
      <c r="A307" s="109"/>
      <c r="B307" s="110"/>
      <c r="C307" s="111"/>
      <c r="D307" s="111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33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6"/>
      <c r="BG307" s="112"/>
      <c r="BH307" s="112"/>
      <c r="BI307" s="112"/>
      <c r="BJ307" s="112"/>
      <c r="BK307" s="112"/>
      <c r="BL307" s="112"/>
      <c r="BM307" s="116"/>
      <c r="BN307" s="116"/>
    </row>
    <row r="308" ht="30.75" customHeight="1">
      <c r="A308" s="109"/>
      <c r="B308" s="110"/>
      <c r="C308" s="111"/>
      <c r="D308" s="111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33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6"/>
      <c r="BE308" s="116"/>
      <c r="BF308" s="116"/>
      <c r="BG308" s="112"/>
      <c r="BH308" s="112"/>
      <c r="BI308" s="112"/>
      <c r="BJ308" s="112"/>
      <c r="BK308" s="112"/>
      <c r="BL308" s="112"/>
      <c r="BM308" s="116"/>
      <c r="BN308" s="116"/>
    </row>
    <row r="309" ht="30.75" customHeight="1">
      <c r="A309" s="109"/>
      <c r="B309" s="110"/>
      <c r="C309" s="111"/>
      <c r="D309" s="111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33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6"/>
      <c r="BE309" s="116"/>
      <c r="BF309" s="116"/>
      <c r="BG309" s="116"/>
      <c r="BH309" s="116"/>
      <c r="BI309" s="116"/>
      <c r="BJ309" s="116"/>
      <c r="BK309" s="116"/>
      <c r="BL309" s="112"/>
      <c r="BM309" s="116"/>
      <c r="BN309" s="116"/>
    </row>
    <row r="310" ht="30.75" customHeight="1">
      <c r="A310" s="109"/>
      <c r="B310" s="110"/>
      <c r="C310" s="111"/>
      <c r="D310" s="111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33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6"/>
      <c r="BE310" s="116"/>
      <c r="BF310" s="116"/>
      <c r="BG310" s="112"/>
      <c r="BH310" s="112"/>
      <c r="BI310" s="112"/>
      <c r="BJ310" s="112"/>
      <c r="BK310" s="112"/>
      <c r="BL310" s="112"/>
      <c r="BM310" s="116"/>
      <c r="BN310" s="116"/>
    </row>
    <row r="311" ht="30.75" customHeight="1">
      <c r="A311" s="109"/>
      <c r="B311" s="110"/>
      <c r="C311" s="111"/>
      <c r="D311" s="111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4"/>
      <c r="R311" s="112"/>
      <c r="S311" s="115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6"/>
      <c r="BE311" s="116"/>
      <c r="BF311" s="116"/>
      <c r="BG311" s="112"/>
      <c r="BH311" s="112"/>
      <c r="BI311" s="112"/>
      <c r="BJ311" s="112"/>
      <c r="BK311" s="116"/>
      <c r="BL311" s="112"/>
      <c r="BM311" s="116"/>
      <c r="BN311" s="116"/>
    </row>
    <row r="312" ht="30.75" customHeight="1">
      <c r="A312" s="109"/>
      <c r="B312" s="110"/>
      <c r="C312" s="111"/>
      <c r="D312" s="111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33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6"/>
      <c r="BE312" s="116"/>
      <c r="BF312" s="116"/>
      <c r="BG312" s="116"/>
      <c r="BH312" s="116"/>
      <c r="BI312" s="116"/>
      <c r="BJ312" s="116"/>
      <c r="BK312" s="112"/>
      <c r="BL312" s="112"/>
      <c r="BM312" s="116"/>
      <c r="BN312" s="116"/>
    </row>
    <row r="313" ht="30.75" customHeight="1">
      <c r="A313" s="109"/>
      <c r="B313" s="110"/>
      <c r="C313" s="111"/>
      <c r="D313" s="111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33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6"/>
      <c r="BE313" s="116"/>
      <c r="BF313" s="116"/>
      <c r="BG313" s="112"/>
      <c r="BH313" s="112"/>
      <c r="BI313" s="112"/>
      <c r="BJ313" s="112"/>
      <c r="BK313" s="112"/>
      <c r="BL313" s="112"/>
      <c r="BM313" s="116"/>
      <c r="BN313" s="116"/>
    </row>
    <row r="314" ht="30.75" customHeight="1">
      <c r="A314" s="109"/>
      <c r="B314" s="110"/>
      <c r="C314" s="111"/>
      <c r="D314" s="111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4"/>
      <c r="R314" s="112"/>
      <c r="S314" s="115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6"/>
      <c r="BE314" s="116"/>
      <c r="BF314" s="116"/>
      <c r="BG314" s="112"/>
      <c r="BH314" s="112"/>
      <c r="BI314" s="112"/>
      <c r="BJ314" s="112"/>
      <c r="BK314" s="116"/>
      <c r="BL314" s="112"/>
      <c r="BM314" s="116"/>
      <c r="BN314" s="116"/>
    </row>
    <row r="315" ht="30.75" customHeight="1">
      <c r="A315" s="109"/>
      <c r="B315" s="110"/>
      <c r="C315" s="111"/>
      <c r="D315" s="111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33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6"/>
      <c r="BE315" s="116"/>
      <c r="BF315" s="116"/>
      <c r="BG315" s="112"/>
      <c r="BH315" s="112"/>
      <c r="BI315" s="112"/>
      <c r="BJ315" s="112"/>
      <c r="BK315" s="112"/>
      <c r="BL315" s="112"/>
      <c r="BM315" s="116"/>
      <c r="BN315" s="116"/>
    </row>
    <row r="316" ht="30.75" customHeight="1">
      <c r="A316" s="109"/>
      <c r="B316" s="110"/>
      <c r="C316" s="111"/>
      <c r="D316" s="111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4"/>
      <c r="R316" s="112"/>
      <c r="S316" s="115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6"/>
      <c r="BE316" s="116"/>
      <c r="BF316" s="116"/>
      <c r="BG316" s="112"/>
      <c r="BH316" s="112"/>
      <c r="BI316" s="112"/>
      <c r="BJ316" s="112"/>
      <c r="BK316" s="116"/>
      <c r="BL316" s="112"/>
      <c r="BM316" s="116"/>
      <c r="BN316" s="116"/>
    </row>
    <row r="317" ht="30.75" customHeight="1">
      <c r="A317" s="109"/>
      <c r="B317" s="110"/>
      <c r="C317" s="111"/>
      <c r="D317" s="111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4"/>
      <c r="R317" s="112"/>
      <c r="S317" s="115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6"/>
      <c r="BE317" s="116"/>
      <c r="BF317" s="116"/>
      <c r="BG317" s="112"/>
      <c r="BH317" s="112"/>
      <c r="BI317" s="112"/>
      <c r="BJ317" s="112"/>
      <c r="BK317" s="116"/>
      <c r="BL317" s="112"/>
      <c r="BM317" s="116"/>
      <c r="BN317" s="116"/>
    </row>
    <row r="318" ht="30.75" customHeight="1">
      <c r="A318" s="109"/>
      <c r="B318" s="110"/>
      <c r="C318" s="111"/>
      <c r="D318" s="111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4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6"/>
      <c r="BE318" s="116"/>
      <c r="BF318" s="116"/>
      <c r="BG318" s="112"/>
      <c r="BH318" s="112"/>
      <c r="BI318" s="112"/>
      <c r="BJ318" s="112"/>
      <c r="BK318" s="116"/>
      <c r="BL318" s="112"/>
      <c r="BM318" s="116"/>
      <c r="BN318" s="116"/>
    </row>
    <row r="319" ht="30.75" customHeight="1">
      <c r="A319" s="109"/>
      <c r="B319" s="110"/>
      <c r="C319" s="111"/>
      <c r="D319" s="111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4"/>
      <c r="R319" s="112"/>
      <c r="S319" s="115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6"/>
      <c r="BE319" s="116"/>
      <c r="BF319" s="116"/>
      <c r="BG319" s="112"/>
      <c r="BH319" s="112"/>
      <c r="BI319" s="112"/>
      <c r="BJ319" s="112"/>
      <c r="BK319" s="116"/>
      <c r="BL319" s="112"/>
      <c r="BM319" s="116"/>
      <c r="BN319" s="116"/>
    </row>
    <row r="320" ht="30.75" customHeight="1">
      <c r="A320" s="109"/>
      <c r="B320" s="110"/>
      <c r="C320" s="111"/>
      <c r="D320" s="111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4"/>
      <c r="R320" s="112"/>
      <c r="S320" s="115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6"/>
      <c r="BE320" s="116"/>
      <c r="BF320" s="116"/>
      <c r="BG320" s="112"/>
      <c r="BH320" s="112"/>
      <c r="BI320" s="112"/>
      <c r="BJ320" s="112"/>
      <c r="BK320" s="116"/>
      <c r="BL320" s="112"/>
      <c r="BM320" s="116"/>
      <c r="BN320" s="116"/>
    </row>
    <row r="321" ht="30.75" customHeight="1">
      <c r="A321" s="109"/>
      <c r="B321" s="110"/>
      <c r="C321" s="111"/>
      <c r="D321" s="111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4"/>
      <c r="R321" s="112"/>
      <c r="S321" s="115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6"/>
      <c r="BE321" s="116"/>
      <c r="BF321" s="116"/>
      <c r="BG321" s="112"/>
      <c r="BH321" s="112"/>
      <c r="BI321" s="112"/>
      <c r="BJ321" s="112"/>
      <c r="BK321" s="116"/>
      <c r="BL321" s="112"/>
      <c r="BM321" s="116"/>
      <c r="BN321" s="116"/>
    </row>
    <row r="322" ht="30.75" customHeight="1">
      <c r="A322" s="109"/>
      <c r="B322" s="110"/>
      <c r="C322" s="111"/>
      <c r="D322" s="111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33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6"/>
      <c r="BE322" s="116"/>
      <c r="BF322" s="116"/>
      <c r="BG322" s="116"/>
      <c r="BH322" s="116"/>
      <c r="BI322" s="116"/>
      <c r="BJ322" s="116"/>
      <c r="BK322" s="112"/>
      <c r="BL322" s="112"/>
      <c r="BM322" s="116"/>
      <c r="BN322" s="116"/>
    </row>
    <row r="323" ht="30.75" customHeight="1">
      <c r="A323" s="109"/>
      <c r="B323" s="110"/>
      <c r="C323" s="111"/>
      <c r="D323" s="111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33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6"/>
      <c r="BE323" s="116"/>
      <c r="BF323" s="116"/>
      <c r="BG323" s="116"/>
      <c r="BH323" s="116"/>
      <c r="BI323" s="116"/>
      <c r="BJ323" s="116"/>
      <c r="BK323" s="112"/>
      <c r="BL323" s="112"/>
      <c r="BM323" s="116"/>
      <c r="BN323" s="116"/>
    </row>
    <row r="324" ht="30.75" customHeight="1">
      <c r="A324" s="109"/>
      <c r="B324" s="110"/>
      <c r="C324" s="111"/>
      <c r="D324" s="111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33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6"/>
      <c r="BE324" s="116"/>
      <c r="BF324" s="116"/>
      <c r="BG324" s="112"/>
      <c r="BH324" s="112"/>
      <c r="BI324" s="112"/>
      <c r="BJ324" s="112"/>
      <c r="BK324" s="112"/>
      <c r="BL324" s="112"/>
      <c r="BM324" s="116"/>
      <c r="BN324" s="116"/>
    </row>
    <row r="325" ht="30.75" customHeight="1">
      <c r="A325" s="109"/>
      <c r="B325" s="110"/>
      <c r="C325" s="111"/>
      <c r="D325" s="111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4"/>
      <c r="R325" s="112"/>
      <c r="S325" s="115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6"/>
      <c r="BE325" s="116"/>
      <c r="BF325" s="116"/>
      <c r="BG325" s="112"/>
      <c r="BH325" s="112"/>
      <c r="BI325" s="112"/>
      <c r="BJ325" s="112"/>
      <c r="BK325" s="116"/>
      <c r="BL325" s="112"/>
      <c r="BM325" s="116"/>
      <c r="BN325" s="116"/>
    </row>
    <row r="326" ht="30.75" customHeight="1">
      <c r="A326" s="109"/>
      <c r="B326" s="110"/>
      <c r="C326" s="111"/>
      <c r="D326" s="111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4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6"/>
      <c r="BE326" s="116"/>
      <c r="BF326" s="116"/>
      <c r="BG326" s="116"/>
      <c r="BH326" s="116"/>
      <c r="BI326" s="116"/>
      <c r="BJ326" s="116"/>
      <c r="BK326" s="116"/>
      <c r="BL326" s="112"/>
      <c r="BM326" s="116"/>
      <c r="BN326" s="116"/>
    </row>
    <row r="327" ht="30.75" customHeight="1">
      <c r="A327" s="109"/>
      <c r="B327" s="110"/>
      <c r="C327" s="111"/>
      <c r="D327" s="111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4"/>
      <c r="R327" s="112"/>
      <c r="S327" s="112"/>
      <c r="T327" s="112"/>
      <c r="U327" s="112"/>
      <c r="V327" s="112"/>
      <c r="W327" s="112"/>
      <c r="X327" s="120"/>
      <c r="Y327" s="112"/>
      <c r="Z327" s="120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6"/>
      <c r="BG327" s="112"/>
      <c r="BH327" s="112"/>
      <c r="BI327" s="112"/>
      <c r="BJ327" s="112"/>
      <c r="BK327" s="112"/>
      <c r="BL327" s="112"/>
      <c r="BM327" s="116"/>
      <c r="BN327" s="116"/>
    </row>
    <row r="328" ht="30.75" customHeight="1">
      <c r="A328" s="109"/>
      <c r="B328" s="110"/>
      <c r="C328" s="111"/>
      <c r="D328" s="111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4"/>
      <c r="R328" s="112"/>
      <c r="S328" s="115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6"/>
      <c r="BE328" s="116"/>
      <c r="BF328" s="116"/>
      <c r="BG328" s="112"/>
      <c r="BH328" s="112"/>
      <c r="BI328" s="112"/>
      <c r="BJ328" s="112"/>
      <c r="BK328" s="116"/>
      <c r="BL328" s="112"/>
      <c r="BM328" s="116"/>
      <c r="BN328" s="116"/>
    </row>
    <row r="329" ht="30.75" customHeight="1">
      <c r="A329" s="109"/>
      <c r="B329" s="110"/>
      <c r="C329" s="111"/>
      <c r="D329" s="111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4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6"/>
      <c r="BE329" s="116"/>
      <c r="BF329" s="116"/>
      <c r="BG329" s="112"/>
      <c r="BH329" s="112"/>
      <c r="BI329" s="112"/>
      <c r="BJ329" s="112"/>
      <c r="BK329" s="116"/>
      <c r="BL329" s="112"/>
      <c r="BM329" s="116"/>
      <c r="BN329" s="116"/>
    </row>
    <row r="330" ht="30.75" customHeight="1">
      <c r="A330" s="109"/>
      <c r="B330" s="110"/>
      <c r="C330" s="111"/>
      <c r="D330" s="111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4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  <c r="BE330" s="112"/>
      <c r="BF330" s="116"/>
      <c r="BG330" s="112"/>
      <c r="BH330" s="112"/>
      <c r="BI330" s="112"/>
      <c r="BJ330" s="112"/>
      <c r="BK330" s="112"/>
      <c r="BL330" s="112"/>
      <c r="BM330" s="116"/>
      <c r="BN330" s="116"/>
    </row>
    <row r="331" ht="30.75" customHeight="1">
      <c r="A331" s="109"/>
      <c r="B331" s="110"/>
      <c r="C331" s="111"/>
      <c r="D331" s="111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4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6"/>
      <c r="BG331" s="112"/>
      <c r="BH331" s="112"/>
      <c r="BI331" s="112"/>
      <c r="BJ331" s="112"/>
      <c r="BK331" s="112"/>
      <c r="BL331" s="112"/>
      <c r="BM331" s="116"/>
      <c r="BN331" s="116"/>
    </row>
    <row r="332" ht="30.75" customHeight="1">
      <c r="A332" s="109"/>
      <c r="B332" s="110"/>
      <c r="C332" s="111"/>
      <c r="D332" s="111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4"/>
      <c r="R332" s="112"/>
      <c r="S332" s="115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6"/>
      <c r="BE332" s="116"/>
      <c r="BF332" s="116"/>
      <c r="BG332" s="112"/>
      <c r="BH332" s="112"/>
      <c r="BI332" s="112"/>
      <c r="BJ332" s="112"/>
      <c r="BK332" s="116"/>
      <c r="BL332" s="112"/>
      <c r="BM332" s="116"/>
      <c r="BN332" s="116"/>
    </row>
    <row r="333" ht="30.75" customHeight="1">
      <c r="A333" s="109"/>
      <c r="B333" s="110"/>
      <c r="C333" s="111"/>
      <c r="D333" s="111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4"/>
      <c r="R333" s="112"/>
      <c r="S333" s="112"/>
      <c r="T333" s="112"/>
      <c r="U333" s="112"/>
      <c r="V333" s="112"/>
      <c r="W333" s="112"/>
      <c r="X333" s="120"/>
      <c r="Y333" s="112"/>
      <c r="Z333" s="120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6"/>
      <c r="BG333" s="112"/>
      <c r="BH333" s="112"/>
      <c r="BI333" s="112"/>
      <c r="BJ333" s="112"/>
      <c r="BK333" s="112"/>
      <c r="BL333" s="112"/>
      <c r="BM333" s="116"/>
      <c r="BN333" s="116"/>
    </row>
    <row r="334" ht="30.75" customHeight="1">
      <c r="A334" s="109"/>
      <c r="B334" s="110"/>
      <c r="C334" s="111"/>
      <c r="D334" s="111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4"/>
      <c r="R334" s="112"/>
      <c r="S334" s="115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6"/>
      <c r="BE334" s="116"/>
      <c r="BF334" s="116"/>
      <c r="BG334" s="112"/>
      <c r="BH334" s="112"/>
      <c r="BI334" s="112"/>
      <c r="BJ334" s="112"/>
      <c r="BK334" s="116"/>
      <c r="BL334" s="112"/>
      <c r="BM334" s="116"/>
      <c r="BN334" s="116"/>
    </row>
    <row r="335" ht="30.75" customHeight="1">
      <c r="A335" s="109"/>
      <c r="B335" s="110"/>
      <c r="C335" s="111"/>
      <c r="D335" s="111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4"/>
      <c r="R335" s="112"/>
      <c r="S335" s="112"/>
      <c r="T335" s="112"/>
      <c r="U335" s="112"/>
      <c r="V335" s="112"/>
      <c r="W335" s="112"/>
      <c r="X335" s="120"/>
      <c r="Y335" s="112"/>
      <c r="Z335" s="120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6"/>
      <c r="BE335" s="116"/>
      <c r="BF335" s="116"/>
      <c r="BG335" s="112"/>
      <c r="BH335" s="112"/>
      <c r="BI335" s="112"/>
      <c r="BJ335" s="112"/>
      <c r="BK335" s="116"/>
      <c r="BL335" s="112"/>
      <c r="BM335" s="116"/>
      <c r="BN335" s="116"/>
    </row>
    <row r="336" ht="30.75" customHeight="1">
      <c r="A336" s="109"/>
      <c r="B336" s="110"/>
      <c r="C336" s="111"/>
      <c r="D336" s="111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4"/>
      <c r="R336" s="112"/>
      <c r="S336" s="115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6"/>
      <c r="BE336" s="116"/>
      <c r="BF336" s="116"/>
      <c r="BG336" s="112"/>
      <c r="BH336" s="112"/>
      <c r="BI336" s="112"/>
      <c r="BJ336" s="112"/>
      <c r="BK336" s="116"/>
      <c r="BL336" s="112"/>
      <c r="BM336" s="116"/>
      <c r="BN336" s="116"/>
    </row>
    <row r="337" ht="30.75" customHeight="1">
      <c r="A337" s="109"/>
      <c r="B337" s="110"/>
      <c r="C337" s="111"/>
      <c r="D337" s="111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4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2"/>
      <c r="BF337" s="116"/>
      <c r="BG337" s="112"/>
      <c r="BH337" s="112"/>
      <c r="BI337" s="112"/>
      <c r="BJ337" s="112"/>
      <c r="BK337" s="112"/>
      <c r="BL337" s="112"/>
      <c r="BM337" s="116"/>
      <c r="BN337" s="116"/>
    </row>
    <row r="338" ht="30.75" customHeight="1">
      <c r="A338" s="109"/>
      <c r="B338" s="110"/>
      <c r="C338" s="111"/>
      <c r="D338" s="111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4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6"/>
      <c r="BE338" s="116"/>
      <c r="BF338" s="116"/>
      <c r="BG338" s="112"/>
      <c r="BH338" s="112"/>
      <c r="BI338" s="112"/>
      <c r="BJ338" s="112"/>
      <c r="BK338" s="116"/>
      <c r="BL338" s="112"/>
      <c r="BM338" s="116"/>
      <c r="BN338" s="116"/>
    </row>
    <row r="339" ht="30.75" customHeight="1">
      <c r="A339" s="109"/>
      <c r="B339" s="110"/>
      <c r="C339" s="111"/>
      <c r="D339" s="111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4"/>
      <c r="R339" s="112"/>
      <c r="S339" s="112"/>
      <c r="T339" s="112"/>
      <c r="U339" s="112"/>
      <c r="V339" s="112"/>
      <c r="W339" s="112"/>
      <c r="X339" s="120"/>
      <c r="Y339" s="112"/>
      <c r="Z339" s="120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6"/>
      <c r="BG339" s="112"/>
      <c r="BH339" s="112"/>
      <c r="BI339" s="112"/>
      <c r="BJ339" s="112"/>
      <c r="BK339" s="112"/>
      <c r="BL339" s="112"/>
      <c r="BM339" s="116"/>
      <c r="BN339" s="116"/>
    </row>
    <row r="340" ht="31.5" customHeight="1">
      <c r="A340" s="109"/>
      <c r="B340" s="110"/>
      <c r="C340" s="111"/>
      <c r="D340" s="111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4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6"/>
      <c r="BE340" s="116"/>
      <c r="BF340" s="116"/>
      <c r="BG340" s="116"/>
      <c r="BH340" s="116"/>
      <c r="BI340" s="116"/>
      <c r="BJ340" s="116"/>
      <c r="BK340" s="112"/>
      <c r="BL340" s="112"/>
      <c r="BM340" s="116"/>
      <c r="BN340" s="116"/>
    </row>
    <row r="341" ht="30.75" customHeight="1">
      <c r="A341" s="109"/>
      <c r="B341" s="110"/>
      <c r="C341" s="111"/>
      <c r="D341" s="111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4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6"/>
      <c r="BE341" s="116"/>
      <c r="BF341" s="116"/>
      <c r="BG341" s="116"/>
      <c r="BH341" s="116"/>
      <c r="BI341" s="116"/>
      <c r="BJ341" s="116"/>
      <c r="BK341" s="112"/>
      <c r="BL341" s="112"/>
      <c r="BM341" s="116"/>
      <c r="BN341" s="116"/>
    </row>
    <row r="342" ht="30.75" customHeight="1">
      <c r="A342" s="109"/>
      <c r="B342" s="110"/>
      <c r="C342" s="111"/>
      <c r="D342" s="111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33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6"/>
      <c r="BE342" s="116"/>
      <c r="BF342" s="116"/>
      <c r="BG342" s="116"/>
      <c r="BH342" s="116"/>
      <c r="BI342" s="116"/>
      <c r="BJ342" s="116"/>
      <c r="BK342" s="112"/>
      <c r="BL342" s="112"/>
      <c r="BM342" s="116"/>
      <c r="BN342" s="116"/>
    </row>
    <row r="343" ht="30.75" customHeight="1">
      <c r="A343" s="109"/>
      <c r="B343" s="110"/>
      <c r="C343" s="111"/>
      <c r="D343" s="111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4"/>
      <c r="R343" s="112"/>
      <c r="S343" s="115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6"/>
      <c r="BE343" s="116"/>
      <c r="BF343" s="116"/>
      <c r="BG343" s="116"/>
      <c r="BH343" s="116"/>
      <c r="BI343" s="116"/>
      <c r="BJ343" s="116"/>
      <c r="BK343" s="112"/>
      <c r="BL343" s="112"/>
      <c r="BM343" s="116"/>
      <c r="BN343" s="116"/>
    </row>
    <row r="344" ht="30.75" customHeight="1">
      <c r="A344" s="109"/>
      <c r="B344" s="110"/>
      <c r="C344" s="111"/>
      <c r="D344" s="111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4"/>
      <c r="R344" s="112"/>
      <c r="S344" s="115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6"/>
      <c r="BE344" s="116"/>
      <c r="BF344" s="116"/>
      <c r="BG344" s="112"/>
      <c r="BH344" s="112"/>
      <c r="BI344" s="112"/>
      <c r="BJ344" s="112"/>
      <c r="BK344" s="116"/>
      <c r="BL344" s="112"/>
      <c r="BM344" s="116"/>
      <c r="BN344" s="116"/>
    </row>
    <row r="345" ht="30.75" customHeight="1">
      <c r="A345" s="109"/>
      <c r="B345" s="110"/>
      <c r="C345" s="111"/>
      <c r="D345" s="111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4"/>
      <c r="R345" s="112"/>
      <c r="S345" s="115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6"/>
      <c r="BE345" s="116"/>
      <c r="BF345" s="116"/>
      <c r="BG345" s="112"/>
      <c r="BH345" s="112"/>
      <c r="BI345" s="112"/>
      <c r="BJ345" s="112"/>
      <c r="BK345" s="116"/>
      <c r="BL345" s="112"/>
      <c r="BM345" s="116"/>
      <c r="BN345" s="116"/>
    </row>
    <row r="346" ht="30.75" customHeight="1">
      <c r="A346" s="109"/>
      <c r="B346" s="110"/>
      <c r="C346" s="111"/>
      <c r="D346" s="111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4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6"/>
      <c r="BE346" s="116"/>
      <c r="BF346" s="116"/>
      <c r="BG346" s="117"/>
      <c r="BH346" s="112"/>
      <c r="BI346" s="112"/>
      <c r="BJ346" s="112"/>
      <c r="BK346" s="116"/>
      <c r="BL346" s="112"/>
      <c r="BM346" s="116"/>
      <c r="BN346" s="116"/>
    </row>
    <row r="347" ht="30.75" customHeight="1">
      <c r="A347" s="109"/>
      <c r="B347" s="110"/>
      <c r="C347" s="111"/>
      <c r="D347" s="111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4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6"/>
      <c r="BE347" s="116"/>
      <c r="BF347" s="116"/>
      <c r="BG347" s="112"/>
      <c r="BH347" s="112"/>
      <c r="BI347" s="112"/>
      <c r="BJ347" s="112"/>
      <c r="BK347" s="116"/>
      <c r="BL347" s="112"/>
      <c r="BM347" s="116"/>
      <c r="BN347" s="116"/>
    </row>
    <row r="348" ht="30.75" customHeight="1">
      <c r="A348" s="109"/>
      <c r="B348" s="110"/>
      <c r="C348" s="111"/>
      <c r="D348" s="111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4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6"/>
      <c r="BE348" s="116"/>
      <c r="BF348" s="116"/>
      <c r="BG348" s="112"/>
      <c r="BH348" s="112"/>
      <c r="BI348" s="112"/>
      <c r="BJ348" s="112"/>
      <c r="BK348" s="116"/>
      <c r="BL348" s="112"/>
      <c r="BM348" s="116"/>
      <c r="BN348" s="116"/>
    </row>
    <row r="349" ht="30.75" customHeight="1">
      <c r="A349" s="109"/>
      <c r="B349" s="110"/>
      <c r="C349" s="111"/>
      <c r="D349" s="111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4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6"/>
      <c r="BE349" s="116"/>
      <c r="BF349" s="116"/>
      <c r="BG349" s="117"/>
      <c r="BH349" s="112"/>
      <c r="BI349" s="112"/>
      <c r="BJ349" s="112"/>
      <c r="BK349" s="116"/>
      <c r="BL349" s="112"/>
      <c r="BM349" s="116"/>
      <c r="BN349" s="116"/>
    </row>
    <row r="350" ht="30.75" customHeight="1">
      <c r="A350" s="109"/>
      <c r="B350" s="110"/>
      <c r="C350" s="111"/>
      <c r="D350" s="111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4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6"/>
      <c r="BE350" s="116"/>
      <c r="BF350" s="116"/>
      <c r="BG350" s="117"/>
      <c r="BH350" s="116"/>
      <c r="BI350" s="116"/>
      <c r="BJ350" s="116"/>
      <c r="BK350" s="116"/>
      <c r="BL350" s="112"/>
      <c r="BM350" s="116"/>
      <c r="BN350" s="116"/>
    </row>
    <row r="351" ht="30.75" customHeight="1">
      <c r="A351" s="109"/>
      <c r="B351" s="110"/>
      <c r="C351" s="111"/>
      <c r="D351" s="111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4"/>
      <c r="R351" s="112"/>
      <c r="S351" s="120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6"/>
      <c r="BE351" s="116"/>
      <c r="BF351" s="116"/>
      <c r="BG351" s="112"/>
      <c r="BH351" s="112"/>
      <c r="BI351" s="112"/>
      <c r="BJ351" s="112"/>
      <c r="BK351" s="116"/>
      <c r="BL351" s="112"/>
      <c r="BM351" s="116"/>
      <c r="BN351" s="116"/>
    </row>
    <row r="352" ht="30.75" customHeight="1">
      <c r="A352" s="109"/>
      <c r="B352" s="110"/>
      <c r="C352" s="111"/>
      <c r="D352" s="111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4"/>
      <c r="R352" s="112"/>
      <c r="S352" s="120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6"/>
      <c r="BE352" s="116"/>
      <c r="BF352" s="116"/>
      <c r="BG352" s="112"/>
      <c r="BH352" s="112"/>
      <c r="BI352" s="112"/>
      <c r="BJ352" s="112"/>
      <c r="BK352" s="116"/>
      <c r="BL352" s="112"/>
      <c r="BM352" s="116"/>
      <c r="BN352" s="116"/>
    </row>
    <row r="353" ht="30.75" customHeight="1">
      <c r="A353" s="109"/>
      <c r="B353" s="110"/>
      <c r="C353" s="111"/>
      <c r="D353" s="111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4"/>
      <c r="R353" s="112"/>
      <c r="S353" s="120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6"/>
      <c r="BE353" s="116"/>
      <c r="BF353" s="116"/>
      <c r="BG353" s="112"/>
      <c r="BH353" s="112"/>
      <c r="BI353" s="112"/>
      <c r="BJ353" s="112"/>
      <c r="BK353" s="116"/>
      <c r="BL353" s="112"/>
      <c r="BM353" s="116"/>
      <c r="BN353" s="116"/>
    </row>
    <row r="354" ht="30.75" customHeight="1">
      <c r="A354" s="109"/>
      <c r="B354" s="110"/>
      <c r="C354" s="111"/>
      <c r="D354" s="111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4"/>
      <c r="R354" s="112"/>
      <c r="S354" s="120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6"/>
      <c r="BE354" s="116"/>
      <c r="BF354" s="116"/>
      <c r="BG354" s="112"/>
      <c r="BH354" s="112"/>
      <c r="BI354" s="112"/>
      <c r="BJ354" s="112"/>
      <c r="BK354" s="116"/>
      <c r="BL354" s="112"/>
      <c r="BM354" s="116"/>
      <c r="BN354" s="116"/>
    </row>
    <row r="355" ht="30.75" customHeight="1">
      <c r="A355" s="109"/>
      <c r="B355" s="110"/>
      <c r="C355" s="111"/>
      <c r="D355" s="111"/>
      <c r="E355" s="131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4"/>
      <c r="R355" s="112"/>
      <c r="S355" s="120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6"/>
      <c r="BE355" s="116"/>
      <c r="BF355" s="116"/>
      <c r="BG355" s="112"/>
      <c r="BH355" s="112"/>
      <c r="BI355" s="112"/>
      <c r="BJ355" s="112"/>
      <c r="BK355" s="116"/>
      <c r="BL355" s="112"/>
      <c r="BM355" s="116"/>
      <c r="BN355" s="116"/>
    </row>
    <row r="356" ht="30.75" customHeight="1">
      <c r="A356" s="109"/>
      <c r="B356" s="110"/>
      <c r="C356" s="111"/>
      <c r="D356" s="111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4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6"/>
      <c r="BE356" s="116"/>
      <c r="BF356" s="116"/>
      <c r="BG356" s="112"/>
      <c r="BH356" s="112"/>
      <c r="BI356" s="112"/>
      <c r="BJ356" s="112"/>
      <c r="BK356" s="116"/>
      <c r="BL356" s="112"/>
      <c r="BM356" s="116"/>
      <c r="BN356" s="116"/>
    </row>
    <row r="357" ht="30.75" customHeight="1">
      <c r="A357" s="109"/>
      <c r="B357" s="110"/>
      <c r="C357" s="111"/>
      <c r="D357" s="111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4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6"/>
      <c r="BE357" s="116"/>
      <c r="BF357" s="116"/>
      <c r="BG357" s="112"/>
      <c r="BH357" s="112"/>
      <c r="BI357" s="112"/>
      <c r="BJ357" s="112"/>
      <c r="BK357" s="116"/>
      <c r="BL357" s="112"/>
      <c r="BM357" s="116"/>
      <c r="BN357" s="116"/>
    </row>
    <row r="358" ht="30.75" customHeight="1">
      <c r="A358" s="109"/>
      <c r="B358" s="110"/>
      <c r="C358" s="111"/>
      <c r="D358" s="111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4"/>
      <c r="R358" s="112"/>
      <c r="S358" s="13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6"/>
      <c r="BE358" s="116"/>
      <c r="BF358" s="116"/>
      <c r="BG358" s="112"/>
      <c r="BH358" s="112"/>
      <c r="BI358" s="112"/>
      <c r="BJ358" s="112"/>
      <c r="BK358" s="116"/>
      <c r="BL358" s="112"/>
      <c r="BM358" s="116"/>
      <c r="BN358" s="116"/>
    </row>
    <row r="359" ht="30.75" customHeight="1">
      <c r="A359" s="109"/>
      <c r="B359" s="110"/>
      <c r="C359" s="111"/>
      <c r="D359" s="111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33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6"/>
      <c r="BE359" s="116"/>
      <c r="BF359" s="116"/>
      <c r="BG359" s="112"/>
      <c r="BH359" s="116"/>
      <c r="BI359" s="116"/>
      <c r="BJ359" s="116"/>
      <c r="BK359" s="112"/>
      <c r="BL359" s="112"/>
      <c r="BM359" s="116"/>
      <c r="BN359" s="116"/>
    </row>
    <row r="360" ht="30.75" customHeight="1">
      <c r="A360" s="109"/>
      <c r="B360" s="110"/>
      <c r="C360" s="111"/>
      <c r="D360" s="111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4"/>
      <c r="R360" s="112"/>
      <c r="S360" s="13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6"/>
      <c r="BE360" s="116"/>
      <c r="BF360" s="116"/>
      <c r="BG360" s="112"/>
      <c r="BH360" s="116"/>
      <c r="BI360" s="116"/>
      <c r="BJ360" s="116"/>
      <c r="BK360" s="112"/>
      <c r="BL360" s="112"/>
      <c r="BM360" s="116"/>
      <c r="BN360" s="116"/>
    </row>
    <row r="361" ht="30.75" customHeight="1">
      <c r="A361" s="109"/>
      <c r="B361" s="110"/>
      <c r="C361" s="111"/>
      <c r="D361" s="111"/>
      <c r="E361" s="131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4"/>
      <c r="R361" s="112"/>
      <c r="S361" s="120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6"/>
      <c r="BE361" s="116"/>
      <c r="BF361" s="116"/>
      <c r="BG361" s="112"/>
      <c r="BH361" s="112"/>
      <c r="BI361" s="112"/>
      <c r="BJ361" s="112"/>
      <c r="BK361" s="116"/>
      <c r="BL361" s="112"/>
      <c r="BM361" s="116"/>
      <c r="BN361" s="116"/>
    </row>
    <row r="362" ht="30.75" customHeight="1">
      <c r="A362" s="109"/>
      <c r="B362" s="110"/>
      <c r="C362" s="111"/>
      <c r="D362" s="111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4"/>
      <c r="R362" s="112"/>
      <c r="S362" s="120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6"/>
      <c r="BE362" s="116"/>
      <c r="BF362" s="116"/>
      <c r="BG362" s="112"/>
      <c r="BH362" s="112"/>
      <c r="BI362" s="112"/>
      <c r="BJ362" s="112"/>
      <c r="BK362" s="116"/>
      <c r="BL362" s="112"/>
      <c r="BM362" s="116"/>
      <c r="BN362" s="116"/>
    </row>
    <row r="363" ht="30.75" customHeight="1">
      <c r="A363" s="109"/>
      <c r="B363" s="110"/>
      <c r="C363" s="111"/>
      <c r="D363" s="111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4"/>
      <c r="R363" s="112"/>
      <c r="S363" s="13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6"/>
      <c r="BE363" s="116"/>
      <c r="BF363" s="116"/>
      <c r="BG363" s="112"/>
      <c r="BH363" s="112"/>
      <c r="BI363" s="112"/>
      <c r="BJ363" s="112"/>
      <c r="BK363" s="116"/>
      <c r="BL363" s="112"/>
      <c r="BM363" s="116"/>
      <c r="BN363" s="116"/>
    </row>
    <row r="364" ht="30.75" customHeight="1">
      <c r="A364" s="109"/>
      <c r="B364" s="110"/>
      <c r="C364" s="111"/>
      <c r="D364" s="111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4"/>
      <c r="R364" s="112"/>
      <c r="S364" s="115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6"/>
      <c r="BE364" s="116"/>
      <c r="BF364" s="116"/>
      <c r="BG364" s="112"/>
      <c r="BH364" s="112"/>
      <c r="BI364" s="112"/>
      <c r="BJ364" s="112"/>
      <c r="BK364" s="116"/>
      <c r="BL364" s="112"/>
      <c r="BM364" s="116"/>
      <c r="BN364" s="116"/>
    </row>
    <row r="365" ht="30.75" customHeight="1">
      <c r="A365" s="109"/>
      <c r="B365" s="110"/>
      <c r="C365" s="111"/>
      <c r="D365" s="111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4"/>
      <c r="R365" s="112"/>
      <c r="S365" s="115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6"/>
      <c r="BE365" s="116"/>
      <c r="BF365" s="116"/>
      <c r="BG365" s="112"/>
      <c r="BH365" s="112"/>
      <c r="BI365" s="112"/>
      <c r="BJ365" s="112"/>
      <c r="BK365" s="116"/>
      <c r="BL365" s="112"/>
      <c r="BM365" s="116"/>
      <c r="BN365" s="116"/>
    </row>
    <row r="366" ht="30.75" customHeight="1">
      <c r="A366" s="109"/>
      <c r="B366" s="110"/>
      <c r="C366" s="111"/>
      <c r="D366" s="111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4"/>
      <c r="R366" s="112"/>
      <c r="S366" s="120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6"/>
      <c r="BE366" s="116"/>
      <c r="BF366" s="116"/>
      <c r="BG366" s="112"/>
      <c r="BH366" s="112"/>
      <c r="BI366" s="112"/>
      <c r="BJ366" s="112"/>
      <c r="BK366" s="116"/>
      <c r="BL366" s="112"/>
      <c r="BM366" s="116"/>
      <c r="BN366" s="116"/>
    </row>
    <row r="367" ht="30.75" customHeight="1">
      <c r="A367" s="109"/>
      <c r="B367" s="110"/>
      <c r="C367" s="111"/>
      <c r="D367" s="111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4"/>
      <c r="R367" s="112"/>
      <c r="S367" s="120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6"/>
      <c r="BE367" s="116"/>
      <c r="BF367" s="116"/>
      <c r="BG367" s="112"/>
      <c r="BH367" s="112"/>
      <c r="BI367" s="112"/>
      <c r="BJ367" s="112"/>
      <c r="BK367" s="116"/>
      <c r="BL367" s="112"/>
      <c r="BM367" s="116"/>
      <c r="BN367" s="116"/>
    </row>
    <row r="368" ht="30.75" customHeight="1">
      <c r="A368" s="109"/>
      <c r="B368" s="110"/>
      <c r="C368" s="111"/>
      <c r="D368" s="111"/>
      <c r="E368" s="112"/>
      <c r="F368" s="112"/>
      <c r="G368" s="112"/>
      <c r="H368" s="112"/>
      <c r="I368" s="118"/>
      <c r="J368" s="112"/>
      <c r="K368" s="112"/>
      <c r="L368" s="112"/>
      <c r="M368" s="112"/>
      <c r="N368" s="112"/>
      <c r="O368" s="112"/>
      <c r="P368" s="112"/>
      <c r="Q368" s="114"/>
      <c r="R368" s="112"/>
      <c r="S368" s="120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6"/>
      <c r="BE368" s="116"/>
      <c r="BF368" s="116"/>
      <c r="BG368" s="112"/>
      <c r="BH368" s="112"/>
      <c r="BI368" s="112"/>
      <c r="BJ368" s="112"/>
      <c r="BK368" s="116"/>
      <c r="BL368" s="112"/>
      <c r="BM368" s="116"/>
      <c r="BN368" s="116"/>
    </row>
    <row r="369" ht="30.75" customHeight="1">
      <c r="A369" s="109"/>
      <c r="B369" s="110"/>
      <c r="C369" s="111"/>
      <c r="D369" s="111"/>
      <c r="E369" s="131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4"/>
      <c r="R369" s="112"/>
      <c r="S369" s="120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6"/>
      <c r="BE369" s="116"/>
      <c r="BF369" s="116"/>
      <c r="BG369" s="112"/>
      <c r="BH369" s="116"/>
      <c r="BI369" s="116"/>
      <c r="BJ369" s="116"/>
      <c r="BK369" s="116"/>
      <c r="BL369" s="112"/>
      <c r="BM369" s="116"/>
      <c r="BN369" s="116"/>
    </row>
    <row r="370" ht="30.75" customHeight="1">
      <c r="A370" s="109"/>
      <c r="B370" s="110"/>
      <c r="C370" s="111"/>
      <c r="D370" s="111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4"/>
      <c r="R370" s="112"/>
      <c r="S370" s="120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6"/>
      <c r="BE370" s="116"/>
      <c r="BF370" s="116"/>
      <c r="BG370" s="112"/>
      <c r="BH370" s="112"/>
      <c r="BI370" s="112"/>
      <c r="BJ370" s="112"/>
      <c r="BK370" s="116"/>
      <c r="BL370" s="112"/>
      <c r="BM370" s="116"/>
      <c r="BN370" s="116"/>
    </row>
    <row r="371" ht="30.75" customHeight="1">
      <c r="A371" s="109"/>
      <c r="B371" s="110"/>
      <c r="C371" s="111"/>
      <c r="D371" s="111"/>
      <c r="E371" s="131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4"/>
      <c r="R371" s="112"/>
      <c r="S371" s="120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6"/>
      <c r="BE371" s="116"/>
      <c r="BF371" s="116"/>
      <c r="BG371" s="112"/>
      <c r="BH371" s="112"/>
      <c r="BI371" s="112"/>
      <c r="BJ371" s="112"/>
      <c r="BK371" s="116"/>
      <c r="BL371" s="112"/>
      <c r="BM371" s="116"/>
      <c r="BN371" s="116"/>
    </row>
    <row r="372" ht="30.75" customHeight="1">
      <c r="A372" s="109"/>
      <c r="B372" s="110"/>
      <c r="C372" s="111"/>
      <c r="D372" s="111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4"/>
      <c r="R372" s="112"/>
      <c r="S372" s="120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6"/>
      <c r="BE372" s="116"/>
      <c r="BF372" s="116"/>
      <c r="BG372" s="112"/>
      <c r="BH372" s="112"/>
      <c r="BI372" s="112"/>
      <c r="BJ372" s="112"/>
      <c r="BK372" s="116"/>
      <c r="BL372" s="112"/>
      <c r="BM372" s="116"/>
      <c r="BN372" s="116"/>
    </row>
    <row r="373" ht="30.75" customHeight="1">
      <c r="A373" s="109"/>
      <c r="B373" s="110"/>
      <c r="C373" s="111"/>
      <c r="D373" s="111"/>
      <c r="E373" s="131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4"/>
      <c r="R373" s="112"/>
      <c r="S373" s="120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6"/>
      <c r="BE373" s="116"/>
      <c r="BF373" s="116"/>
      <c r="BG373" s="112"/>
      <c r="BH373" s="112"/>
      <c r="BI373" s="112"/>
      <c r="BJ373" s="112"/>
      <c r="BK373" s="116"/>
      <c r="BL373" s="112"/>
      <c r="BM373" s="116"/>
      <c r="BN373" s="116"/>
    </row>
    <row r="374" ht="30.75" customHeight="1">
      <c r="A374" s="109"/>
      <c r="B374" s="110"/>
      <c r="C374" s="111"/>
      <c r="D374" s="111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4"/>
      <c r="R374" s="112"/>
      <c r="S374" s="120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6"/>
      <c r="BE374" s="116"/>
      <c r="BF374" s="116"/>
      <c r="BG374" s="112"/>
      <c r="BH374" s="112"/>
      <c r="BI374" s="112"/>
      <c r="BJ374" s="112"/>
      <c r="BK374" s="116"/>
      <c r="BL374" s="112"/>
      <c r="BM374" s="116"/>
      <c r="BN374" s="116"/>
    </row>
    <row r="375" ht="30.75" customHeight="1">
      <c r="A375" s="109"/>
      <c r="B375" s="110"/>
      <c r="C375" s="111"/>
      <c r="D375" s="111"/>
      <c r="E375" s="131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4"/>
      <c r="R375" s="112"/>
      <c r="S375" s="120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6"/>
      <c r="BE375" s="116"/>
      <c r="BF375" s="116"/>
      <c r="BG375" s="112"/>
      <c r="BH375" s="112"/>
      <c r="BI375" s="112"/>
      <c r="BJ375" s="112"/>
      <c r="BK375" s="116"/>
      <c r="BL375" s="112"/>
      <c r="BM375" s="116"/>
      <c r="BN375" s="116"/>
    </row>
    <row r="376" ht="30.75" customHeight="1">
      <c r="A376" s="109"/>
      <c r="B376" s="110"/>
      <c r="C376" s="111"/>
      <c r="D376" s="111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4"/>
      <c r="R376" s="112"/>
      <c r="S376" s="13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6"/>
      <c r="BE376" s="116"/>
      <c r="BF376" s="116"/>
      <c r="BG376" s="112"/>
      <c r="BH376" s="116"/>
      <c r="BI376" s="116"/>
      <c r="BJ376" s="116"/>
      <c r="BK376" s="112"/>
      <c r="BL376" s="112"/>
      <c r="BM376" s="116"/>
      <c r="BN376" s="116"/>
    </row>
    <row r="377" ht="30.75" customHeight="1">
      <c r="A377" s="109"/>
      <c r="B377" s="110"/>
      <c r="C377" s="111"/>
      <c r="D377" s="111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4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6"/>
      <c r="BE377" s="116"/>
      <c r="BF377" s="116"/>
      <c r="BG377" s="112"/>
      <c r="BH377" s="116"/>
      <c r="BI377" s="116"/>
      <c r="BJ377" s="116"/>
      <c r="BK377" s="112"/>
      <c r="BL377" s="112"/>
      <c r="BM377" s="116"/>
      <c r="BN377" s="116"/>
    </row>
    <row r="378" ht="30.75" customHeight="1">
      <c r="A378" s="109"/>
      <c r="B378" s="110"/>
      <c r="C378" s="111"/>
      <c r="D378" s="111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33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6"/>
      <c r="BE378" s="116"/>
      <c r="BF378" s="116"/>
      <c r="BG378" s="112"/>
      <c r="BH378" s="112"/>
      <c r="BI378" s="112"/>
      <c r="BJ378" s="112"/>
      <c r="BK378" s="112"/>
      <c r="BL378" s="112"/>
      <c r="BM378" s="116"/>
      <c r="BN378" s="116"/>
    </row>
    <row r="379" ht="30.75" customHeight="1">
      <c r="A379" s="109"/>
      <c r="B379" s="110"/>
      <c r="C379" s="111"/>
      <c r="D379" s="111"/>
      <c r="E379" s="131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4"/>
      <c r="R379" s="112"/>
      <c r="S379" s="120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6"/>
      <c r="BE379" s="116"/>
      <c r="BF379" s="116"/>
      <c r="BG379" s="112"/>
      <c r="BH379" s="116"/>
      <c r="BI379" s="116"/>
      <c r="BJ379" s="116"/>
      <c r="BK379" s="112"/>
      <c r="BL379" s="112"/>
      <c r="BM379" s="116"/>
      <c r="BN379" s="116"/>
    </row>
    <row r="380" ht="30.75" customHeight="1">
      <c r="A380" s="109"/>
      <c r="B380" s="110"/>
      <c r="C380" s="111"/>
      <c r="D380" s="111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33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6"/>
      <c r="BE380" s="116"/>
      <c r="BF380" s="116"/>
      <c r="BG380" s="112"/>
      <c r="BH380" s="112"/>
      <c r="BI380" s="112"/>
      <c r="BJ380" s="112"/>
      <c r="BK380" s="112"/>
      <c r="BL380" s="112"/>
      <c r="BM380" s="116"/>
      <c r="BN380" s="116"/>
    </row>
    <row r="381" ht="30.75" customHeight="1">
      <c r="A381" s="109"/>
      <c r="B381" s="110"/>
      <c r="C381" s="111"/>
      <c r="D381" s="111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33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6"/>
      <c r="BE381" s="116"/>
      <c r="BF381" s="116"/>
      <c r="BG381" s="112"/>
      <c r="BH381" s="112"/>
      <c r="BI381" s="112"/>
      <c r="BJ381" s="112"/>
      <c r="BK381" s="112"/>
      <c r="BL381" s="112"/>
      <c r="BM381" s="116"/>
      <c r="BN381" s="116"/>
    </row>
    <row r="382" ht="30.75" customHeight="1">
      <c r="A382" s="109"/>
      <c r="B382" s="110"/>
      <c r="C382" s="111"/>
      <c r="D382" s="111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4"/>
      <c r="R382" s="112"/>
      <c r="S382" s="13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6"/>
      <c r="BE382" s="116"/>
      <c r="BF382" s="116"/>
      <c r="BG382" s="117"/>
      <c r="BH382" s="116"/>
      <c r="BI382" s="116"/>
      <c r="BJ382" s="116"/>
      <c r="BK382" s="116"/>
      <c r="BL382" s="112"/>
      <c r="BM382" s="116"/>
      <c r="BN382" s="116"/>
    </row>
    <row r="383" ht="30.75" customHeight="1">
      <c r="A383" s="109"/>
      <c r="B383" s="110"/>
      <c r="C383" s="111"/>
      <c r="D383" s="111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4"/>
      <c r="R383" s="112"/>
      <c r="S383" s="13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6"/>
      <c r="BE383" s="116"/>
      <c r="BF383" s="116"/>
      <c r="BG383" s="117"/>
      <c r="BH383" s="116"/>
      <c r="BI383" s="116"/>
      <c r="BJ383" s="116"/>
      <c r="BK383" s="116"/>
      <c r="BL383" s="112"/>
      <c r="BM383" s="116"/>
      <c r="BN383" s="116"/>
    </row>
    <row r="384" ht="30.75" customHeight="1">
      <c r="A384" s="109"/>
      <c r="B384" s="110"/>
      <c r="C384" s="111"/>
      <c r="D384" s="111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4"/>
      <c r="R384" s="112"/>
      <c r="S384" s="137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6"/>
      <c r="BE384" s="116"/>
      <c r="BF384" s="116"/>
      <c r="BG384" s="112"/>
      <c r="BH384" s="116"/>
      <c r="BI384" s="116"/>
      <c r="BJ384" s="116"/>
      <c r="BK384" s="112"/>
      <c r="BL384" s="112"/>
      <c r="BM384" s="116"/>
      <c r="BN384" s="116"/>
    </row>
    <row r="385" ht="30.75" customHeight="1">
      <c r="A385" s="109"/>
      <c r="B385" s="110"/>
      <c r="C385" s="111"/>
      <c r="D385" s="111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4"/>
      <c r="R385" s="112"/>
      <c r="S385" s="13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6"/>
      <c r="BE385" s="116"/>
      <c r="BF385" s="116"/>
      <c r="BG385" s="117"/>
      <c r="BH385" s="112"/>
      <c r="BI385" s="112"/>
      <c r="BJ385" s="112"/>
      <c r="BK385" s="116"/>
      <c r="BL385" s="112"/>
      <c r="BM385" s="116"/>
      <c r="BN385" s="116"/>
    </row>
    <row r="386" ht="30.75" customHeight="1">
      <c r="A386" s="109"/>
      <c r="B386" s="110"/>
      <c r="C386" s="111"/>
      <c r="D386" s="111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4"/>
      <c r="R386" s="112"/>
      <c r="S386" s="13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6"/>
      <c r="BE386" s="116"/>
      <c r="BF386" s="116"/>
      <c r="BG386" s="117"/>
      <c r="BH386" s="112"/>
      <c r="BI386" s="112"/>
      <c r="BJ386" s="112"/>
      <c r="BK386" s="116"/>
      <c r="BL386" s="112"/>
      <c r="BM386" s="116"/>
      <c r="BN386" s="116"/>
    </row>
    <row r="387" ht="30.75" customHeight="1">
      <c r="A387" s="109"/>
      <c r="B387" s="110"/>
      <c r="C387" s="111"/>
      <c r="D387" s="111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4"/>
      <c r="R387" s="112"/>
      <c r="S387" s="115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6"/>
      <c r="BE387" s="116"/>
      <c r="BF387" s="116"/>
      <c r="BG387" s="117"/>
      <c r="BH387" s="112"/>
      <c r="BI387" s="112"/>
      <c r="BJ387" s="112"/>
      <c r="BK387" s="116"/>
      <c r="BL387" s="112"/>
      <c r="BM387" s="116"/>
      <c r="BN387" s="116"/>
    </row>
    <row r="388" ht="30.75" customHeight="1">
      <c r="A388" s="109"/>
      <c r="B388" s="110"/>
      <c r="C388" s="111"/>
      <c r="D388" s="111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4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6"/>
      <c r="BE388" s="116"/>
      <c r="BF388" s="116"/>
      <c r="BG388" s="117"/>
      <c r="BH388" s="112"/>
      <c r="BI388" s="112"/>
      <c r="BJ388" s="112"/>
      <c r="BK388" s="116"/>
      <c r="BL388" s="112"/>
      <c r="BM388" s="116"/>
      <c r="BN388" s="116"/>
    </row>
    <row r="389" ht="30.75" customHeight="1">
      <c r="A389" s="109"/>
      <c r="B389" s="110"/>
      <c r="C389" s="111"/>
      <c r="D389" s="111"/>
      <c r="E389" s="131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4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6"/>
      <c r="BE389" s="116"/>
      <c r="BF389" s="116"/>
      <c r="BG389" s="117"/>
      <c r="BH389" s="112"/>
      <c r="BI389" s="112"/>
      <c r="BJ389" s="112"/>
      <c r="BK389" s="116"/>
      <c r="BL389" s="112"/>
      <c r="BM389" s="116"/>
      <c r="BN389" s="116"/>
    </row>
    <row r="390" ht="30.75" customHeight="1">
      <c r="A390" s="109"/>
      <c r="B390" s="110"/>
      <c r="C390" s="110"/>
      <c r="D390" s="110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21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6"/>
      <c r="BG390" s="112"/>
      <c r="BH390" s="121"/>
      <c r="BI390" s="112"/>
      <c r="BJ390" s="121"/>
      <c r="BK390" s="112"/>
      <c r="BL390" s="112"/>
      <c r="BM390" s="116"/>
      <c r="BN390" s="112"/>
    </row>
    <row r="391" ht="30.75" customHeight="1">
      <c r="A391" s="109"/>
      <c r="B391" s="110"/>
      <c r="C391" s="110"/>
      <c r="D391" s="110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21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6"/>
      <c r="BG391" s="112"/>
      <c r="BH391" s="121"/>
      <c r="BI391" s="112"/>
      <c r="BJ391" s="121"/>
      <c r="BK391" s="112"/>
      <c r="BL391" s="112"/>
      <c r="BM391" s="116"/>
      <c r="BN391" s="112"/>
    </row>
    <row r="392" ht="30.75" customHeight="1">
      <c r="A392" s="109"/>
      <c r="B392" s="110"/>
      <c r="C392" s="110"/>
      <c r="D392" s="110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21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6"/>
      <c r="BG392" s="112"/>
      <c r="BH392" s="121"/>
      <c r="BI392" s="112"/>
      <c r="BJ392" s="121"/>
      <c r="BK392" s="112"/>
      <c r="BL392" s="112"/>
      <c r="BM392" s="116"/>
      <c r="BN392" s="112"/>
    </row>
    <row r="393" ht="30.75" customHeight="1">
      <c r="A393" s="109"/>
      <c r="B393" s="110"/>
      <c r="C393" s="110"/>
      <c r="D393" s="110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21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6"/>
      <c r="BG393" s="112"/>
      <c r="BH393" s="121"/>
      <c r="BI393" s="112"/>
      <c r="BJ393" s="121"/>
      <c r="BK393" s="112"/>
      <c r="BL393" s="112"/>
      <c r="BM393" s="116"/>
      <c r="BN393" s="112"/>
    </row>
    <row r="394" ht="30.75" customHeight="1">
      <c r="A394" s="109"/>
      <c r="B394" s="110"/>
      <c r="C394" s="110"/>
      <c r="D394" s="110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21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6"/>
      <c r="BG394" s="112"/>
      <c r="BH394" s="121"/>
      <c r="BI394" s="112"/>
      <c r="BJ394" s="121"/>
      <c r="BK394" s="112"/>
      <c r="BL394" s="112"/>
      <c r="BM394" s="116"/>
      <c r="BN394" s="112"/>
    </row>
    <row r="395" ht="30.75" customHeight="1">
      <c r="A395" s="109"/>
      <c r="B395" s="110"/>
      <c r="C395" s="110"/>
      <c r="D395" s="110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21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6"/>
      <c r="BG395" s="112"/>
      <c r="BH395" s="121"/>
      <c r="BI395" s="112"/>
      <c r="BJ395" s="121"/>
      <c r="BK395" s="112"/>
      <c r="BL395" s="112"/>
      <c r="BM395" s="116"/>
      <c r="BN395" s="112"/>
    </row>
    <row r="396" ht="30.75" customHeight="1">
      <c r="A396" s="109"/>
      <c r="B396" s="110"/>
      <c r="C396" s="110"/>
      <c r="D396" s="110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21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6"/>
      <c r="BG396" s="112"/>
      <c r="BH396" s="121"/>
      <c r="BI396" s="112"/>
      <c r="BJ396" s="121"/>
      <c r="BK396" s="112"/>
      <c r="BL396" s="112"/>
      <c r="BM396" s="116"/>
      <c r="BN396" s="112"/>
    </row>
    <row r="397" ht="30.75" customHeight="1">
      <c r="A397" s="109"/>
      <c r="B397" s="110"/>
      <c r="C397" s="110"/>
      <c r="D397" s="110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21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6"/>
      <c r="BG397" s="112"/>
      <c r="BH397" s="121"/>
      <c r="BI397" s="112"/>
      <c r="BJ397" s="121"/>
      <c r="BK397" s="112"/>
      <c r="BL397" s="112"/>
      <c r="BM397" s="116"/>
      <c r="BN397" s="112"/>
    </row>
    <row r="398" ht="30.75" customHeight="1">
      <c r="A398" s="109"/>
      <c r="B398" s="110"/>
      <c r="C398" s="110"/>
      <c r="D398" s="110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21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6"/>
      <c r="BG398" s="112"/>
      <c r="BH398" s="121"/>
      <c r="BI398" s="112"/>
      <c r="BJ398" s="121"/>
      <c r="BK398" s="112"/>
      <c r="BL398" s="112"/>
      <c r="BM398" s="116"/>
      <c r="BN398" s="112"/>
    </row>
    <row r="399" ht="30.75" customHeight="1">
      <c r="A399" s="109"/>
      <c r="B399" s="110"/>
      <c r="C399" s="110"/>
      <c r="D399" s="110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21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6"/>
      <c r="BE399" s="116"/>
      <c r="BF399" s="116"/>
      <c r="BG399" s="112"/>
      <c r="BH399" s="121"/>
      <c r="BI399" s="112"/>
      <c r="BJ399" s="121"/>
      <c r="BK399" s="112"/>
      <c r="BL399" s="112"/>
      <c r="BM399" s="116"/>
      <c r="BN399" s="112"/>
    </row>
    <row r="400" ht="30.75" customHeight="1">
      <c r="A400" s="109"/>
      <c r="B400" s="110"/>
      <c r="C400" s="110"/>
      <c r="D400" s="110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21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6"/>
      <c r="BE400" s="116"/>
      <c r="BF400" s="116"/>
      <c r="BG400" s="112"/>
      <c r="BH400" s="121"/>
      <c r="BI400" s="112"/>
      <c r="BJ400" s="121"/>
      <c r="BK400" s="112"/>
      <c r="BL400" s="112"/>
      <c r="BM400" s="116"/>
      <c r="BN400" s="112"/>
    </row>
    <row r="401" ht="30.75" customHeight="1">
      <c r="A401" s="109"/>
      <c r="B401" s="110"/>
      <c r="C401" s="110"/>
      <c r="D401" s="110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21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6"/>
      <c r="BE401" s="116"/>
      <c r="BF401" s="116"/>
      <c r="BG401" s="112"/>
      <c r="BH401" s="121"/>
      <c r="BI401" s="112"/>
      <c r="BJ401" s="121"/>
      <c r="BK401" s="112"/>
      <c r="BL401" s="112"/>
      <c r="BM401" s="116"/>
      <c r="BN401" s="112"/>
    </row>
    <row r="402" ht="30.75" customHeight="1">
      <c r="A402" s="109"/>
      <c r="B402" s="110"/>
      <c r="C402" s="110"/>
      <c r="D402" s="110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21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6"/>
      <c r="BE402" s="116"/>
      <c r="BF402" s="116"/>
      <c r="BG402" s="112"/>
      <c r="BH402" s="121"/>
      <c r="BI402" s="112"/>
      <c r="BJ402" s="121"/>
      <c r="BK402" s="112"/>
      <c r="BL402" s="112"/>
      <c r="BM402" s="116"/>
      <c r="BN402" s="112"/>
    </row>
    <row r="403" ht="30.75" customHeight="1">
      <c r="A403" s="109"/>
      <c r="B403" s="110"/>
      <c r="C403" s="110"/>
      <c r="D403" s="110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21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6"/>
      <c r="BE403" s="116"/>
      <c r="BF403" s="116"/>
      <c r="BG403" s="112"/>
      <c r="BH403" s="121"/>
      <c r="BI403" s="112"/>
      <c r="BJ403" s="121"/>
      <c r="BK403" s="112"/>
      <c r="BL403" s="112"/>
      <c r="BM403" s="116"/>
      <c r="BN403" s="112"/>
    </row>
    <row r="404" ht="30.75" customHeight="1">
      <c r="A404" s="109"/>
      <c r="B404" s="110"/>
      <c r="C404" s="110"/>
      <c r="D404" s="110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21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6"/>
      <c r="BE404" s="116"/>
      <c r="BF404" s="116"/>
      <c r="BG404" s="112"/>
      <c r="BH404" s="121"/>
      <c r="BI404" s="112"/>
      <c r="BJ404" s="121"/>
      <c r="BK404" s="112"/>
      <c r="BL404" s="112"/>
      <c r="BM404" s="116"/>
      <c r="BN404" s="112"/>
    </row>
    <row r="405" ht="30.75" customHeight="1">
      <c r="A405" s="109"/>
      <c r="B405" s="110"/>
      <c r="C405" s="110"/>
      <c r="D405" s="110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21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6"/>
      <c r="BG405" s="112"/>
      <c r="BH405" s="121"/>
      <c r="BI405" s="112"/>
      <c r="BJ405" s="121"/>
      <c r="BK405" s="112"/>
      <c r="BL405" s="112"/>
      <c r="BM405" s="116"/>
      <c r="BN405" s="112"/>
    </row>
    <row r="406" ht="30.75" customHeight="1">
      <c r="A406" s="109"/>
      <c r="B406" s="110"/>
      <c r="C406" s="110"/>
      <c r="D406" s="110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21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6"/>
      <c r="BG406" s="112"/>
      <c r="BH406" s="121"/>
      <c r="BI406" s="112"/>
      <c r="BJ406" s="121"/>
      <c r="BK406" s="112"/>
      <c r="BL406" s="112"/>
      <c r="BM406" s="116"/>
      <c r="BN406" s="112"/>
    </row>
    <row r="407" ht="30.75" customHeight="1">
      <c r="A407" s="109"/>
      <c r="B407" s="110"/>
      <c r="C407" s="110"/>
      <c r="D407" s="110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21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6"/>
      <c r="BG407" s="112"/>
      <c r="BH407" s="121"/>
      <c r="BI407" s="112"/>
      <c r="BJ407" s="121"/>
      <c r="BK407" s="112"/>
      <c r="BL407" s="112"/>
      <c r="BM407" s="116"/>
      <c r="BN407" s="112"/>
    </row>
    <row r="408" ht="30.75" customHeight="1">
      <c r="A408" s="109"/>
      <c r="B408" s="110"/>
      <c r="C408" s="110"/>
      <c r="D408" s="110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21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6"/>
      <c r="BG408" s="112"/>
      <c r="BH408" s="121"/>
      <c r="BI408" s="112"/>
      <c r="BJ408" s="121"/>
      <c r="BK408" s="112"/>
      <c r="BL408" s="112"/>
      <c r="BM408" s="116"/>
      <c r="BN408" s="112"/>
    </row>
    <row r="409" ht="30.75" customHeight="1">
      <c r="A409" s="109"/>
      <c r="B409" s="110"/>
      <c r="C409" s="110"/>
      <c r="D409" s="110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21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6"/>
      <c r="BG409" s="112"/>
      <c r="BH409" s="121"/>
      <c r="BI409" s="112"/>
      <c r="BJ409" s="121"/>
      <c r="BK409" s="112"/>
      <c r="BL409" s="112"/>
      <c r="BM409" s="116"/>
      <c r="BN409" s="112"/>
    </row>
    <row r="410" ht="30.75" customHeight="1">
      <c r="A410" s="109"/>
      <c r="B410" s="110"/>
      <c r="C410" s="110"/>
      <c r="D410" s="110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21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6"/>
      <c r="BG410" s="112"/>
      <c r="BH410" s="121"/>
      <c r="BI410" s="112"/>
      <c r="BJ410" s="121"/>
      <c r="BK410" s="112"/>
      <c r="BL410" s="112"/>
      <c r="BM410" s="116"/>
      <c r="BN410" s="112"/>
    </row>
    <row r="411" ht="30.75" customHeight="1">
      <c r="A411" s="109"/>
      <c r="B411" s="110"/>
      <c r="C411" s="110"/>
      <c r="D411" s="110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21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6"/>
      <c r="BG411" s="112"/>
      <c r="BH411" s="121"/>
      <c r="BI411" s="112"/>
      <c r="BJ411" s="121"/>
      <c r="BK411" s="112"/>
      <c r="BL411" s="112"/>
      <c r="BM411" s="116"/>
      <c r="BN411" s="112"/>
    </row>
    <row r="412" ht="30.75" customHeight="1">
      <c r="A412" s="109"/>
      <c r="B412" s="110"/>
      <c r="C412" s="110"/>
      <c r="D412" s="110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21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6"/>
      <c r="BG412" s="112"/>
      <c r="BH412" s="121"/>
      <c r="BI412" s="112"/>
      <c r="BJ412" s="121"/>
      <c r="BK412" s="112"/>
      <c r="BL412" s="112"/>
      <c r="BM412" s="116"/>
      <c r="BN412" s="112"/>
    </row>
    <row r="413" ht="30.75" customHeight="1">
      <c r="A413" s="109"/>
      <c r="B413" s="110"/>
      <c r="C413" s="110"/>
      <c r="D413" s="110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21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6"/>
      <c r="BG413" s="112"/>
      <c r="BH413" s="121"/>
      <c r="BI413" s="112"/>
      <c r="BJ413" s="121"/>
      <c r="BK413" s="112"/>
      <c r="BL413" s="112"/>
      <c r="BM413" s="116"/>
      <c r="BN413" s="112"/>
    </row>
    <row r="414" ht="30.75" customHeight="1">
      <c r="A414" s="109"/>
      <c r="B414" s="110"/>
      <c r="C414" s="110"/>
      <c r="D414" s="110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21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6"/>
      <c r="BG414" s="112"/>
      <c r="BH414" s="121"/>
      <c r="BI414" s="112"/>
      <c r="BJ414" s="121"/>
      <c r="BK414" s="112"/>
      <c r="BL414" s="112"/>
      <c r="BM414" s="116"/>
      <c r="BN414" s="112"/>
    </row>
    <row r="415" ht="30.75" customHeight="1">
      <c r="A415" s="109"/>
      <c r="B415" s="110"/>
      <c r="C415" s="110"/>
      <c r="D415" s="110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21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6"/>
      <c r="BG415" s="112"/>
      <c r="BH415" s="121"/>
      <c r="BI415" s="112"/>
      <c r="BJ415" s="121"/>
      <c r="BK415" s="112"/>
      <c r="BL415" s="112"/>
      <c r="BM415" s="116"/>
      <c r="BN415" s="112"/>
    </row>
    <row r="416" ht="30.75" customHeight="1">
      <c r="A416" s="109"/>
      <c r="B416" s="110"/>
      <c r="C416" s="110"/>
      <c r="D416" s="110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21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6"/>
      <c r="BG416" s="112"/>
      <c r="BH416" s="121"/>
      <c r="BI416" s="112"/>
      <c r="BJ416" s="121"/>
      <c r="BK416" s="112"/>
      <c r="BL416" s="112"/>
      <c r="BM416" s="116"/>
      <c r="BN416" s="112"/>
    </row>
    <row r="417" ht="30.75" customHeight="1">
      <c r="A417" s="109"/>
      <c r="B417" s="110"/>
      <c r="C417" s="110"/>
      <c r="D417" s="110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21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6"/>
      <c r="BG417" s="112"/>
      <c r="BH417" s="121"/>
      <c r="BI417" s="112"/>
      <c r="BJ417" s="121"/>
      <c r="BK417" s="112"/>
      <c r="BL417" s="112"/>
      <c r="BM417" s="116"/>
      <c r="BN417" s="112"/>
    </row>
    <row r="418" ht="30.75" customHeight="1">
      <c r="A418" s="109"/>
      <c r="B418" s="110"/>
      <c r="C418" s="110"/>
      <c r="D418" s="110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21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6"/>
      <c r="BG418" s="112"/>
      <c r="BH418" s="121"/>
      <c r="BI418" s="112"/>
      <c r="BJ418" s="121"/>
      <c r="BK418" s="112"/>
      <c r="BL418" s="112"/>
      <c r="BM418" s="116"/>
      <c r="BN418" s="112"/>
    </row>
    <row r="419" ht="30.75" customHeight="1">
      <c r="A419" s="109"/>
      <c r="B419" s="110"/>
      <c r="C419" s="110"/>
      <c r="D419" s="110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21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6"/>
      <c r="BG419" s="112"/>
      <c r="BH419" s="121"/>
      <c r="BI419" s="112"/>
      <c r="BJ419" s="121"/>
      <c r="BK419" s="112"/>
      <c r="BL419" s="112"/>
      <c r="BM419" s="116"/>
      <c r="BN419" s="112"/>
    </row>
    <row r="420" ht="30.75" customHeight="1">
      <c r="A420" s="109"/>
      <c r="B420" s="110"/>
      <c r="C420" s="110"/>
      <c r="D420" s="110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21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6"/>
      <c r="BG420" s="112"/>
      <c r="BH420" s="121"/>
      <c r="BI420" s="112"/>
      <c r="BJ420" s="121"/>
      <c r="BK420" s="112"/>
      <c r="BL420" s="112"/>
      <c r="BM420" s="116"/>
      <c r="BN420" s="112"/>
    </row>
    <row r="421" ht="30.75" customHeight="1">
      <c r="A421" s="109"/>
      <c r="B421" s="110"/>
      <c r="C421" s="110"/>
      <c r="D421" s="110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21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6"/>
      <c r="BG421" s="112"/>
      <c r="BH421" s="121"/>
      <c r="BI421" s="112"/>
      <c r="BJ421" s="121"/>
      <c r="BK421" s="112"/>
      <c r="BL421" s="112"/>
      <c r="BM421" s="116"/>
      <c r="BN421" s="112"/>
    </row>
    <row r="422" ht="30.75" customHeight="1">
      <c r="A422" s="109"/>
      <c r="B422" s="110"/>
      <c r="C422" s="110"/>
      <c r="D422" s="110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21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6"/>
      <c r="BG422" s="112"/>
      <c r="BH422" s="121"/>
      <c r="BI422" s="112"/>
      <c r="BJ422" s="121"/>
      <c r="BK422" s="112"/>
      <c r="BL422" s="112"/>
      <c r="BM422" s="116"/>
      <c r="BN422" s="112"/>
    </row>
    <row r="423" ht="30.75" customHeight="1">
      <c r="A423" s="109"/>
      <c r="B423" s="110"/>
      <c r="C423" s="110"/>
      <c r="D423" s="110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21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6"/>
      <c r="BG423" s="112"/>
      <c r="BH423" s="121"/>
      <c r="BI423" s="112"/>
      <c r="BJ423" s="121"/>
      <c r="BK423" s="112"/>
      <c r="BL423" s="112"/>
      <c r="BM423" s="116"/>
      <c r="BN423" s="112"/>
    </row>
    <row r="424" ht="30.75" customHeight="1">
      <c r="A424" s="109"/>
      <c r="B424" s="110"/>
      <c r="C424" s="110"/>
      <c r="D424" s="110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21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6"/>
      <c r="BG424" s="112"/>
      <c r="BH424" s="121"/>
      <c r="BI424" s="112"/>
      <c r="BJ424" s="121"/>
      <c r="BK424" s="112"/>
      <c r="BL424" s="112"/>
      <c r="BM424" s="116"/>
      <c r="BN424" s="112"/>
    </row>
    <row r="425" ht="30.75" customHeight="1">
      <c r="A425" s="109"/>
      <c r="B425" s="110"/>
      <c r="C425" s="110"/>
      <c r="D425" s="110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21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6"/>
      <c r="BG425" s="112"/>
      <c r="BH425" s="121"/>
      <c r="BI425" s="112"/>
      <c r="BJ425" s="121"/>
      <c r="BK425" s="112"/>
      <c r="BL425" s="112"/>
      <c r="BM425" s="116"/>
      <c r="BN425" s="112"/>
    </row>
    <row r="426" ht="30.75" customHeight="1">
      <c r="A426" s="109"/>
      <c r="B426" s="110"/>
      <c r="C426" s="110"/>
      <c r="D426" s="110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21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6"/>
      <c r="BG426" s="112"/>
      <c r="BH426" s="121"/>
      <c r="BI426" s="112"/>
      <c r="BJ426" s="121"/>
      <c r="BK426" s="112"/>
      <c r="BL426" s="112"/>
      <c r="BM426" s="116"/>
      <c r="BN426" s="112"/>
    </row>
    <row r="427" ht="30.75" customHeight="1">
      <c r="A427" s="109"/>
      <c r="B427" s="110"/>
      <c r="C427" s="110"/>
      <c r="D427" s="110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21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6"/>
      <c r="BG427" s="112"/>
      <c r="BH427" s="121"/>
      <c r="BI427" s="112"/>
      <c r="BJ427" s="121"/>
      <c r="BK427" s="112"/>
      <c r="BL427" s="112"/>
      <c r="BM427" s="116"/>
      <c r="BN427" s="112"/>
    </row>
    <row r="428" ht="30.75" customHeight="1">
      <c r="A428" s="109"/>
      <c r="B428" s="110"/>
      <c r="C428" s="110"/>
      <c r="D428" s="110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21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6"/>
      <c r="BE428" s="116"/>
      <c r="BF428" s="116"/>
      <c r="BG428" s="112"/>
      <c r="BH428" s="121"/>
      <c r="BI428" s="112"/>
      <c r="BJ428" s="121"/>
      <c r="BK428" s="112"/>
      <c r="BL428" s="112"/>
      <c r="BM428" s="116"/>
      <c r="BN428" s="112"/>
    </row>
    <row r="429" ht="30.75" customHeight="1">
      <c r="A429" s="109"/>
      <c r="B429" s="110"/>
      <c r="C429" s="110"/>
      <c r="D429" s="110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21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6"/>
      <c r="BE429" s="116"/>
      <c r="BF429" s="116"/>
      <c r="BG429" s="112"/>
      <c r="BH429" s="121"/>
      <c r="BI429" s="112"/>
      <c r="BJ429" s="121"/>
      <c r="BK429" s="112"/>
      <c r="BL429" s="112"/>
      <c r="BM429" s="116"/>
      <c r="BN429" s="112"/>
    </row>
    <row r="430" ht="30.75" customHeight="1">
      <c r="A430" s="109"/>
      <c r="B430" s="110"/>
      <c r="C430" s="110"/>
      <c r="D430" s="110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21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6"/>
      <c r="BE430" s="116"/>
      <c r="BF430" s="116"/>
      <c r="BG430" s="112"/>
      <c r="BH430" s="121"/>
      <c r="BI430" s="112"/>
      <c r="BJ430" s="121"/>
      <c r="BK430" s="112"/>
      <c r="BL430" s="112"/>
      <c r="BM430" s="116"/>
      <c r="BN430" s="112"/>
    </row>
    <row r="431" ht="30.75" customHeight="1">
      <c r="A431" s="109"/>
      <c r="B431" s="110"/>
      <c r="C431" s="110"/>
      <c r="D431" s="110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21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T431" s="112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6"/>
      <c r="BE431" s="116"/>
      <c r="BF431" s="116"/>
      <c r="BG431" s="112"/>
      <c r="BH431" s="121"/>
      <c r="BI431" s="112"/>
      <c r="BJ431" s="121"/>
      <c r="BK431" s="112"/>
      <c r="BL431" s="112"/>
      <c r="BM431" s="116"/>
      <c r="BN431" s="112"/>
    </row>
    <row r="432" ht="30.75" customHeight="1">
      <c r="A432" s="109"/>
      <c r="B432" s="110"/>
      <c r="C432" s="110"/>
      <c r="D432" s="110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21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T432" s="112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6"/>
      <c r="BE432" s="116"/>
      <c r="BF432" s="116"/>
      <c r="BG432" s="112"/>
      <c r="BH432" s="121"/>
      <c r="BI432" s="112"/>
      <c r="BJ432" s="121"/>
      <c r="BK432" s="112"/>
      <c r="BL432" s="112"/>
      <c r="BM432" s="116"/>
      <c r="BN432" s="112"/>
    </row>
    <row r="433" ht="30.75" customHeight="1">
      <c r="A433" s="109"/>
      <c r="B433" s="110"/>
      <c r="C433" s="110"/>
      <c r="D433" s="110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21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6"/>
      <c r="BE433" s="116"/>
      <c r="BF433" s="116"/>
      <c r="BG433" s="112"/>
      <c r="BH433" s="121"/>
      <c r="BI433" s="112"/>
      <c r="BJ433" s="121"/>
      <c r="BK433" s="112"/>
      <c r="BL433" s="112"/>
      <c r="BM433" s="116"/>
      <c r="BN433" s="112"/>
    </row>
    <row r="434" ht="30.75" customHeight="1">
      <c r="A434" s="109"/>
      <c r="B434" s="110"/>
      <c r="C434" s="110"/>
      <c r="D434" s="110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21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6"/>
      <c r="BE434" s="116"/>
      <c r="BF434" s="116"/>
      <c r="BG434" s="112"/>
      <c r="BH434" s="121"/>
      <c r="BI434" s="112"/>
      <c r="BJ434" s="121"/>
      <c r="BK434" s="112"/>
      <c r="BL434" s="112"/>
      <c r="BM434" s="116"/>
      <c r="BN434" s="112"/>
    </row>
    <row r="435" ht="30.75" customHeight="1">
      <c r="A435" s="109"/>
      <c r="B435" s="110"/>
      <c r="C435" s="110"/>
      <c r="D435" s="110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21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6"/>
      <c r="BE435" s="116"/>
      <c r="BF435" s="116"/>
      <c r="BG435" s="112"/>
      <c r="BH435" s="121"/>
      <c r="BI435" s="112"/>
      <c r="BJ435" s="121"/>
      <c r="BK435" s="112"/>
      <c r="BL435" s="112"/>
      <c r="BM435" s="116"/>
      <c r="BN435" s="112"/>
    </row>
    <row r="436" ht="30.75" customHeight="1">
      <c r="A436" s="109"/>
      <c r="B436" s="110"/>
      <c r="C436" s="140"/>
      <c r="D436" s="140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2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  <c r="AH436" s="141"/>
      <c r="AI436" s="141"/>
      <c r="AJ436" s="141"/>
      <c r="AK436" s="141"/>
      <c r="AL436" s="141"/>
      <c r="AM436" s="141"/>
      <c r="AN436" s="141"/>
      <c r="AO436" s="141"/>
      <c r="AP436" s="141"/>
      <c r="AQ436" s="141"/>
      <c r="AR436" s="141"/>
      <c r="AS436" s="141"/>
      <c r="AT436" s="141"/>
      <c r="AU436" s="141"/>
      <c r="AV436" s="141"/>
      <c r="AW436" s="141"/>
      <c r="AX436" s="141"/>
      <c r="AY436" s="141"/>
      <c r="AZ436" s="141"/>
      <c r="BA436" s="141"/>
      <c r="BB436" s="141"/>
      <c r="BC436" s="141"/>
      <c r="BD436" s="143"/>
      <c r="BE436" s="143"/>
      <c r="BF436" s="143"/>
      <c r="BG436" s="141"/>
      <c r="BH436" s="121"/>
      <c r="BI436" s="141"/>
      <c r="BJ436" s="121"/>
      <c r="BK436" s="141"/>
      <c r="BL436" s="141"/>
      <c r="BM436" s="143"/>
      <c r="BN436" s="112"/>
    </row>
    <row r="437" ht="30.75" customHeight="1">
      <c r="A437" s="109"/>
      <c r="B437" s="110"/>
      <c r="C437" s="140"/>
      <c r="D437" s="140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2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/>
      <c r="AL437" s="141"/>
      <c r="AM437" s="141"/>
      <c r="AN437" s="141"/>
      <c r="AO437" s="141"/>
      <c r="AP437" s="141"/>
      <c r="AQ437" s="141"/>
      <c r="AR437" s="141"/>
      <c r="AS437" s="141"/>
      <c r="AT437" s="141"/>
      <c r="AU437" s="141"/>
      <c r="AV437" s="141"/>
      <c r="AW437" s="141"/>
      <c r="AX437" s="141"/>
      <c r="AY437" s="141"/>
      <c r="AZ437" s="141"/>
      <c r="BA437" s="141"/>
      <c r="BB437" s="141"/>
      <c r="BC437" s="141"/>
      <c r="BD437" s="143"/>
      <c r="BE437" s="143"/>
      <c r="BF437" s="143"/>
      <c r="BG437" s="141"/>
      <c r="BH437" s="121"/>
      <c r="BI437" s="141"/>
      <c r="BJ437" s="121"/>
      <c r="BK437" s="141"/>
      <c r="BL437" s="141"/>
      <c r="BM437" s="143"/>
      <c r="BN437" s="112"/>
    </row>
    <row r="438" ht="30.75" customHeight="1">
      <c r="A438" s="109"/>
      <c r="B438" s="110"/>
      <c r="C438" s="110"/>
      <c r="D438" s="110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21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6"/>
      <c r="BG438" s="112"/>
      <c r="BH438" s="121"/>
      <c r="BI438" s="112"/>
      <c r="BJ438" s="121"/>
      <c r="BK438" s="112"/>
      <c r="BL438" s="112"/>
      <c r="BM438" s="116"/>
      <c r="BN438" s="112"/>
    </row>
    <row r="439" ht="30.75" customHeight="1">
      <c r="A439" s="109"/>
      <c r="B439" s="110"/>
      <c r="C439" s="110"/>
      <c r="D439" s="110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21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6"/>
      <c r="BG439" s="112"/>
      <c r="BH439" s="121"/>
      <c r="BI439" s="112"/>
      <c r="BJ439" s="121"/>
      <c r="BK439" s="112"/>
      <c r="BL439" s="112"/>
      <c r="BM439" s="116"/>
      <c r="BN439" s="112"/>
    </row>
    <row r="440" ht="30.75" customHeight="1">
      <c r="A440" s="109"/>
      <c r="B440" s="110"/>
      <c r="C440" s="110"/>
      <c r="D440" s="110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21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6"/>
      <c r="BG440" s="112"/>
      <c r="BH440" s="121"/>
      <c r="BI440" s="112"/>
      <c r="BJ440" s="121"/>
      <c r="BK440" s="112"/>
      <c r="BL440" s="112"/>
      <c r="BM440" s="116"/>
      <c r="BN440" s="112"/>
    </row>
    <row r="441" ht="30.75" customHeight="1">
      <c r="A441" s="109"/>
      <c r="B441" s="110"/>
      <c r="C441" s="110"/>
      <c r="D441" s="110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21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6"/>
      <c r="BG441" s="112"/>
      <c r="BH441" s="121"/>
      <c r="BI441" s="112"/>
      <c r="BJ441" s="121"/>
      <c r="BK441" s="112"/>
      <c r="BL441" s="112"/>
      <c r="BM441" s="116"/>
      <c r="BN441" s="112"/>
    </row>
    <row r="442" ht="30.75" customHeight="1">
      <c r="A442" s="109"/>
      <c r="B442" s="110"/>
      <c r="C442" s="110"/>
      <c r="D442" s="110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21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6"/>
      <c r="BG442" s="112"/>
      <c r="BH442" s="121"/>
      <c r="BI442" s="112"/>
      <c r="BJ442" s="121"/>
      <c r="BK442" s="112"/>
      <c r="BL442" s="112"/>
      <c r="BM442" s="116"/>
      <c r="BN442" s="112"/>
    </row>
    <row r="443" ht="30.75" customHeight="1">
      <c r="A443" s="109"/>
      <c r="B443" s="110"/>
      <c r="C443" s="110"/>
      <c r="D443" s="110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21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6"/>
      <c r="BG443" s="112"/>
      <c r="BH443" s="121"/>
      <c r="BI443" s="112"/>
      <c r="BJ443" s="121"/>
      <c r="BK443" s="112"/>
      <c r="BL443" s="112"/>
      <c r="BM443" s="116"/>
      <c r="BN443" s="112"/>
    </row>
    <row r="444" ht="30.75" customHeight="1">
      <c r="A444" s="109"/>
      <c r="B444" s="110"/>
      <c r="C444" s="110"/>
      <c r="D444" s="110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21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6"/>
      <c r="BG444" s="112"/>
      <c r="BH444" s="121"/>
      <c r="BI444" s="112"/>
      <c r="BJ444" s="121"/>
      <c r="BK444" s="112"/>
      <c r="BL444" s="112"/>
      <c r="BM444" s="116"/>
      <c r="BN444" s="112"/>
    </row>
    <row r="445" ht="30.75" customHeight="1">
      <c r="A445" s="109"/>
      <c r="B445" s="110"/>
      <c r="C445" s="110"/>
      <c r="D445" s="110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21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6"/>
      <c r="BG445" s="112"/>
      <c r="BH445" s="121"/>
      <c r="BI445" s="112"/>
      <c r="BJ445" s="121"/>
      <c r="BK445" s="112"/>
      <c r="BL445" s="112"/>
      <c r="BM445" s="116"/>
      <c r="BN445" s="112"/>
    </row>
    <row r="446" ht="30.75" customHeight="1">
      <c r="A446" s="109"/>
      <c r="B446" s="110"/>
      <c r="C446" s="110"/>
      <c r="D446" s="110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21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6"/>
      <c r="BG446" s="112"/>
      <c r="BH446" s="121"/>
      <c r="BI446" s="112"/>
      <c r="BJ446" s="121"/>
      <c r="BK446" s="112"/>
      <c r="BL446" s="112"/>
      <c r="BM446" s="116"/>
      <c r="BN446" s="112"/>
    </row>
    <row r="447" ht="30.75" customHeight="1">
      <c r="A447" s="109"/>
      <c r="B447" s="110"/>
      <c r="C447" s="110"/>
      <c r="D447" s="110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21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6"/>
      <c r="BG447" s="112"/>
      <c r="BH447" s="121"/>
      <c r="BI447" s="112"/>
      <c r="BJ447" s="121"/>
      <c r="BK447" s="112"/>
      <c r="BL447" s="112"/>
      <c r="BM447" s="116"/>
      <c r="BN447" s="112"/>
    </row>
    <row r="448" ht="30.75" customHeight="1">
      <c r="A448" s="109"/>
      <c r="B448" s="110"/>
      <c r="C448" s="110"/>
      <c r="D448" s="110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21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6"/>
      <c r="BG448" s="112"/>
      <c r="BH448" s="121"/>
      <c r="BI448" s="112"/>
      <c r="BJ448" s="121"/>
      <c r="BK448" s="112"/>
      <c r="BL448" s="112"/>
      <c r="BM448" s="116"/>
      <c r="BN448" s="112"/>
    </row>
    <row r="449" ht="30.75" customHeight="1">
      <c r="A449" s="109"/>
      <c r="B449" s="110"/>
      <c r="C449" s="110"/>
      <c r="D449" s="110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21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6"/>
      <c r="BG449" s="112"/>
      <c r="BH449" s="121"/>
      <c r="BI449" s="112"/>
      <c r="BJ449" s="121"/>
      <c r="BK449" s="112"/>
      <c r="BL449" s="112"/>
      <c r="BM449" s="116"/>
      <c r="BN449" s="112"/>
    </row>
    <row r="450" ht="30.75" customHeight="1">
      <c r="A450" s="109"/>
      <c r="B450" s="110"/>
      <c r="C450" s="110"/>
      <c r="D450" s="110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21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6"/>
      <c r="BG450" s="112"/>
      <c r="BH450" s="121"/>
      <c r="BI450" s="112"/>
      <c r="BJ450" s="121"/>
      <c r="BK450" s="112"/>
      <c r="BL450" s="112"/>
      <c r="BM450" s="116"/>
      <c r="BN450" s="112"/>
    </row>
    <row r="451" ht="30.75" customHeight="1">
      <c r="A451" s="109"/>
      <c r="B451" s="110"/>
      <c r="C451" s="110"/>
      <c r="D451" s="110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21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6"/>
      <c r="BG451" s="112"/>
      <c r="BH451" s="121"/>
      <c r="BI451" s="112"/>
      <c r="BJ451" s="121"/>
      <c r="BK451" s="112"/>
      <c r="BL451" s="112"/>
      <c r="BM451" s="116"/>
      <c r="BN451" s="112"/>
    </row>
    <row r="452" ht="30.75" customHeight="1">
      <c r="A452" s="109"/>
      <c r="B452" s="110"/>
      <c r="C452" s="110"/>
      <c r="D452" s="110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21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6"/>
      <c r="BG452" s="112"/>
      <c r="BH452" s="121"/>
      <c r="BI452" s="112"/>
      <c r="BJ452" s="121"/>
      <c r="BK452" s="112"/>
      <c r="BL452" s="112"/>
      <c r="BM452" s="116"/>
      <c r="BN452" s="112"/>
    </row>
    <row r="453" ht="30.75" customHeight="1">
      <c r="A453" s="109"/>
      <c r="B453" s="110"/>
      <c r="C453" s="110"/>
      <c r="D453" s="110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21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6"/>
      <c r="BG453" s="112"/>
      <c r="BH453" s="121"/>
      <c r="BI453" s="112"/>
      <c r="BJ453" s="121"/>
      <c r="BK453" s="112"/>
      <c r="BL453" s="112"/>
      <c r="BM453" s="116"/>
      <c r="BN453" s="112"/>
    </row>
    <row r="454" ht="30.75" customHeight="1">
      <c r="A454" s="109"/>
      <c r="B454" s="110"/>
      <c r="C454" s="110"/>
      <c r="D454" s="110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21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6"/>
      <c r="BG454" s="112"/>
      <c r="BH454" s="121"/>
      <c r="BI454" s="112"/>
      <c r="BJ454" s="121"/>
      <c r="BK454" s="112"/>
      <c r="BL454" s="112"/>
      <c r="BM454" s="116"/>
      <c r="BN454" s="112"/>
    </row>
    <row r="455" ht="30.75" customHeight="1">
      <c r="A455" s="109"/>
      <c r="B455" s="110"/>
      <c r="C455" s="110"/>
      <c r="D455" s="110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21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6"/>
      <c r="BG455" s="112"/>
      <c r="BH455" s="121"/>
      <c r="BI455" s="112"/>
      <c r="BJ455" s="121"/>
      <c r="BK455" s="112"/>
      <c r="BL455" s="112"/>
      <c r="BM455" s="116"/>
      <c r="BN455" s="112"/>
    </row>
    <row r="456" ht="30.75" customHeight="1">
      <c r="A456" s="109"/>
      <c r="B456" s="110"/>
      <c r="C456" s="110"/>
      <c r="D456" s="110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21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6"/>
      <c r="BG456" s="112"/>
      <c r="BH456" s="121"/>
      <c r="BI456" s="112"/>
      <c r="BJ456" s="121"/>
      <c r="BK456" s="112"/>
      <c r="BL456" s="112"/>
      <c r="BM456" s="116"/>
      <c r="BN456" s="112"/>
    </row>
    <row r="457" ht="30.75" customHeight="1">
      <c r="A457" s="109"/>
      <c r="B457" s="110"/>
      <c r="C457" s="110"/>
      <c r="D457" s="110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21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6"/>
      <c r="BG457" s="112"/>
      <c r="BH457" s="121"/>
      <c r="BI457" s="112"/>
      <c r="BJ457" s="121"/>
      <c r="BK457" s="112"/>
      <c r="BL457" s="112"/>
      <c r="BM457" s="116"/>
      <c r="BN457" s="112"/>
    </row>
    <row r="458" ht="30.75" customHeight="1">
      <c r="A458" s="109"/>
      <c r="B458" s="110"/>
      <c r="C458" s="110"/>
      <c r="D458" s="110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21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6"/>
      <c r="BG458" s="112"/>
      <c r="BH458" s="121"/>
      <c r="BI458" s="112"/>
      <c r="BJ458" s="121"/>
      <c r="BK458" s="112"/>
      <c r="BL458" s="112"/>
      <c r="BM458" s="116"/>
      <c r="BN458" s="112"/>
    </row>
    <row r="459" ht="30.75" customHeight="1">
      <c r="A459" s="109"/>
      <c r="B459" s="110"/>
      <c r="C459" s="110"/>
      <c r="D459" s="110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21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6"/>
      <c r="BG459" s="112"/>
      <c r="BH459" s="121"/>
      <c r="BI459" s="112"/>
      <c r="BJ459" s="121"/>
      <c r="BK459" s="112"/>
      <c r="BL459" s="112"/>
      <c r="BM459" s="116"/>
      <c r="BN459" s="112"/>
    </row>
    <row r="460" ht="30.75" customHeight="1">
      <c r="A460" s="109"/>
      <c r="B460" s="110"/>
      <c r="C460" s="110"/>
      <c r="D460" s="110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21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6"/>
      <c r="BG460" s="112"/>
      <c r="BH460" s="121"/>
      <c r="BI460" s="112"/>
      <c r="BJ460" s="121"/>
      <c r="BK460" s="112"/>
      <c r="BL460" s="112"/>
      <c r="BM460" s="116"/>
      <c r="BN460" s="112"/>
    </row>
    <row r="461" ht="30.75" customHeight="1">
      <c r="A461" s="109"/>
      <c r="B461" s="110"/>
      <c r="C461" s="110"/>
      <c r="D461" s="110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21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6"/>
      <c r="BG461" s="112"/>
      <c r="BH461" s="121"/>
      <c r="BI461" s="112"/>
      <c r="BJ461" s="121"/>
      <c r="BK461" s="112"/>
      <c r="BL461" s="112"/>
      <c r="BM461" s="116"/>
      <c r="BN461" s="112"/>
    </row>
    <row r="462" ht="30.75" customHeight="1">
      <c r="A462" s="109"/>
      <c r="B462" s="110"/>
      <c r="C462" s="110"/>
      <c r="D462" s="110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21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6"/>
      <c r="BG462" s="112"/>
      <c r="BH462" s="121"/>
      <c r="BI462" s="112"/>
      <c r="BJ462" s="121"/>
      <c r="BK462" s="112"/>
      <c r="BL462" s="112"/>
      <c r="BM462" s="116"/>
      <c r="BN462" s="112"/>
    </row>
    <row r="463" ht="30.75" customHeight="1">
      <c r="A463" s="109"/>
      <c r="B463" s="110"/>
      <c r="C463" s="110"/>
      <c r="D463" s="110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21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6"/>
      <c r="BG463" s="112"/>
      <c r="BH463" s="121"/>
      <c r="BI463" s="112"/>
      <c r="BJ463" s="121"/>
      <c r="BK463" s="112"/>
      <c r="BL463" s="112"/>
      <c r="BM463" s="116"/>
      <c r="BN463" s="112"/>
    </row>
    <row r="464" ht="30.75" customHeight="1">
      <c r="A464" s="109"/>
      <c r="B464" s="110"/>
      <c r="C464" s="110"/>
      <c r="D464" s="110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21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6"/>
      <c r="BG464" s="112"/>
      <c r="BH464" s="121"/>
      <c r="BI464" s="112"/>
      <c r="BJ464" s="121"/>
      <c r="BK464" s="112"/>
      <c r="BL464" s="112"/>
      <c r="BM464" s="116"/>
      <c r="BN464" s="112"/>
    </row>
    <row r="465" ht="30.75" customHeight="1">
      <c r="A465" s="109"/>
      <c r="B465" s="110"/>
      <c r="C465" s="110"/>
      <c r="D465" s="110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21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6"/>
      <c r="BG465" s="112"/>
      <c r="BH465" s="121"/>
      <c r="BI465" s="112"/>
      <c r="BJ465" s="121"/>
      <c r="BK465" s="112"/>
      <c r="BL465" s="112"/>
      <c r="BM465" s="116"/>
      <c r="BN465" s="112"/>
    </row>
    <row r="466" ht="30.75" customHeight="1">
      <c r="A466" s="109"/>
      <c r="B466" s="110"/>
      <c r="C466" s="110"/>
      <c r="D466" s="110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21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6"/>
      <c r="BG466" s="112"/>
      <c r="BH466" s="121"/>
      <c r="BI466" s="112"/>
      <c r="BJ466" s="121"/>
      <c r="BK466" s="112"/>
      <c r="BL466" s="112"/>
      <c r="BM466" s="116"/>
      <c r="BN466" s="112"/>
    </row>
    <row r="467" ht="30.75" customHeight="1">
      <c r="A467" s="109"/>
      <c r="B467" s="110"/>
      <c r="C467" s="110"/>
      <c r="D467" s="110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21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  <c r="AS467" s="112"/>
      <c r="AT467" s="112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6"/>
      <c r="BG467" s="112"/>
      <c r="BH467" s="121"/>
      <c r="BI467" s="112"/>
      <c r="BJ467" s="121"/>
      <c r="BK467" s="112"/>
      <c r="BL467" s="112"/>
      <c r="BM467" s="116"/>
      <c r="BN467" s="112"/>
    </row>
    <row r="468" ht="30.75" customHeight="1">
      <c r="A468" s="109"/>
      <c r="B468" s="110"/>
      <c r="C468" s="110"/>
      <c r="D468" s="110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21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  <c r="AS468" s="112"/>
      <c r="AT468" s="112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6"/>
      <c r="BG468" s="112"/>
      <c r="BH468" s="121"/>
      <c r="BI468" s="112"/>
      <c r="BJ468" s="121"/>
      <c r="BK468" s="112"/>
      <c r="BL468" s="112"/>
      <c r="BM468" s="116"/>
      <c r="BN468" s="112"/>
    </row>
    <row r="469" ht="30.75" customHeight="1">
      <c r="A469" s="109"/>
      <c r="B469" s="110"/>
      <c r="C469" s="110"/>
      <c r="D469" s="110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21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  <c r="AS469" s="112"/>
      <c r="AT469" s="112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6"/>
      <c r="BG469" s="112"/>
      <c r="BH469" s="121"/>
      <c r="BI469" s="112"/>
      <c r="BJ469" s="121"/>
      <c r="BK469" s="112"/>
      <c r="BL469" s="112"/>
      <c r="BM469" s="116"/>
      <c r="BN469" s="112"/>
    </row>
    <row r="470" ht="30.75" customHeight="1">
      <c r="A470" s="109"/>
      <c r="B470" s="110"/>
      <c r="C470" s="110"/>
      <c r="D470" s="110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21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  <c r="AS470" s="112"/>
      <c r="AT470" s="112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6"/>
      <c r="BG470" s="112"/>
      <c r="BH470" s="121"/>
      <c r="BI470" s="112"/>
      <c r="BJ470" s="121"/>
      <c r="BK470" s="112"/>
      <c r="BL470" s="112"/>
      <c r="BM470" s="116"/>
      <c r="BN470" s="112"/>
    </row>
    <row r="471" ht="30.75" customHeight="1">
      <c r="A471" s="109"/>
      <c r="B471" s="110"/>
      <c r="C471" s="110"/>
      <c r="D471" s="110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21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/>
      <c r="AS471" s="112"/>
      <c r="AT471" s="112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6"/>
      <c r="BG471" s="112"/>
      <c r="BH471" s="121"/>
      <c r="BI471" s="112"/>
      <c r="BJ471" s="121"/>
      <c r="BK471" s="112"/>
      <c r="BL471" s="112"/>
      <c r="BM471" s="116"/>
      <c r="BN471" s="112"/>
    </row>
    <row r="472" ht="30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45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  <c r="AY472" s="109"/>
      <c r="AZ472" s="109"/>
      <c r="BA472" s="109"/>
      <c r="BB472" s="109"/>
      <c r="BC472" s="109"/>
      <c r="BD472" s="109"/>
      <c r="BE472" s="109"/>
      <c r="BF472" s="109"/>
      <c r="BG472" s="109"/>
      <c r="BH472" s="109"/>
      <c r="BI472" s="109"/>
      <c r="BJ472" s="109"/>
      <c r="BK472" s="109"/>
      <c r="BL472" s="109"/>
      <c r="BM472" s="109"/>
      <c r="BN472" s="109"/>
    </row>
    <row r="473" ht="30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45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  <c r="BL473" s="109"/>
      <c r="BM473" s="109"/>
      <c r="BN473" s="109"/>
    </row>
    <row r="474" ht="30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45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  <c r="BL474" s="109"/>
      <c r="BM474" s="109"/>
      <c r="BN474" s="109"/>
    </row>
    <row r="475" ht="30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45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  <c r="BM475" s="109"/>
      <c r="BN475" s="109"/>
    </row>
    <row r="476" ht="30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45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  <c r="BL476" s="109"/>
      <c r="BM476" s="109"/>
      <c r="BN476" s="109"/>
    </row>
    <row r="477" ht="30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45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  <c r="BM477" s="109"/>
      <c r="BN477" s="109"/>
    </row>
    <row r="478" ht="30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45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  <c r="BL478" s="109"/>
      <c r="BM478" s="109"/>
      <c r="BN478" s="109"/>
    </row>
    <row r="479" ht="30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45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  <c r="BM479" s="109"/>
      <c r="BN479" s="109"/>
    </row>
    <row r="480" ht="30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45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  <c r="BL480" s="109"/>
      <c r="BM480" s="109"/>
      <c r="BN480" s="109"/>
    </row>
    <row r="481" ht="30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45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  <c r="BM481" s="109"/>
      <c r="BN481" s="109"/>
    </row>
    <row r="482" ht="30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45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  <c r="BL482" s="109"/>
      <c r="BM482" s="109"/>
      <c r="BN482" s="109"/>
    </row>
    <row r="483" ht="30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45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</row>
    <row r="484" ht="30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45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  <c r="BL484" s="109"/>
      <c r="BM484" s="109"/>
      <c r="BN484" s="109"/>
    </row>
    <row r="485" ht="30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45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  <c r="BM485" s="109"/>
      <c r="BN485" s="109"/>
    </row>
    <row r="486" ht="30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45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  <c r="BL486" s="109"/>
      <c r="BM486" s="109"/>
      <c r="BN486" s="109"/>
    </row>
    <row r="487" ht="30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45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  <c r="BM487" s="109"/>
      <c r="BN487" s="109"/>
    </row>
    <row r="488" ht="30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45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  <c r="BL488" s="109"/>
      <c r="BM488" s="109"/>
      <c r="BN488" s="109"/>
    </row>
    <row r="489" ht="30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45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  <c r="BL489" s="109"/>
      <c r="BM489" s="109"/>
      <c r="BN489" s="109"/>
    </row>
    <row r="490" ht="30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45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  <c r="BL490" s="109"/>
      <c r="BM490" s="109"/>
      <c r="BN490" s="109"/>
    </row>
    <row r="491" ht="30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45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  <c r="BM491" s="109"/>
      <c r="BN491" s="109"/>
    </row>
    <row r="492" ht="30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45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  <c r="BL492" s="109"/>
      <c r="BM492" s="109"/>
      <c r="BN492" s="109"/>
    </row>
    <row r="493" ht="30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45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  <c r="BM493" s="109"/>
      <c r="BN493" s="109"/>
    </row>
    <row r="494" ht="30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45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  <c r="BL494" s="109"/>
      <c r="BM494" s="109"/>
      <c r="BN494" s="109"/>
    </row>
    <row r="495" ht="30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45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  <c r="BM495" s="109"/>
      <c r="BN495" s="109"/>
    </row>
    <row r="496" ht="30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45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  <c r="BL496" s="109"/>
      <c r="BM496" s="109"/>
      <c r="BN496" s="109"/>
    </row>
    <row r="497" ht="30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45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  <c r="BL497" s="109"/>
      <c r="BM497" s="109"/>
      <c r="BN497" s="109"/>
    </row>
    <row r="498" ht="30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45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  <c r="BL498" s="109"/>
      <c r="BM498" s="109"/>
      <c r="BN498" s="109"/>
    </row>
    <row r="499" ht="30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45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  <c r="BL499" s="109"/>
      <c r="BM499" s="109"/>
      <c r="BN499" s="109"/>
    </row>
    <row r="500" ht="30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45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  <c r="BL500" s="109"/>
      <c r="BM500" s="109"/>
      <c r="BN500" s="109"/>
    </row>
    <row r="501" ht="30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45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  <c r="BM501" s="109"/>
      <c r="BN501" s="109"/>
    </row>
    <row r="502" ht="30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45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  <c r="BL502" s="109"/>
      <c r="BM502" s="109"/>
      <c r="BN502" s="109"/>
    </row>
    <row r="503" ht="30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45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  <c r="BM503" s="109"/>
      <c r="BN503" s="109"/>
    </row>
    <row r="504" ht="30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45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  <c r="BL504" s="109"/>
      <c r="BM504" s="109"/>
      <c r="BN504" s="109"/>
    </row>
    <row r="505" ht="30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45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  <c r="BM505" s="109"/>
      <c r="BN505" s="109"/>
    </row>
    <row r="506" ht="30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45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  <c r="BL506" s="109"/>
      <c r="BM506" s="109"/>
      <c r="BN506" s="109"/>
    </row>
    <row r="507" ht="30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45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  <c r="BM507" s="109"/>
      <c r="BN507" s="109"/>
    </row>
    <row r="508" ht="30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45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  <c r="BM508" s="109"/>
      <c r="BN508" s="109"/>
    </row>
    <row r="509" ht="30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45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  <c r="BM509" s="109"/>
      <c r="BN509" s="109"/>
    </row>
    <row r="510" ht="30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45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  <c r="BL510" s="109"/>
      <c r="BM510" s="109"/>
      <c r="BN510" s="109"/>
    </row>
    <row r="511" ht="30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45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  <c r="BM511" s="109"/>
      <c r="BN511" s="109"/>
    </row>
    <row r="512" ht="30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45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  <c r="BL512" s="109"/>
      <c r="BM512" s="109"/>
      <c r="BN512" s="109"/>
    </row>
    <row r="513" ht="30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45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  <c r="BL513" s="109"/>
      <c r="BM513" s="109"/>
      <c r="BN513" s="109"/>
    </row>
    <row r="514" ht="30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45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  <c r="BL514" s="109"/>
      <c r="BM514" s="109"/>
      <c r="BN514" s="109"/>
    </row>
    <row r="515" ht="30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45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  <c r="BL515" s="109"/>
      <c r="BM515" s="109"/>
      <c r="BN515" s="109"/>
    </row>
    <row r="516" ht="30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45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  <c r="BL516" s="109"/>
      <c r="BM516" s="109"/>
      <c r="BN516" s="109"/>
    </row>
    <row r="517" ht="30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45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  <c r="BL517" s="109"/>
      <c r="BM517" s="109"/>
      <c r="BN517" s="109"/>
    </row>
    <row r="518" ht="30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45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  <c r="BL518" s="109"/>
      <c r="BM518" s="109"/>
      <c r="BN518" s="109"/>
    </row>
    <row r="519" ht="30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45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  <c r="BL519" s="109"/>
      <c r="BM519" s="109"/>
      <c r="BN519" s="109"/>
    </row>
    <row r="520" ht="30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45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  <c r="BL520" s="109"/>
      <c r="BM520" s="109"/>
      <c r="BN520" s="109"/>
    </row>
    <row r="521" ht="30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45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  <c r="BL521" s="109"/>
      <c r="BM521" s="109"/>
      <c r="BN521" s="109"/>
    </row>
    <row r="522" ht="30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45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  <c r="BL522" s="109"/>
      <c r="BM522" s="109"/>
      <c r="BN522" s="109"/>
    </row>
    <row r="523" ht="30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45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  <c r="BL523" s="109"/>
      <c r="BM523" s="109"/>
      <c r="BN523" s="109"/>
    </row>
    <row r="524" ht="30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45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  <c r="BL524" s="109"/>
      <c r="BM524" s="109"/>
      <c r="BN524" s="109"/>
    </row>
    <row r="525" ht="30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45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  <c r="BL525" s="109"/>
      <c r="BM525" s="109"/>
      <c r="BN525" s="109"/>
    </row>
    <row r="526" ht="30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45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  <c r="BL526" s="109"/>
      <c r="BM526" s="109"/>
      <c r="BN526" s="109"/>
    </row>
    <row r="527" ht="30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45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  <c r="BL527" s="109"/>
      <c r="BM527" s="109"/>
      <c r="BN527" s="109"/>
    </row>
    <row r="528" ht="30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45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  <c r="BL528" s="109"/>
      <c r="BM528" s="109"/>
      <c r="BN528" s="109"/>
    </row>
    <row r="529" ht="30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45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  <c r="BL529" s="109"/>
      <c r="BM529" s="109"/>
      <c r="BN529" s="109"/>
    </row>
    <row r="530" ht="30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45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  <c r="BL530" s="109"/>
      <c r="BM530" s="109"/>
      <c r="BN530" s="109"/>
    </row>
    <row r="531" ht="30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45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  <c r="BL531" s="109"/>
      <c r="BM531" s="109"/>
      <c r="BN531" s="109"/>
    </row>
    <row r="532" ht="30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45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  <c r="BL532" s="109"/>
      <c r="BM532" s="109"/>
      <c r="BN532" s="109"/>
    </row>
    <row r="533" ht="30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45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  <c r="BL533" s="109"/>
      <c r="BM533" s="109"/>
      <c r="BN533" s="109"/>
    </row>
    <row r="534" ht="30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45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  <c r="BL534" s="109"/>
      <c r="BM534" s="109"/>
      <c r="BN534" s="109"/>
    </row>
    <row r="535" ht="30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45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  <c r="BL535" s="109"/>
      <c r="BM535" s="109"/>
      <c r="BN535" s="109"/>
    </row>
    <row r="536" ht="30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45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  <c r="BL536" s="109"/>
      <c r="BM536" s="109"/>
      <c r="BN536" s="109"/>
    </row>
    <row r="537" ht="30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45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  <c r="BL537" s="109"/>
      <c r="BM537" s="109"/>
      <c r="BN537" s="109"/>
    </row>
    <row r="538" ht="30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45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  <c r="BM538" s="109"/>
      <c r="BN538" s="109"/>
    </row>
    <row r="539" ht="30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45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  <c r="BL539" s="109"/>
      <c r="BM539" s="109"/>
      <c r="BN539" s="109"/>
    </row>
    <row r="540" ht="30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45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  <c r="BL540" s="109"/>
      <c r="BM540" s="109"/>
      <c r="BN540" s="109"/>
    </row>
    <row r="541" ht="30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45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  <c r="BL541" s="109"/>
      <c r="BM541" s="109"/>
      <c r="BN541" s="109"/>
    </row>
    <row r="542" ht="30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45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  <c r="BL542" s="109"/>
      <c r="BM542" s="109"/>
      <c r="BN542" s="109"/>
    </row>
    <row r="543" ht="30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45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  <c r="BL543" s="109"/>
      <c r="BM543" s="109"/>
      <c r="BN543" s="109"/>
    </row>
    <row r="544" ht="30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45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  <c r="BL544" s="109"/>
      <c r="BM544" s="109"/>
      <c r="BN544" s="109"/>
    </row>
    <row r="545" ht="30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45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  <c r="BL545" s="109"/>
      <c r="BM545" s="109"/>
      <c r="BN545" s="109"/>
    </row>
    <row r="546" ht="30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45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  <c r="BL546" s="109"/>
      <c r="BM546" s="109"/>
      <c r="BN546" s="109"/>
    </row>
    <row r="547" ht="30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45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  <c r="BL547" s="109"/>
      <c r="BM547" s="109"/>
      <c r="BN547" s="109"/>
    </row>
    <row r="548" ht="30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45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  <c r="BL548" s="109"/>
      <c r="BM548" s="109"/>
      <c r="BN548" s="109"/>
    </row>
    <row r="549" ht="30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45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  <c r="BL549" s="109"/>
      <c r="BM549" s="109"/>
      <c r="BN549" s="109"/>
    </row>
    <row r="550" ht="30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45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  <c r="BL550" s="109"/>
      <c r="BM550" s="109"/>
      <c r="BN550" s="109"/>
    </row>
    <row r="551" ht="30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45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  <c r="BL551" s="109"/>
      <c r="BM551" s="109"/>
      <c r="BN551" s="109"/>
    </row>
    <row r="552" ht="30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45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  <c r="BL552" s="109"/>
      <c r="BM552" s="109"/>
      <c r="BN552" s="109"/>
    </row>
    <row r="553" ht="30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45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  <c r="BL553" s="109"/>
      <c r="BM553" s="109"/>
      <c r="BN553" s="109"/>
    </row>
    <row r="554" ht="30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45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  <c r="BL554" s="109"/>
      <c r="BM554" s="109"/>
      <c r="BN554" s="109"/>
    </row>
    <row r="555" ht="30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45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  <c r="BL555" s="109"/>
      <c r="BM555" s="109"/>
      <c r="BN555" s="109"/>
    </row>
    <row r="556" ht="30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45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  <c r="BL556" s="109"/>
      <c r="BM556" s="109"/>
      <c r="BN556" s="109"/>
    </row>
    <row r="557" ht="30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45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  <c r="BL557" s="109"/>
      <c r="BM557" s="109"/>
      <c r="BN557" s="109"/>
    </row>
    <row r="558" ht="30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45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  <c r="BL558" s="109"/>
      <c r="BM558" s="109"/>
      <c r="BN558" s="109"/>
    </row>
    <row r="559" ht="30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45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  <c r="BL559" s="109"/>
      <c r="BM559" s="109"/>
      <c r="BN559" s="109"/>
    </row>
    <row r="560" ht="30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45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  <c r="BL560" s="109"/>
      <c r="BM560" s="109"/>
      <c r="BN560" s="109"/>
    </row>
    <row r="561" ht="30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45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  <c r="BL561" s="109"/>
      <c r="BM561" s="109"/>
      <c r="BN561" s="109"/>
    </row>
    <row r="562" ht="30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45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  <c r="BL562" s="109"/>
      <c r="BM562" s="109"/>
      <c r="BN562" s="109"/>
    </row>
    <row r="563" ht="30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45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  <c r="BL563" s="109"/>
      <c r="BM563" s="109"/>
      <c r="BN563" s="109"/>
    </row>
    <row r="564" ht="30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45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  <c r="BL564" s="109"/>
      <c r="BM564" s="109"/>
      <c r="BN564" s="109"/>
    </row>
    <row r="565" ht="30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45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  <c r="BL565" s="109"/>
      <c r="BM565" s="109"/>
      <c r="BN565" s="109"/>
    </row>
    <row r="566" ht="30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45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  <c r="BL566" s="109"/>
      <c r="BM566" s="109"/>
      <c r="BN566" s="109"/>
    </row>
    <row r="567" ht="30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45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  <c r="BL567" s="109"/>
      <c r="BM567" s="109"/>
      <c r="BN567" s="109"/>
    </row>
    <row r="568" ht="30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45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  <c r="BL568" s="109"/>
      <c r="BM568" s="109"/>
      <c r="BN568" s="109"/>
    </row>
    <row r="569" ht="30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45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  <c r="BL569" s="109"/>
      <c r="BM569" s="109"/>
      <c r="BN569" s="109"/>
    </row>
    <row r="570" ht="30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45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  <c r="BL570" s="109"/>
      <c r="BM570" s="109"/>
      <c r="BN570" s="109"/>
    </row>
    <row r="571" ht="30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45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  <c r="BL571" s="109"/>
      <c r="BM571" s="109"/>
      <c r="BN571" s="109"/>
    </row>
    <row r="572" ht="30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45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  <c r="BL572" s="109"/>
      <c r="BM572" s="109"/>
      <c r="BN572" s="109"/>
    </row>
    <row r="573" ht="30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45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  <c r="BL573" s="109"/>
      <c r="BM573" s="109"/>
      <c r="BN573" s="109"/>
    </row>
    <row r="574" ht="30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45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  <c r="BL574" s="109"/>
      <c r="BM574" s="109"/>
      <c r="BN574" s="109"/>
    </row>
    <row r="575" ht="30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45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  <c r="BL575" s="109"/>
      <c r="BM575" s="109"/>
      <c r="BN575" s="109"/>
    </row>
    <row r="576" ht="30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45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  <c r="BL576" s="109"/>
      <c r="BM576" s="109"/>
      <c r="BN576" s="109"/>
    </row>
    <row r="577" ht="30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45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  <c r="BL577" s="109"/>
      <c r="BM577" s="109"/>
      <c r="BN577" s="109"/>
    </row>
    <row r="578" ht="30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45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  <c r="BL578" s="109"/>
      <c r="BM578" s="109"/>
      <c r="BN578" s="109"/>
    </row>
    <row r="579" ht="30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45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  <c r="BL579" s="109"/>
      <c r="BM579" s="109"/>
      <c r="BN579" s="109"/>
    </row>
    <row r="580" ht="30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45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  <c r="BL580" s="109"/>
      <c r="BM580" s="109"/>
      <c r="BN580" s="109"/>
    </row>
    <row r="581" ht="30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45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  <c r="BL581" s="109"/>
      <c r="BM581" s="109"/>
      <c r="BN581" s="109"/>
    </row>
    <row r="582" ht="30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45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  <c r="BM582" s="109"/>
      <c r="BN582" s="109"/>
    </row>
    <row r="583" ht="30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45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  <c r="BL583" s="109"/>
      <c r="BM583" s="109"/>
      <c r="BN583" s="109"/>
    </row>
    <row r="584" ht="30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45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  <c r="BL584" s="109"/>
      <c r="BM584" s="109"/>
      <c r="BN584" s="109"/>
    </row>
    <row r="585" ht="30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45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  <c r="BL585" s="109"/>
      <c r="BM585" s="109"/>
      <c r="BN585" s="109"/>
    </row>
    <row r="586" ht="30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45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  <c r="BL586" s="109"/>
      <c r="BM586" s="109"/>
      <c r="BN586" s="109"/>
    </row>
    <row r="587" ht="30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45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  <c r="BL587" s="109"/>
      <c r="BM587" s="109"/>
      <c r="BN587" s="109"/>
    </row>
    <row r="588" ht="30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45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  <c r="BL588" s="109"/>
      <c r="BM588" s="109"/>
      <c r="BN588" s="109"/>
    </row>
    <row r="589" ht="30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45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  <c r="BM589" s="109"/>
      <c r="BN589" s="109"/>
    </row>
    <row r="590" ht="30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45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  <c r="BL590" s="109"/>
      <c r="BM590" s="109"/>
      <c r="BN590" s="109"/>
    </row>
    <row r="591" ht="30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45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  <c r="BL591" s="109"/>
      <c r="BM591" s="109"/>
      <c r="BN591" s="109"/>
    </row>
    <row r="592" ht="30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45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  <c r="BL592" s="109"/>
      <c r="BM592" s="109"/>
      <c r="BN592" s="109"/>
    </row>
    <row r="593" ht="30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45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  <c r="BL593" s="109"/>
      <c r="BM593" s="109"/>
      <c r="BN593" s="109"/>
    </row>
    <row r="594" ht="30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45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  <c r="BL594" s="109"/>
      <c r="BM594" s="109"/>
      <c r="BN594" s="109"/>
    </row>
    <row r="595" ht="30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45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  <c r="BM595" s="109"/>
      <c r="BN595" s="109"/>
    </row>
    <row r="596" ht="30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45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  <c r="BL596" s="109"/>
      <c r="BM596" s="109"/>
      <c r="BN596" s="109"/>
    </row>
    <row r="597" ht="30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45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  <c r="BL597" s="109"/>
      <c r="BM597" s="109"/>
      <c r="BN597" s="109"/>
    </row>
    <row r="598" ht="30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45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  <c r="BL598" s="109"/>
      <c r="BM598" s="109"/>
      <c r="BN598" s="109"/>
    </row>
    <row r="599" ht="30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45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  <c r="BL599" s="109"/>
      <c r="BM599" s="109"/>
      <c r="BN599" s="109"/>
    </row>
    <row r="600" ht="30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45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  <c r="BL600" s="109"/>
      <c r="BM600" s="109"/>
      <c r="BN600" s="109"/>
    </row>
    <row r="601" ht="30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45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  <c r="BL601" s="109"/>
      <c r="BM601" s="109"/>
      <c r="BN601" s="109"/>
    </row>
    <row r="602" ht="30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45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  <c r="BL602" s="109"/>
      <c r="BM602" s="109"/>
      <c r="BN602" s="109"/>
    </row>
    <row r="603" ht="30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45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  <c r="BL603" s="109"/>
      <c r="BM603" s="109"/>
      <c r="BN603" s="109"/>
    </row>
    <row r="604" ht="30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45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  <c r="BL604" s="109"/>
      <c r="BM604" s="109"/>
      <c r="BN604" s="109"/>
    </row>
    <row r="605" ht="30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45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  <c r="BL605" s="109"/>
      <c r="BM605" s="109"/>
      <c r="BN605" s="109"/>
    </row>
    <row r="606" ht="30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45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  <c r="BL606" s="109"/>
      <c r="BM606" s="109"/>
      <c r="BN606" s="109"/>
    </row>
    <row r="607" ht="30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45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  <c r="BL607" s="109"/>
      <c r="BM607" s="109"/>
      <c r="BN607" s="109"/>
    </row>
    <row r="608" ht="30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45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  <c r="BL608" s="109"/>
      <c r="BM608" s="109"/>
      <c r="BN608" s="109"/>
    </row>
    <row r="609" ht="30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45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  <c r="BL609" s="109"/>
      <c r="BM609" s="109"/>
      <c r="BN609" s="109"/>
    </row>
    <row r="610" ht="30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45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  <c r="BM610" s="109"/>
      <c r="BN610" s="109"/>
    </row>
    <row r="611" ht="30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45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  <c r="BL611" s="109"/>
      <c r="BM611" s="109"/>
      <c r="BN611" s="109"/>
    </row>
    <row r="612" ht="30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45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  <c r="BL612" s="109"/>
      <c r="BM612" s="109"/>
      <c r="BN612" s="109"/>
    </row>
    <row r="613" ht="30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45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  <c r="BL613" s="109"/>
      <c r="BM613" s="109"/>
      <c r="BN613" s="109"/>
    </row>
    <row r="614" ht="30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45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  <c r="BL614" s="109"/>
      <c r="BM614" s="109"/>
      <c r="BN614" s="109"/>
    </row>
    <row r="615" ht="30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45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  <c r="BL615" s="109"/>
      <c r="BM615" s="109"/>
      <c r="BN615" s="109"/>
    </row>
    <row r="616" ht="30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45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  <c r="BL616" s="109"/>
      <c r="BM616" s="109"/>
      <c r="BN616" s="109"/>
    </row>
    <row r="617" ht="30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45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  <c r="BM617" s="109"/>
      <c r="BN617" s="109"/>
    </row>
    <row r="618" ht="30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45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  <c r="BL618" s="109"/>
      <c r="BM618" s="109"/>
      <c r="BN618" s="109"/>
    </row>
    <row r="619" ht="30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45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  <c r="BL619" s="109"/>
      <c r="BM619" s="109"/>
      <c r="BN619" s="109"/>
    </row>
    <row r="620" ht="30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45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  <c r="BL620" s="109"/>
      <c r="BM620" s="109"/>
      <c r="BN620" s="109"/>
    </row>
    <row r="621" ht="30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45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  <c r="BL621" s="109"/>
      <c r="BM621" s="109"/>
      <c r="BN621" s="109"/>
    </row>
    <row r="622" ht="30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45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  <c r="BM622" s="109"/>
      <c r="BN622" s="109"/>
    </row>
    <row r="623" ht="30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45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  <c r="BL623" s="109"/>
      <c r="BM623" s="109"/>
      <c r="BN623" s="109"/>
    </row>
    <row r="624" ht="30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45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  <c r="BL624" s="109"/>
      <c r="BM624" s="109"/>
      <c r="BN624" s="109"/>
    </row>
    <row r="625" ht="30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45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  <c r="BL625" s="109"/>
      <c r="BM625" s="109"/>
      <c r="BN625" s="109"/>
    </row>
    <row r="626" ht="30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45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  <c r="BL626" s="109"/>
      <c r="BM626" s="109"/>
      <c r="BN626" s="109"/>
    </row>
    <row r="627" ht="30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45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  <c r="BL627" s="109"/>
      <c r="BM627" s="109"/>
      <c r="BN627" s="109"/>
    </row>
    <row r="628" ht="30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45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  <c r="BL628" s="109"/>
      <c r="BM628" s="109"/>
      <c r="BN628" s="109"/>
    </row>
    <row r="629" ht="30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45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  <c r="BL629" s="109"/>
      <c r="BM629" s="109"/>
      <c r="BN629" s="109"/>
    </row>
    <row r="630" ht="30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45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  <c r="BL630" s="109"/>
      <c r="BM630" s="109"/>
      <c r="BN630" s="109"/>
    </row>
    <row r="631" ht="30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45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  <c r="BL631" s="109"/>
      <c r="BM631" s="109"/>
      <c r="BN631" s="109"/>
    </row>
    <row r="632" ht="30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45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  <c r="BL632" s="109"/>
      <c r="BM632" s="109"/>
      <c r="BN632" s="109"/>
    </row>
    <row r="633" ht="30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45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  <c r="BL633" s="109"/>
      <c r="BM633" s="109"/>
      <c r="BN633" s="109"/>
    </row>
    <row r="634" ht="30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45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  <c r="BL634" s="109"/>
      <c r="BM634" s="109"/>
      <c r="BN634" s="109"/>
    </row>
    <row r="635" ht="30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45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  <c r="BL635" s="109"/>
      <c r="BM635" s="109"/>
      <c r="BN635" s="109"/>
    </row>
    <row r="636" ht="30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45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  <c r="BL636" s="109"/>
      <c r="BM636" s="109"/>
      <c r="BN636" s="109"/>
    </row>
    <row r="637" ht="30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45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  <c r="BL637" s="109"/>
      <c r="BM637" s="109"/>
      <c r="BN637" s="109"/>
    </row>
    <row r="638" ht="30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45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  <c r="BL638" s="109"/>
      <c r="BM638" s="109"/>
      <c r="BN638" s="109"/>
    </row>
    <row r="639" ht="30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45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  <c r="BL639" s="109"/>
      <c r="BM639" s="109"/>
      <c r="BN639" s="109"/>
    </row>
    <row r="640" ht="30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45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  <c r="BL640" s="109"/>
      <c r="BM640" s="109"/>
      <c r="BN640" s="109"/>
    </row>
    <row r="641" ht="30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45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  <c r="BM641" s="109"/>
      <c r="BN641" s="109"/>
    </row>
    <row r="642" ht="30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45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  <c r="BM642" s="109"/>
      <c r="BN642" s="109"/>
    </row>
    <row r="643" ht="30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45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  <c r="BM643" s="109"/>
      <c r="BN643" s="109"/>
    </row>
    <row r="644" ht="30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45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  <c r="BM644" s="109"/>
      <c r="BN644" s="109"/>
    </row>
    <row r="645" ht="30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45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  <c r="BL645" s="109"/>
      <c r="BM645" s="109"/>
      <c r="BN645" s="109"/>
    </row>
    <row r="646" ht="30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45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  <c r="BL646" s="109"/>
      <c r="BM646" s="109"/>
      <c r="BN646" s="109"/>
    </row>
    <row r="647" ht="30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45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  <c r="BL647" s="109"/>
      <c r="BM647" s="109"/>
      <c r="BN647" s="109"/>
    </row>
    <row r="648" ht="30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45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  <c r="BL648" s="109"/>
      <c r="BM648" s="109"/>
      <c r="BN648" s="109"/>
    </row>
    <row r="649" ht="30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45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  <c r="BL649" s="109"/>
      <c r="BM649" s="109"/>
      <c r="BN649" s="109"/>
    </row>
    <row r="650" ht="30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45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  <c r="BM650" s="109"/>
      <c r="BN650" s="109"/>
    </row>
    <row r="651" ht="30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45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  <c r="BM651" s="109"/>
      <c r="BN651" s="109"/>
    </row>
    <row r="652" ht="30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45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  <c r="BM652" s="109"/>
      <c r="BN652" s="109"/>
    </row>
    <row r="653" ht="30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45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  <c r="BM653" s="109"/>
      <c r="BN653" s="109"/>
    </row>
    <row r="654" ht="30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45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  <c r="BM654" s="109"/>
      <c r="BN654" s="109"/>
    </row>
    <row r="655" ht="30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45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  <c r="BL655" s="109"/>
      <c r="BM655" s="109"/>
      <c r="BN655" s="109"/>
    </row>
    <row r="656" ht="30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45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  <c r="BL656" s="109"/>
      <c r="BM656" s="109"/>
      <c r="BN656" s="109"/>
    </row>
    <row r="657" ht="30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45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  <c r="BL657" s="109"/>
      <c r="BM657" s="109"/>
      <c r="BN657" s="109"/>
    </row>
    <row r="658" ht="30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45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  <c r="BL658" s="109"/>
      <c r="BM658" s="109"/>
      <c r="BN658" s="109"/>
    </row>
    <row r="659" ht="30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45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  <c r="BL659" s="109"/>
      <c r="BM659" s="109"/>
      <c r="BN659" s="109"/>
    </row>
    <row r="660" ht="30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45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  <c r="BL660" s="109"/>
      <c r="BM660" s="109"/>
      <c r="BN660" s="109"/>
    </row>
    <row r="661" ht="30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45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  <c r="BL661" s="109"/>
      <c r="BM661" s="109"/>
      <c r="BN661" s="109"/>
    </row>
    <row r="662" ht="30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45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  <c r="BL662" s="109"/>
      <c r="BM662" s="109"/>
      <c r="BN662" s="109"/>
    </row>
    <row r="663" ht="30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45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  <c r="BL663" s="109"/>
      <c r="BM663" s="109"/>
      <c r="BN663" s="109"/>
    </row>
    <row r="664" ht="30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45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  <c r="BL664" s="109"/>
      <c r="BM664" s="109"/>
      <c r="BN664" s="109"/>
    </row>
    <row r="665" ht="30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45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  <c r="BL665" s="109"/>
      <c r="BM665" s="109"/>
      <c r="BN665" s="109"/>
    </row>
    <row r="666" ht="30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45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  <c r="BL666" s="109"/>
      <c r="BM666" s="109"/>
      <c r="BN666" s="109"/>
    </row>
    <row r="667" ht="30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45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  <c r="BL667" s="109"/>
      <c r="BM667" s="109"/>
      <c r="BN667" s="109"/>
    </row>
    <row r="668" ht="30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45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  <c r="BL668" s="109"/>
      <c r="BM668" s="109"/>
      <c r="BN668" s="109"/>
    </row>
    <row r="669" ht="30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45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  <c r="BL669" s="109"/>
      <c r="BM669" s="109"/>
      <c r="BN669" s="109"/>
    </row>
    <row r="670" ht="30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45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  <c r="BL670" s="109"/>
      <c r="BM670" s="109"/>
      <c r="BN670" s="109"/>
    </row>
    <row r="671" ht="30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45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  <c r="BL671" s="109"/>
      <c r="BM671" s="109"/>
      <c r="BN671" s="109"/>
    </row>
    <row r="672" ht="30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45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  <c r="BL672" s="109"/>
      <c r="BM672" s="109"/>
      <c r="BN672" s="109"/>
    </row>
    <row r="673" ht="30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45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  <c r="BL673" s="109"/>
      <c r="BM673" s="109"/>
      <c r="BN673" s="109"/>
    </row>
    <row r="674" ht="30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45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  <c r="BL674" s="109"/>
      <c r="BM674" s="109"/>
      <c r="BN674" s="109"/>
    </row>
    <row r="675" ht="30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45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  <c r="BL675" s="109"/>
      <c r="BM675" s="109"/>
      <c r="BN675" s="109"/>
    </row>
    <row r="676" ht="30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45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  <c r="BL676" s="109"/>
      <c r="BM676" s="109"/>
      <c r="BN676" s="109"/>
    </row>
    <row r="677" ht="30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45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  <c r="BL677" s="109"/>
      <c r="BM677" s="109"/>
      <c r="BN677" s="109"/>
    </row>
    <row r="678" ht="30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45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  <c r="BL678" s="109"/>
      <c r="BM678" s="109"/>
      <c r="BN678" s="109"/>
    </row>
    <row r="679" ht="30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45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  <c r="BL679" s="109"/>
      <c r="BM679" s="109"/>
      <c r="BN679" s="109"/>
    </row>
    <row r="680" ht="30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45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  <c r="BL680" s="109"/>
      <c r="BM680" s="109"/>
      <c r="BN680" s="109"/>
    </row>
    <row r="681" ht="30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45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  <c r="BL681" s="109"/>
      <c r="BM681" s="109"/>
      <c r="BN681" s="109"/>
    </row>
    <row r="682" ht="30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45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  <c r="BL682" s="109"/>
      <c r="BM682" s="109"/>
      <c r="BN682" s="109"/>
    </row>
    <row r="683" ht="30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45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  <c r="BL683" s="109"/>
      <c r="BM683" s="109"/>
      <c r="BN683" s="109"/>
    </row>
    <row r="684" ht="30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45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  <c r="BM684" s="109"/>
      <c r="BN684" s="109"/>
    </row>
    <row r="685" ht="30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45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  <c r="BM685" s="109"/>
      <c r="BN685" s="109"/>
    </row>
    <row r="686" ht="30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45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  <c r="BL686" s="109"/>
      <c r="BM686" s="109"/>
      <c r="BN686" s="109"/>
    </row>
    <row r="687" ht="30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45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  <c r="BL687" s="109"/>
      <c r="BM687" s="109"/>
      <c r="BN687" s="109"/>
    </row>
    <row r="688" ht="30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45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  <c r="BL688" s="109"/>
      <c r="BM688" s="109"/>
      <c r="BN688" s="109"/>
    </row>
    <row r="689" ht="30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45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  <c r="BL689" s="109"/>
      <c r="BM689" s="109"/>
      <c r="BN689" s="109"/>
    </row>
    <row r="690" ht="30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45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  <c r="BL690" s="109"/>
      <c r="BM690" s="109"/>
      <c r="BN690" s="109"/>
    </row>
    <row r="691" ht="30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45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  <c r="BL691" s="109"/>
      <c r="BM691" s="109"/>
      <c r="BN691" s="109"/>
    </row>
    <row r="692" ht="30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45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  <c r="BL692" s="109"/>
      <c r="BM692" s="109"/>
      <c r="BN692" s="109"/>
    </row>
    <row r="693" ht="30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45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  <c r="BL693" s="109"/>
      <c r="BM693" s="109"/>
      <c r="BN693" s="109"/>
    </row>
    <row r="694" ht="30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45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  <c r="BL694" s="109"/>
      <c r="BM694" s="109"/>
      <c r="BN694" s="109"/>
    </row>
    <row r="695" ht="30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45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  <c r="BL695" s="109"/>
      <c r="BM695" s="109"/>
      <c r="BN695" s="109"/>
    </row>
    <row r="696" ht="30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45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  <c r="BL696" s="109"/>
      <c r="BM696" s="109"/>
      <c r="BN696" s="109"/>
    </row>
    <row r="697" ht="30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45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  <c r="BL697" s="109"/>
      <c r="BM697" s="109"/>
      <c r="BN697" s="109"/>
    </row>
    <row r="698" ht="30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45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  <c r="BL698" s="109"/>
      <c r="BM698" s="109"/>
      <c r="BN698" s="109"/>
    </row>
    <row r="699" ht="30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45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  <c r="BL699" s="109"/>
      <c r="BM699" s="109"/>
      <c r="BN699" s="109"/>
    </row>
    <row r="700" ht="30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45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  <c r="BL700" s="109"/>
      <c r="BM700" s="109"/>
      <c r="BN700" s="109"/>
    </row>
    <row r="701" ht="30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45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  <c r="BL701" s="109"/>
      <c r="BM701" s="109"/>
      <c r="BN701" s="109"/>
    </row>
    <row r="702" ht="30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45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  <c r="BL702" s="109"/>
      <c r="BM702" s="109"/>
      <c r="BN702" s="109"/>
    </row>
    <row r="703" ht="30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45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  <c r="BL703" s="109"/>
      <c r="BM703" s="109"/>
      <c r="BN703" s="109"/>
    </row>
    <row r="704" ht="30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45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  <c r="BL704" s="109"/>
      <c r="BM704" s="109"/>
      <c r="BN704" s="109"/>
    </row>
    <row r="705" ht="30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45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  <c r="BM705" s="109"/>
      <c r="BN705" s="109"/>
    </row>
    <row r="706" ht="30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45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  <c r="BL706" s="109"/>
      <c r="BM706" s="109"/>
      <c r="BN706" s="109"/>
    </row>
    <row r="707" ht="30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45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  <c r="BL707" s="109"/>
      <c r="BM707" s="109"/>
      <c r="BN707" s="109"/>
    </row>
    <row r="708" ht="30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45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  <c r="BL708" s="109"/>
      <c r="BM708" s="109"/>
      <c r="BN708" s="109"/>
    </row>
    <row r="709" ht="30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45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  <c r="BL709" s="109"/>
      <c r="BM709" s="109"/>
      <c r="BN709" s="109"/>
    </row>
    <row r="710" ht="30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45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  <c r="BL710" s="109"/>
      <c r="BM710" s="109"/>
      <c r="BN710" s="109"/>
    </row>
    <row r="711" ht="30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45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  <c r="BL711" s="109"/>
      <c r="BM711" s="109"/>
      <c r="BN711" s="109"/>
    </row>
    <row r="712" ht="30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45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  <c r="BL712" s="109"/>
      <c r="BM712" s="109"/>
      <c r="BN712" s="109"/>
    </row>
    <row r="713" ht="30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45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  <c r="BL713" s="109"/>
      <c r="BM713" s="109"/>
      <c r="BN713" s="109"/>
    </row>
    <row r="714" ht="30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45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  <c r="BL714" s="109"/>
      <c r="BM714" s="109"/>
      <c r="BN714" s="109"/>
    </row>
    <row r="715" ht="30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45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  <c r="BL715" s="109"/>
      <c r="BM715" s="109"/>
      <c r="BN715" s="109"/>
    </row>
    <row r="716" ht="30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45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  <c r="BL716" s="109"/>
      <c r="BM716" s="109"/>
      <c r="BN716" s="109"/>
    </row>
    <row r="717" ht="30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45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  <c r="BL717" s="109"/>
      <c r="BM717" s="109"/>
      <c r="BN717" s="109"/>
    </row>
    <row r="718" ht="30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45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  <c r="BL718" s="109"/>
      <c r="BM718" s="109"/>
      <c r="BN718" s="109"/>
    </row>
    <row r="719" ht="30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45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  <c r="BL719" s="109"/>
      <c r="BM719" s="109"/>
      <c r="BN719" s="109"/>
    </row>
    <row r="720" ht="30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45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  <c r="BL720" s="109"/>
      <c r="BM720" s="109"/>
      <c r="BN720" s="109"/>
    </row>
    <row r="721" ht="30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45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  <c r="BL721" s="109"/>
      <c r="BM721" s="109"/>
      <c r="BN721" s="109"/>
    </row>
    <row r="722" ht="30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45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  <c r="BL722" s="109"/>
      <c r="BM722" s="109"/>
      <c r="BN722" s="109"/>
    </row>
    <row r="723" ht="30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45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  <c r="BL723" s="109"/>
      <c r="BM723" s="109"/>
      <c r="BN723" s="109"/>
    </row>
    <row r="724" ht="30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45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  <c r="BL724" s="109"/>
      <c r="BM724" s="109"/>
      <c r="BN724" s="109"/>
    </row>
    <row r="725" ht="30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45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  <c r="BL725" s="109"/>
      <c r="BM725" s="109"/>
      <c r="BN725" s="109"/>
    </row>
    <row r="726" ht="30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45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  <c r="BL726" s="109"/>
      <c r="BM726" s="109"/>
      <c r="BN726" s="109"/>
    </row>
    <row r="727" ht="30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45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  <c r="BL727" s="109"/>
      <c r="BM727" s="109"/>
      <c r="BN727" s="109"/>
    </row>
    <row r="728" ht="30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45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  <c r="BL728" s="109"/>
      <c r="BM728" s="109"/>
      <c r="BN728" s="109"/>
    </row>
    <row r="729" ht="30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45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  <c r="BL729" s="109"/>
      <c r="BM729" s="109"/>
      <c r="BN729" s="109"/>
    </row>
    <row r="730" ht="30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45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  <c r="BL730" s="109"/>
      <c r="BM730" s="109"/>
      <c r="BN730" s="109"/>
    </row>
    <row r="731" ht="30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45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  <c r="BL731" s="109"/>
      <c r="BM731" s="109"/>
      <c r="BN731" s="109"/>
    </row>
    <row r="732" ht="30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45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  <c r="BL732" s="109"/>
      <c r="BM732" s="109"/>
      <c r="BN732" s="109"/>
    </row>
    <row r="733" ht="30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45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  <c r="BL733" s="109"/>
      <c r="BM733" s="109"/>
      <c r="BN733" s="109"/>
    </row>
    <row r="734" ht="30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45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  <c r="BL734" s="109"/>
      <c r="BM734" s="109"/>
      <c r="BN734" s="109"/>
    </row>
    <row r="735" ht="30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45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  <c r="BL735" s="109"/>
      <c r="BM735" s="109"/>
      <c r="BN735" s="109"/>
    </row>
    <row r="736" ht="30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45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  <c r="BL736" s="109"/>
      <c r="BM736" s="109"/>
      <c r="BN736" s="109"/>
    </row>
    <row r="737" ht="30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45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  <c r="BL737" s="109"/>
      <c r="BM737" s="109"/>
      <c r="BN737" s="109"/>
    </row>
    <row r="738" ht="30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45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  <c r="BL738" s="109"/>
      <c r="BM738" s="109"/>
      <c r="BN738" s="109"/>
    </row>
    <row r="739" ht="30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45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  <c r="BL739" s="109"/>
      <c r="BM739" s="109"/>
      <c r="BN739" s="109"/>
    </row>
    <row r="740" ht="30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45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  <c r="BL740" s="109"/>
      <c r="BM740" s="109"/>
      <c r="BN740" s="109"/>
    </row>
    <row r="741" ht="30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45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  <c r="BL741" s="109"/>
      <c r="BM741" s="109"/>
      <c r="BN741" s="109"/>
    </row>
    <row r="742" ht="30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45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  <c r="BL742" s="109"/>
      <c r="BM742" s="109"/>
      <c r="BN742" s="109"/>
    </row>
    <row r="743" ht="30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45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  <c r="BL743" s="109"/>
      <c r="BM743" s="109"/>
      <c r="BN743" s="109"/>
    </row>
    <row r="744" ht="30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45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  <c r="BL744" s="109"/>
      <c r="BM744" s="109"/>
      <c r="BN744" s="109"/>
    </row>
    <row r="745" ht="30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45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  <c r="BL745" s="109"/>
      <c r="BM745" s="109"/>
      <c r="BN745" s="109"/>
    </row>
    <row r="746" ht="30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45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  <c r="BL746" s="109"/>
      <c r="BM746" s="109"/>
      <c r="BN746" s="109"/>
    </row>
    <row r="747" ht="30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45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  <c r="BL747" s="109"/>
      <c r="BM747" s="109"/>
      <c r="BN747" s="109"/>
    </row>
    <row r="748" ht="30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45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  <c r="BL748" s="109"/>
      <c r="BM748" s="109"/>
      <c r="BN748" s="109"/>
    </row>
    <row r="749" ht="30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45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  <c r="BL749" s="109"/>
      <c r="BM749" s="109"/>
      <c r="BN749" s="109"/>
    </row>
    <row r="750" ht="30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45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  <c r="BL750" s="109"/>
      <c r="BM750" s="109"/>
      <c r="BN750" s="109"/>
    </row>
    <row r="751" ht="30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45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  <c r="BL751" s="109"/>
      <c r="BM751" s="109"/>
      <c r="BN751" s="109"/>
    </row>
    <row r="752" ht="30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45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  <c r="BL752" s="109"/>
      <c r="BM752" s="109"/>
      <c r="BN752" s="109"/>
    </row>
    <row r="753" ht="30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45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  <c r="BL753" s="109"/>
      <c r="BM753" s="109"/>
      <c r="BN753" s="109"/>
    </row>
    <row r="754" ht="30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45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  <c r="BL754" s="109"/>
      <c r="BM754" s="109"/>
      <c r="BN754" s="109"/>
    </row>
    <row r="755" ht="30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45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  <c r="BL755" s="109"/>
      <c r="BM755" s="109"/>
      <c r="BN755" s="109"/>
    </row>
    <row r="756" ht="30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45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  <c r="BL756" s="109"/>
      <c r="BM756" s="109"/>
      <c r="BN756" s="109"/>
    </row>
    <row r="757" ht="30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45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  <c r="BL757" s="109"/>
      <c r="BM757" s="109"/>
      <c r="BN757" s="109"/>
    </row>
    <row r="758" ht="30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45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  <c r="BL758" s="109"/>
      <c r="BM758" s="109"/>
      <c r="BN758" s="109"/>
    </row>
    <row r="759" ht="30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45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  <c r="BL759" s="109"/>
      <c r="BM759" s="109"/>
      <c r="BN759" s="109"/>
    </row>
    <row r="760" ht="30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45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  <c r="BL760" s="109"/>
      <c r="BM760" s="109"/>
      <c r="BN760" s="109"/>
    </row>
    <row r="761" ht="30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45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  <c r="BL761" s="109"/>
      <c r="BM761" s="109"/>
      <c r="BN761" s="109"/>
    </row>
    <row r="762" ht="30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45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  <c r="BL762" s="109"/>
      <c r="BM762" s="109"/>
      <c r="BN762" s="109"/>
    </row>
    <row r="763" ht="30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45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  <c r="BL763" s="109"/>
      <c r="BM763" s="109"/>
      <c r="BN763" s="109"/>
    </row>
    <row r="764" ht="30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45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  <c r="BL764" s="109"/>
      <c r="BM764" s="109"/>
      <c r="BN764" s="109"/>
    </row>
    <row r="765" ht="30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45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  <c r="BL765" s="109"/>
      <c r="BM765" s="109"/>
      <c r="BN765" s="109"/>
    </row>
    <row r="766" ht="30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45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  <c r="BL766" s="109"/>
      <c r="BM766" s="109"/>
      <c r="BN766" s="109"/>
    </row>
    <row r="767" ht="30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45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  <c r="BL767" s="109"/>
      <c r="BM767" s="109"/>
      <c r="BN767" s="109"/>
    </row>
    <row r="768" ht="30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45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  <c r="BL768" s="109"/>
      <c r="BM768" s="109"/>
      <c r="BN768" s="109"/>
    </row>
    <row r="769" ht="30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45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  <c r="BL769" s="109"/>
      <c r="BM769" s="109"/>
      <c r="BN769" s="109"/>
    </row>
    <row r="770" ht="30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45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  <c r="BL770" s="109"/>
      <c r="BM770" s="109"/>
      <c r="BN770" s="109"/>
    </row>
    <row r="771" ht="30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45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  <c r="BL771" s="109"/>
      <c r="BM771" s="109"/>
      <c r="BN771" s="109"/>
    </row>
    <row r="772" ht="30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45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  <c r="BL772" s="109"/>
      <c r="BM772" s="109"/>
      <c r="BN772" s="109"/>
    </row>
    <row r="773" ht="30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45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  <c r="BL773" s="109"/>
      <c r="BM773" s="109"/>
      <c r="BN773" s="109"/>
    </row>
    <row r="774" ht="30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45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  <c r="BL774" s="109"/>
      <c r="BM774" s="109"/>
      <c r="BN774" s="109"/>
    </row>
    <row r="775" ht="30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45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  <c r="BL775" s="109"/>
      <c r="BM775" s="109"/>
      <c r="BN775" s="109"/>
    </row>
    <row r="776" ht="30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45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  <c r="BL776" s="109"/>
      <c r="BM776" s="109"/>
      <c r="BN776" s="109"/>
    </row>
    <row r="777" ht="30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45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  <c r="BL777" s="109"/>
      <c r="BM777" s="109"/>
      <c r="BN777" s="109"/>
    </row>
    <row r="778" ht="30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45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  <c r="BL778" s="109"/>
      <c r="BM778" s="109"/>
      <c r="BN778" s="109"/>
    </row>
    <row r="779" ht="30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45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  <c r="BL779" s="109"/>
      <c r="BM779" s="109"/>
      <c r="BN779" s="109"/>
    </row>
    <row r="780" ht="30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45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  <c r="BL780" s="109"/>
      <c r="BM780" s="109"/>
      <c r="BN780" s="109"/>
    </row>
    <row r="781" ht="30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45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  <c r="BL781" s="109"/>
      <c r="BM781" s="109"/>
      <c r="BN781" s="109"/>
    </row>
    <row r="782" ht="30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45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  <c r="BL782" s="109"/>
      <c r="BM782" s="109"/>
      <c r="BN782" s="109"/>
    </row>
    <row r="783" ht="30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45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  <c r="BL783" s="109"/>
      <c r="BM783" s="109"/>
      <c r="BN783" s="109"/>
    </row>
    <row r="784" ht="30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45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  <c r="BL784" s="109"/>
      <c r="BM784" s="109"/>
      <c r="BN784" s="109"/>
    </row>
    <row r="785" ht="30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45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  <c r="BL785" s="109"/>
      <c r="BM785" s="109"/>
      <c r="BN785" s="109"/>
    </row>
    <row r="786" ht="30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45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  <c r="BL786" s="109"/>
      <c r="BM786" s="109"/>
      <c r="BN786" s="109"/>
    </row>
    <row r="787" ht="30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45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  <c r="BL787" s="109"/>
      <c r="BM787" s="109"/>
      <c r="BN787" s="109"/>
    </row>
    <row r="788" ht="30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45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  <c r="BL788" s="109"/>
      <c r="BM788" s="109"/>
      <c r="BN788" s="109"/>
    </row>
    <row r="789" ht="30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45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  <c r="BL789" s="109"/>
      <c r="BM789" s="109"/>
      <c r="BN789" s="109"/>
    </row>
    <row r="790" ht="30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45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  <c r="BL790" s="109"/>
      <c r="BM790" s="109"/>
      <c r="BN790" s="109"/>
    </row>
    <row r="791" ht="30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45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  <c r="BL791" s="109"/>
      <c r="BM791" s="109"/>
      <c r="BN791" s="109"/>
    </row>
    <row r="792" ht="30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45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  <c r="BL792" s="109"/>
      <c r="BM792" s="109"/>
      <c r="BN792" s="109"/>
    </row>
    <row r="793" ht="30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45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  <c r="BL793" s="109"/>
      <c r="BM793" s="109"/>
      <c r="BN793" s="109"/>
    </row>
    <row r="794" ht="30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45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  <c r="BL794" s="109"/>
      <c r="BM794" s="109"/>
      <c r="BN794" s="109"/>
    </row>
    <row r="795" ht="30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45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  <c r="BL795" s="109"/>
      <c r="BM795" s="109"/>
      <c r="BN795" s="109"/>
    </row>
    <row r="796" ht="30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45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  <c r="BL796" s="109"/>
      <c r="BM796" s="109"/>
      <c r="BN796" s="109"/>
    </row>
    <row r="797" ht="30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45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  <c r="BL797" s="109"/>
      <c r="BM797" s="109"/>
      <c r="BN797" s="109"/>
    </row>
    <row r="798" ht="30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45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  <c r="BL798" s="109"/>
      <c r="BM798" s="109"/>
      <c r="BN798" s="109"/>
    </row>
    <row r="799" ht="30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45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  <c r="BL799" s="109"/>
      <c r="BM799" s="109"/>
      <c r="BN799" s="109"/>
    </row>
    <row r="800" ht="30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45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  <c r="BL800" s="109"/>
      <c r="BM800" s="109"/>
      <c r="BN800" s="109"/>
    </row>
    <row r="801" ht="30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45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  <c r="BL801" s="109"/>
      <c r="BM801" s="109"/>
      <c r="BN801" s="109"/>
    </row>
    <row r="802" ht="30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45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  <c r="BL802" s="109"/>
      <c r="BM802" s="109"/>
      <c r="BN802" s="109"/>
    </row>
    <row r="803" ht="30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45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  <c r="BL803" s="109"/>
      <c r="BM803" s="109"/>
      <c r="BN803" s="109"/>
    </row>
    <row r="804" ht="30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45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  <c r="BL804" s="109"/>
      <c r="BM804" s="109"/>
      <c r="BN804" s="109"/>
    </row>
    <row r="805" ht="30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45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  <c r="BL805" s="109"/>
      <c r="BM805" s="109"/>
      <c r="BN805" s="109"/>
    </row>
    <row r="806" ht="30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45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  <c r="BL806" s="109"/>
      <c r="BM806" s="109"/>
      <c r="BN806" s="109"/>
    </row>
    <row r="807" ht="30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45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  <c r="BL807" s="109"/>
      <c r="BM807" s="109"/>
      <c r="BN807" s="109"/>
    </row>
    <row r="808" ht="30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45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  <c r="BL808" s="109"/>
      <c r="BM808" s="109"/>
      <c r="BN808" s="109"/>
    </row>
    <row r="809" ht="30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45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  <c r="BL809" s="109"/>
      <c r="BM809" s="109"/>
      <c r="BN809" s="109"/>
    </row>
    <row r="810" ht="30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45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  <c r="BL810" s="109"/>
      <c r="BM810" s="109"/>
      <c r="BN810" s="109"/>
    </row>
    <row r="811" ht="30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45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  <c r="BL811" s="109"/>
      <c r="BM811" s="109"/>
      <c r="BN811" s="109"/>
    </row>
    <row r="812" ht="30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45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  <c r="BL812" s="109"/>
      <c r="BM812" s="109"/>
      <c r="BN812" s="109"/>
    </row>
    <row r="813" ht="30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45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  <c r="BL813" s="109"/>
      <c r="BM813" s="109"/>
      <c r="BN813" s="109"/>
    </row>
    <row r="814" ht="30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45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  <c r="BL814" s="109"/>
      <c r="BM814" s="109"/>
      <c r="BN814" s="109"/>
    </row>
    <row r="815" ht="30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45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  <c r="BL815" s="109"/>
      <c r="BM815" s="109"/>
      <c r="BN815" s="109"/>
    </row>
    <row r="816" ht="30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45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  <c r="BL816" s="109"/>
      <c r="BM816" s="109"/>
      <c r="BN816" s="109"/>
    </row>
    <row r="817" ht="30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45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  <c r="BL817" s="109"/>
      <c r="BM817" s="109"/>
      <c r="BN817" s="109"/>
    </row>
    <row r="818" ht="30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45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  <c r="BL818" s="109"/>
      <c r="BM818" s="109"/>
      <c r="BN818" s="109"/>
    </row>
    <row r="819" ht="30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45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  <c r="BL819" s="109"/>
      <c r="BM819" s="109"/>
      <c r="BN819" s="109"/>
    </row>
    <row r="820" ht="30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45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  <c r="BL820" s="109"/>
      <c r="BM820" s="109"/>
      <c r="BN820" s="109"/>
    </row>
    <row r="821" ht="30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45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  <c r="BL821" s="109"/>
      <c r="BM821" s="109"/>
      <c r="BN821" s="109"/>
    </row>
    <row r="822" ht="30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45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  <c r="BL822" s="109"/>
      <c r="BM822" s="109"/>
      <c r="BN822" s="109"/>
    </row>
    <row r="823" ht="30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45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  <c r="BL823" s="109"/>
      <c r="BM823" s="109"/>
      <c r="BN823" s="109"/>
    </row>
    <row r="824" ht="30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45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  <c r="BL824" s="109"/>
      <c r="BM824" s="109"/>
      <c r="BN824" s="109"/>
    </row>
    <row r="825" ht="30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45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  <c r="BL825" s="109"/>
      <c r="BM825" s="109"/>
      <c r="BN825" s="109"/>
    </row>
    <row r="826" ht="30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45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  <c r="BL826" s="109"/>
      <c r="BM826" s="109"/>
      <c r="BN826" s="109"/>
    </row>
    <row r="827" ht="30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45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  <c r="BL827" s="109"/>
      <c r="BM827" s="109"/>
      <c r="BN827" s="109"/>
    </row>
    <row r="828" ht="30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45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  <c r="BL828" s="109"/>
      <c r="BM828" s="109"/>
      <c r="BN828" s="109"/>
    </row>
    <row r="829" ht="30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45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  <c r="BL829" s="109"/>
      <c r="BM829" s="109"/>
      <c r="BN829" s="109"/>
    </row>
    <row r="830" ht="30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45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  <c r="BM830" s="109"/>
      <c r="BN830" s="109"/>
    </row>
    <row r="831" ht="30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45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  <c r="BL831" s="109"/>
      <c r="BM831" s="109"/>
      <c r="BN831" s="109"/>
    </row>
    <row r="832" ht="30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45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  <c r="BL832" s="109"/>
      <c r="BM832" s="109"/>
      <c r="BN832" s="109"/>
    </row>
    <row r="833" ht="30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45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  <c r="BL833" s="109"/>
      <c r="BM833" s="109"/>
      <c r="BN833" s="109"/>
    </row>
    <row r="834" ht="30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45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  <c r="BL834" s="109"/>
      <c r="BM834" s="109"/>
      <c r="BN834" s="109"/>
    </row>
    <row r="835" ht="30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45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  <c r="BL835" s="109"/>
      <c r="BM835" s="109"/>
      <c r="BN835" s="109"/>
    </row>
    <row r="836" ht="30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45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  <c r="BL836" s="109"/>
      <c r="BM836" s="109"/>
      <c r="BN836" s="109"/>
    </row>
    <row r="837" ht="30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45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  <c r="BL837" s="109"/>
      <c r="BM837" s="109"/>
      <c r="BN837" s="109"/>
    </row>
    <row r="838" ht="30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45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  <c r="BL838" s="109"/>
      <c r="BM838" s="109"/>
      <c r="BN838" s="109"/>
    </row>
    <row r="839" ht="30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45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  <c r="BL839" s="109"/>
      <c r="BM839" s="109"/>
      <c r="BN839" s="109"/>
    </row>
    <row r="840" ht="30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45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  <c r="BL840" s="109"/>
      <c r="BM840" s="109"/>
      <c r="BN840" s="109"/>
    </row>
    <row r="841" ht="30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45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  <c r="BL841" s="109"/>
      <c r="BM841" s="109"/>
      <c r="BN841" s="109"/>
    </row>
    <row r="842" ht="30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45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  <c r="BL842" s="109"/>
      <c r="BM842" s="109"/>
      <c r="BN842" s="109"/>
    </row>
    <row r="843" ht="30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45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  <c r="BL843" s="109"/>
      <c r="BM843" s="109"/>
      <c r="BN843" s="109"/>
    </row>
    <row r="844" ht="30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45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  <c r="BL844" s="109"/>
      <c r="BM844" s="109"/>
      <c r="BN844" s="109"/>
    </row>
    <row r="845" ht="30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45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  <c r="BL845" s="109"/>
      <c r="BM845" s="109"/>
      <c r="BN845" s="109"/>
    </row>
    <row r="846" ht="30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45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  <c r="BL846" s="109"/>
      <c r="BM846" s="109"/>
      <c r="BN846" s="109"/>
    </row>
    <row r="847" ht="30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45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  <c r="BL847" s="109"/>
      <c r="BM847" s="109"/>
      <c r="BN847" s="109"/>
    </row>
    <row r="848" ht="30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45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  <c r="BL848" s="109"/>
      <c r="BM848" s="109"/>
      <c r="BN848" s="109"/>
    </row>
    <row r="849" ht="30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45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  <c r="BL849" s="109"/>
      <c r="BM849" s="109"/>
      <c r="BN849" s="109"/>
    </row>
    <row r="850" ht="30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45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  <c r="BL850" s="109"/>
      <c r="BM850" s="109"/>
      <c r="BN850" s="109"/>
    </row>
    <row r="851" ht="30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45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  <c r="BL851" s="109"/>
      <c r="BM851" s="109"/>
      <c r="BN851" s="109"/>
    </row>
    <row r="852" ht="30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45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  <c r="BL852" s="109"/>
      <c r="BM852" s="109"/>
      <c r="BN852" s="109"/>
    </row>
    <row r="853" ht="30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45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  <c r="BL853" s="109"/>
      <c r="BM853" s="109"/>
      <c r="BN853" s="109"/>
    </row>
    <row r="854" ht="30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45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  <c r="BL854" s="109"/>
      <c r="BM854" s="109"/>
      <c r="BN854" s="109"/>
    </row>
    <row r="855" ht="30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45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  <c r="BL855" s="109"/>
      <c r="BM855" s="109"/>
      <c r="BN855" s="109"/>
    </row>
    <row r="856" ht="30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45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  <c r="BL856" s="109"/>
      <c r="BM856" s="109"/>
      <c r="BN856" s="109"/>
    </row>
    <row r="857" ht="30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45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  <c r="BL857" s="109"/>
      <c r="BM857" s="109"/>
      <c r="BN857" s="109"/>
    </row>
    <row r="858" ht="30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45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  <c r="BL858" s="109"/>
      <c r="BM858" s="109"/>
      <c r="BN858" s="109"/>
    </row>
    <row r="859" ht="30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45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  <c r="BL859" s="109"/>
      <c r="BM859" s="109"/>
      <c r="BN859" s="109"/>
    </row>
    <row r="860" ht="30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45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  <c r="BL860" s="109"/>
      <c r="BM860" s="109"/>
      <c r="BN860" s="109"/>
    </row>
    <row r="861" ht="30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45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  <c r="BL861" s="109"/>
      <c r="BM861" s="109"/>
      <c r="BN861" s="109"/>
    </row>
    <row r="862" ht="30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45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  <c r="BL862" s="109"/>
      <c r="BM862" s="109"/>
      <c r="BN862" s="109"/>
    </row>
    <row r="863" ht="30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45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  <c r="BL863" s="109"/>
      <c r="BM863" s="109"/>
      <c r="BN863" s="109"/>
    </row>
    <row r="864" ht="30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45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  <c r="BL864" s="109"/>
      <c r="BM864" s="109"/>
      <c r="BN864" s="109"/>
    </row>
    <row r="865" ht="30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45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  <c r="BL865" s="109"/>
      <c r="BM865" s="109"/>
      <c r="BN865" s="109"/>
    </row>
    <row r="866" ht="30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45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  <c r="BL866" s="109"/>
      <c r="BM866" s="109"/>
      <c r="BN866" s="109"/>
    </row>
    <row r="867" ht="30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45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  <c r="BL867" s="109"/>
      <c r="BM867" s="109"/>
      <c r="BN867" s="109"/>
    </row>
    <row r="868" ht="30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45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  <c r="BL868" s="109"/>
      <c r="BM868" s="109"/>
      <c r="BN868" s="109"/>
    </row>
    <row r="869" ht="30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45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  <c r="BL869" s="109"/>
      <c r="BM869" s="109"/>
      <c r="BN869" s="109"/>
    </row>
    <row r="870" ht="30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45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  <c r="BL870" s="109"/>
      <c r="BM870" s="109"/>
      <c r="BN870" s="109"/>
    </row>
    <row r="871" ht="30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45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  <c r="BL871" s="109"/>
      <c r="BM871" s="109"/>
      <c r="BN871" s="109"/>
    </row>
    <row r="872" ht="30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45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  <c r="BL872" s="109"/>
      <c r="BM872" s="109"/>
      <c r="BN872" s="109"/>
    </row>
    <row r="873" ht="30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45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  <c r="BL873" s="109"/>
      <c r="BM873" s="109"/>
      <c r="BN873" s="109"/>
    </row>
    <row r="874" ht="30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45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  <c r="BL874" s="109"/>
      <c r="BM874" s="109"/>
      <c r="BN874" s="109"/>
    </row>
    <row r="875" ht="30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45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  <c r="BL875" s="109"/>
      <c r="BM875" s="109"/>
      <c r="BN875" s="109"/>
    </row>
    <row r="876" ht="30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45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  <c r="BL876" s="109"/>
      <c r="BM876" s="109"/>
      <c r="BN876" s="109"/>
    </row>
    <row r="877" ht="30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45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  <c r="BL877" s="109"/>
      <c r="BM877" s="109"/>
      <c r="BN877" s="109"/>
    </row>
    <row r="878" ht="30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45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  <c r="BL878" s="109"/>
      <c r="BM878" s="109"/>
      <c r="BN878" s="109"/>
    </row>
    <row r="879" ht="30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45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  <c r="BL879" s="109"/>
      <c r="BM879" s="109"/>
      <c r="BN879" s="109"/>
    </row>
    <row r="880" ht="30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45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  <c r="BL880" s="109"/>
      <c r="BM880" s="109"/>
      <c r="BN880" s="109"/>
    </row>
    <row r="881" ht="30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45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  <c r="BL881" s="109"/>
      <c r="BM881" s="109"/>
      <c r="BN881" s="109"/>
    </row>
    <row r="882" ht="30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45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  <c r="BL882" s="109"/>
      <c r="BM882" s="109"/>
      <c r="BN882" s="109"/>
    </row>
    <row r="883" ht="30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45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  <c r="BL883" s="109"/>
      <c r="BM883" s="109"/>
      <c r="BN883" s="109"/>
    </row>
    <row r="884" ht="30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45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  <c r="BL884" s="109"/>
      <c r="BM884" s="109"/>
      <c r="BN884" s="109"/>
    </row>
    <row r="885" ht="30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45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  <c r="BL885" s="109"/>
      <c r="BM885" s="109"/>
      <c r="BN885" s="109"/>
    </row>
    <row r="886" ht="30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45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  <c r="BL886" s="109"/>
      <c r="BM886" s="109"/>
      <c r="BN886" s="109"/>
    </row>
    <row r="887" ht="30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45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  <c r="BL887" s="109"/>
      <c r="BM887" s="109"/>
      <c r="BN887" s="109"/>
    </row>
    <row r="888" ht="30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45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  <c r="BL888" s="109"/>
      <c r="BM888" s="109"/>
      <c r="BN888" s="109"/>
    </row>
    <row r="889" ht="30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45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  <c r="BL889" s="109"/>
      <c r="BM889" s="109"/>
      <c r="BN889" s="109"/>
    </row>
    <row r="890" ht="30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45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  <c r="BL890" s="109"/>
      <c r="BM890" s="109"/>
      <c r="BN890" s="109"/>
    </row>
    <row r="891" ht="30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45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  <c r="BL891" s="109"/>
      <c r="BM891" s="109"/>
      <c r="BN891" s="109"/>
    </row>
    <row r="892" ht="30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45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  <c r="BL892" s="109"/>
      <c r="BM892" s="109"/>
      <c r="BN892" s="109"/>
    </row>
    <row r="893" ht="30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45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  <c r="BL893" s="109"/>
      <c r="BM893" s="109"/>
      <c r="BN893" s="109"/>
    </row>
    <row r="894" ht="30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45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  <c r="BL894" s="109"/>
      <c r="BM894" s="109"/>
      <c r="BN894" s="109"/>
    </row>
    <row r="895" ht="30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45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  <c r="BL895" s="109"/>
      <c r="BM895" s="109"/>
      <c r="BN895" s="109"/>
    </row>
    <row r="896" ht="30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45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  <c r="BL896" s="109"/>
      <c r="BM896" s="109"/>
      <c r="BN896" s="109"/>
    </row>
    <row r="897" ht="30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45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  <c r="BL897" s="109"/>
      <c r="BM897" s="109"/>
      <c r="BN897" s="109"/>
    </row>
    <row r="898" ht="30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45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  <c r="BL898" s="109"/>
      <c r="BM898" s="109"/>
      <c r="BN898" s="109"/>
    </row>
    <row r="899" ht="30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45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  <c r="BL899" s="109"/>
      <c r="BM899" s="109"/>
      <c r="BN899" s="109"/>
    </row>
    <row r="900" ht="30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45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  <c r="BL900" s="109"/>
      <c r="BM900" s="109"/>
      <c r="BN900" s="109"/>
    </row>
    <row r="901" ht="30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45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  <c r="BL901" s="109"/>
      <c r="BM901" s="109"/>
      <c r="BN901" s="109"/>
    </row>
    <row r="902" ht="30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45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  <c r="BL902" s="109"/>
      <c r="BM902" s="109"/>
      <c r="BN902" s="109"/>
    </row>
    <row r="903" ht="30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45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  <c r="BL903" s="109"/>
      <c r="BM903" s="109"/>
      <c r="BN903" s="109"/>
    </row>
    <row r="904" ht="30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45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  <c r="BL904" s="109"/>
      <c r="BM904" s="109"/>
      <c r="BN904" s="109"/>
    </row>
    <row r="905" ht="30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45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  <c r="BL905" s="109"/>
      <c r="BM905" s="109"/>
      <c r="BN905" s="109"/>
    </row>
    <row r="906" ht="30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45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  <c r="BL906" s="109"/>
      <c r="BM906" s="109"/>
      <c r="BN906" s="109"/>
    </row>
    <row r="907" ht="30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45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  <c r="BL907" s="109"/>
      <c r="BM907" s="109"/>
      <c r="BN907" s="109"/>
    </row>
    <row r="908" ht="30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45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  <c r="BL908" s="109"/>
      <c r="BM908" s="109"/>
      <c r="BN908" s="109"/>
    </row>
    <row r="909" ht="30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45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  <c r="BL909" s="109"/>
      <c r="BM909" s="109"/>
      <c r="BN909" s="109"/>
    </row>
    <row r="910" ht="30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45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  <c r="BL910" s="109"/>
      <c r="BM910" s="109"/>
      <c r="BN910" s="109"/>
    </row>
    <row r="911" ht="30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45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  <c r="BL911" s="109"/>
      <c r="BM911" s="109"/>
      <c r="BN911" s="109"/>
    </row>
    <row r="912" ht="30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45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  <c r="BL912" s="109"/>
      <c r="BM912" s="109"/>
      <c r="BN912" s="109"/>
    </row>
    <row r="913" ht="30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45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  <c r="BL913" s="109"/>
      <c r="BM913" s="109"/>
      <c r="BN913" s="109"/>
    </row>
    <row r="914" ht="30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45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  <c r="BL914" s="109"/>
      <c r="BM914" s="109"/>
      <c r="BN914" s="109"/>
    </row>
    <row r="915" ht="30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45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  <c r="BL915" s="109"/>
      <c r="BM915" s="109"/>
      <c r="BN915" s="109"/>
    </row>
    <row r="916" ht="30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45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  <c r="BL916" s="109"/>
      <c r="BM916" s="109"/>
      <c r="BN916" s="109"/>
    </row>
    <row r="917" ht="30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45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  <c r="BL917" s="109"/>
      <c r="BM917" s="109"/>
      <c r="BN917" s="109"/>
    </row>
    <row r="918" ht="30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45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  <c r="BL918" s="109"/>
      <c r="BM918" s="109"/>
      <c r="BN918" s="109"/>
    </row>
    <row r="919" ht="30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45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  <c r="BL919" s="109"/>
      <c r="BM919" s="109"/>
      <c r="BN919" s="109"/>
    </row>
    <row r="920" ht="30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45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  <c r="BL920" s="109"/>
      <c r="BM920" s="109"/>
      <c r="BN920" s="109"/>
    </row>
    <row r="921" ht="30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45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  <c r="BL921" s="109"/>
      <c r="BM921" s="109"/>
      <c r="BN921" s="109"/>
    </row>
    <row r="922" ht="30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45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  <c r="BL922" s="109"/>
      <c r="BM922" s="109"/>
      <c r="BN922" s="109"/>
    </row>
    <row r="923" ht="30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45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  <c r="BL923" s="109"/>
      <c r="BM923" s="109"/>
      <c r="BN923" s="109"/>
    </row>
    <row r="924" ht="30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45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  <c r="BL924" s="109"/>
      <c r="BM924" s="109"/>
      <c r="BN924" s="109"/>
    </row>
    <row r="925" ht="30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45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  <c r="BL925" s="109"/>
      <c r="BM925" s="109"/>
      <c r="BN925" s="109"/>
    </row>
    <row r="926" ht="30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45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  <c r="BL926" s="109"/>
      <c r="BM926" s="109"/>
      <c r="BN926" s="109"/>
    </row>
    <row r="927" ht="30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45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  <c r="BL927" s="109"/>
      <c r="BM927" s="109"/>
      <c r="BN927" s="109"/>
    </row>
    <row r="928" ht="30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45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  <c r="BL928" s="109"/>
      <c r="BM928" s="109"/>
      <c r="BN928" s="109"/>
    </row>
    <row r="929" ht="30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45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  <c r="BL929" s="109"/>
      <c r="BM929" s="109"/>
      <c r="BN929" s="109"/>
    </row>
    <row r="930" ht="30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45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  <c r="BL930" s="109"/>
      <c r="BM930" s="109"/>
      <c r="BN930" s="109"/>
    </row>
    <row r="931" ht="30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45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  <c r="BL931" s="109"/>
      <c r="BM931" s="109"/>
      <c r="BN931" s="109"/>
    </row>
    <row r="932" ht="30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45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  <c r="BL932" s="109"/>
      <c r="BM932" s="109"/>
      <c r="BN932" s="109"/>
    </row>
    <row r="933" ht="30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45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  <c r="BL933" s="109"/>
      <c r="BM933" s="109"/>
      <c r="BN933" s="109"/>
    </row>
    <row r="934" ht="30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45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  <c r="BL934" s="109"/>
      <c r="BM934" s="109"/>
      <c r="BN934" s="109"/>
    </row>
    <row r="935" ht="30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45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  <c r="BL935" s="109"/>
      <c r="BM935" s="109"/>
      <c r="BN935" s="109"/>
    </row>
    <row r="936" ht="30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45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  <c r="BL936" s="109"/>
      <c r="BM936" s="109"/>
      <c r="BN936" s="109"/>
    </row>
    <row r="937" ht="30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45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  <c r="BL937" s="109"/>
      <c r="BM937" s="109"/>
      <c r="BN937" s="109"/>
    </row>
    <row r="938" ht="30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45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  <c r="BL938" s="109"/>
      <c r="BM938" s="109"/>
      <c r="BN938" s="109"/>
    </row>
    <row r="939" ht="30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45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  <c r="BL939" s="109"/>
      <c r="BM939" s="109"/>
      <c r="BN939" s="109"/>
    </row>
    <row r="940" ht="30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45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  <c r="BL940" s="109"/>
      <c r="BM940" s="109"/>
      <c r="BN940" s="109"/>
    </row>
    <row r="941" ht="30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45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  <c r="BL941" s="109"/>
      <c r="BM941" s="109"/>
      <c r="BN941" s="109"/>
    </row>
    <row r="942" ht="30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45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  <c r="BL942" s="109"/>
      <c r="BM942" s="109"/>
      <c r="BN942" s="109"/>
    </row>
    <row r="943" ht="30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45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  <c r="BL943" s="109"/>
      <c r="BM943" s="109"/>
      <c r="BN943" s="109"/>
    </row>
    <row r="944" ht="30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45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  <c r="BL944" s="109"/>
      <c r="BM944" s="109"/>
      <c r="BN944" s="109"/>
    </row>
    <row r="945" ht="30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45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  <c r="BL945" s="109"/>
      <c r="BM945" s="109"/>
      <c r="BN945" s="109"/>
    </row>
    <row r="946" ht="30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45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  <c r="BL946" s="109"/>
      <c r="BM946" s="109"/>
      <c r="BN946" s="109"/>
    </row>
    <row r="947" ht="30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45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  <c r="BL947" s="109"/>
      <c r="BM947" s="109"/>
      <c r="BN947" s="109"/>
    </row>
    <row r="948" ht="30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45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  <c r="BL948" s="109"/>
      <c r="BM948" s="109"/>
      <c r="BN948" s="109"/>
    </row>
    <row r="949" ht="30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45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  <c r="BL949" s="109"/>
      <c r="BM949" s="109"/>
      <c r="BN949" s="109"/>
    </row>
    <row r="950" ht="30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45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  <c r="BL950" s="109"/>
      <c r="BM950" s="109"/>
      <c r="BN950" s="109"/>
    </row>
    <row r="951" ht="30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45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  <c r="BL951" s="109"/>
      <c r="BM951" s="109"/>
      <c r="BN951" s="109"/>
    </row>
    <row r="952" ht="30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45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  <c r="BL952" s="109"/>
      <c r="BM952" s="109"/>
      <c r="BN952" s="109"/>
    </row>
    <row r="953" ht="30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45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  <c r="BL953" s="109"/>
      <c r="BM953" s="109"/>
      <c r="BN953" s="109"/>
    </row>
    <row r="954" ht="30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45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  <c r="BL954" s="109"/>
      <c r="BM954" s="109"/>
      <c r="BN954" s="109"/>
    </row>
    <row r="955" ht="30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45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  <c r="BL955" s="109"/>
      <c r="BM955" s="109"/>
      <c r="BN955" s="109"/>
    </row>
    <row r="956" ht="30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45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  <c r="BL956" s="109"/>
      <c r="BM956" s="109"/>
      <c r="BN956" s="109"/>
    </row>
    <row r="957" ht="30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45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  <c r="BL957" s="109"/>
      <c r="BM957" s="109"/>
      <c r="BN957" s="109"/>
    </row>
    <row r="958" ht="30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45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  <c r="BL958" s="109"/>
      <c r="BM958" s="109"/>
      <c r="BN958" s="109"/>
    </row>
    <row r="959" ht="30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45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  <c r="BL959" s="109"/>
      <c r="BM959" s="109"/>
      <c r="BN959" s="109"/>
    </row>
    <row r="960" ht="30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45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  <c r="BL960" s="109"/>
      <c r="BM960" s="109"/>
      <c r="BN960" s="109"/>
    </row>
    <row r="961" ht="30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45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  <c r="BL961" s="109"/>
      <c r="BM961" s="109"/>
      <c r="BN961" s="109"/>
    </row>
    <row r="962" ht="30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45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  <c r="BL962" s="109"/>
      <c r="BM962" s="109"/>
      <c r="BN962" s="109"/>
    </row>
    <row r="963" ht="30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45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  <c r="BL963" s="109"/>
      <c r="BM963" s="109"/>
      <c r="BN963" s="109"/>
    </row>
    <row r="964" ht="30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45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  <c r="BL964" s="109"/>
      <c r="BM964" s="109"/>
      <c r="BN964" s="109"/>
    </row>
    <row r="965" ht="30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45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  <c r="BL965" s="109"/>
      <c r="BM965" s="109"/>
      <c r="BN965" s="109"/>
    </row>
    <row r="966" ht="30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45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  <c r="BL966" s="109"/>
      <c r="BM966" s="109"/>
      <c r="BN966" s="109"/>
    </row>
    <row r="967" ht="30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45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  <c r="BL967" s="109"/>
      <c r="BM967" s="109"/>
      <c r="BN967" s="109"/>
    </row>
    <row r="968" ht="30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45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  <c r="BL968" s="109"/>
      <c r="BM968" s="109"/>
      <c r="BN968" s="109"/>
    </row>
    <row r="969" ht="30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45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  <c r="BL969" s="109"/>
      <c r="BM969" s="109"/>
      <c r="BN969" s="109"/>
    </row>
    <row r="970" ht="30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45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  <c r="BL970" s="109"/>
      <c r="BM970" s="109"/>
      <c r="BN970" s="109"/>
    </row>
    <row r="971" ht="30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45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  <c r="BL971" s="109"/>
      <c r="BM971" s="109"/>
      <c r="BN971" s="109"/>
    </row>
    <row r="972" ht="30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45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  <c r="BL972" s="109"/>
      <c r="BM972" s="109"/>
      <c r="BN972" s="109"/>
    </row>
    <row r="973" ht="30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45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  <c r="BL973" s="109"/>
      <c r="BM973" s="109"/>
      <c r="BN973" s="109"/>
    </row>
    <row r="974" ht="30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45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  <c r="BL974" s="109"/>
      <c r="BM974" s="109"/>
      <c r="BN974" s="109"/>
    </row>
    <row r="975" ht="30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45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  <c r="BL975" s="109"/>
      <c r="BM975" s="109"/>
      <c r="BN975" s="109"/>
    </row>
    <row r="976" ht="30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45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  <c r="BL976" s="109"/>
      <c r="BM976" s="109"/>
      <c r="BN976" s="109"/>
    </row>
    <row r="977" ht="30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45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  <c r="BL977" s="109"/>
      <c r="BM977" s="109"/>
      <c r="BN977" s="109"/>
    </row>
    <row r="978" ht="30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45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  <c r="BL978" s="109"/>
      <c r="BM978" s="109"/>
      <c r="BN978" s="109"/>
    </row>
    <row r="979" ht="30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45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  <c r="BL979" s="109"/>
      <c r="BM979" s="109"/>
      <c r="BN979" s="109"/>
    </row>
    <row r="980" ht="30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45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  <c r="BL980" s="109"/>
      <c r="BM980" s="109"/>
      <c r="BN980" s="109"/>
    </row>
    <row r="981" ht="30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45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  <c r="AO981" s="109"/>
      <c r="AP981" s="109"/>
      <c r="AQ981" s="109"/>
      <c r="AR981" s="109"/>
      <c r="AS981" s="109"/>
      <c r="AT981" s="109"/>
      <c r="AU981" s="109"/>
      <c r="AV981" s="109"/>
      <c r="AW981" s="109"/>
      <c r="AX981" s="109"/>
      <c r="AY981" s="109"/>
      <c r="AZ981" s="109"/>
      <c r="BA981" s="109"/>
      <c r="BB981" s="109"/>
      <c r="BC981" s="109"/>
      <c r="BD981" s="109"/>
      <c r="BE981" s="109"/>
      <c r="BF981" s="109"/>
      <c r="BG981" s="109"/>
      <c r="BH981" s="109"/>
      <c r="BI981" s="109"/>
      <c r="BJ981" s="109"/>
      <c r="BK981" s="109"/>
      <c r="BL981" s="109"/>
      <c r="BM981" s="109"/>
      <c r="BN981" s="109"/>
    </row>
    <row r="982" ht="30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45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  <c r="AO982" s="109"/>
      <c r="AP982" s="109"/>
      <c r="AQ982" s="109"/>
      <c r="AR982" s="109"/>
      <c r="AS982" s="109"/>
      <c r="AT982" s="109"/>
      <c r="AU982" s="109"/>
      <c r="AV982" s="109"/>
      <c r="AW982" s="109"/>
      <c r="AX982" s="109"/>
      <c r="AY982" s="109"/>
      <c r="AZ982" s="109"/>
      <c r="BA982" s="109"/>
      <c r="BB982" s="109"/>
      <c r="BC982" s="109"/>
      <c r="BD982" s="109"/>
      <c r="BE982" s="109"/>
      <c r="BF982" s="109"/>
      <c r="BG982" s="109"/>
      <c r="BH982" s="109"/>
      <c r="BI982" s="109"/>
      <c r="BJ982" s="109"/>
      <c r="BK982" s="109"/>
      <c r="BL982" s="109"/>
      <c r="BM982" s="109"/>
      <c r="BN982" s="109"/>
    </row>
    <row r="983" ht="30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45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  <c r="AO983" s="109"/>
      <c r="AP983" s="109"/>
      <c r="AQ983" s="109"/>
      <c r="AR983" s="109"/>
      <c r="AS983" s="109"/>
      <c r="AT983" s="109"/>
      <c r="AU983" s="109"/>
      <c r="AV983" s="109"/>
      <c r="AW983" s="109"/>
      <c r="AX983" s="109"/>
      <c r="AY983" s="109"/>
      <c r="AZ983" s="109"/>
      <c r="BA983" s="109"/>
      <c r="BB983" s="109"/>
      <c r="BC983" s="109"/>
      <c r="BD983" s="109"/>
      <c r="BE983" s="109"/>
      <c r="BF983" s="109"/>
      <c r="BG983" s="109"/>
      <c r="BH983" s="109"/>
      <c r="BI983" s="109"/>
      <c r="BJ983" s="109"/>
      <c r="BK983" s="109"/>
      <c r="BL983" s="109"/>
      <c r="BM983" s="109"/>
      <c r="BN983" s="109"/>
    </row>
    <row r="984" ht="30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45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  <c r="AO984" s="109"/>
      <c r="AP984" s="109"/>
      <c r="AQ984" s="109"/>
      <c r="AR984" s="109"/>
      <c r="AS984" s="109"/>
      <c r="AT984" s="109"/>
      <c r="AU984" s="109"/>
      <c r="AV984" s="109"/>
      <c r="AW984" s="109"/>
      <c r="AX984" s="109"/>
      <c r="AY984" s="109"/>
      <c r="AZ984" s="109"/>
      <c r="BA984" s="109"/>
      <c r="BB984" s="109"/>
      <c r="BC984" s="109"/>
      <c r="BD984" s="109"/>
      <c r="BE984" s="109"/>
      <c r="BF984" s="109"/>
      <c r="BG984" s="109"/>
      <c r="BH984" s="109"/>
      <c r="BI984" s="109"/>
      <c r="BJ984" s="109"/>
      <c r="BK984" s="109"/>
      <c r="BL984" s="109"/>
      <c r="BM984" s="109"/>
      <c r="BN984" s="109"/>
    </row>
    <row r="985" ht="30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45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  <c r="AO985" s="109"/>
      <c r="AP985" s="109"/>
      <c r="AQ985" s="109"/>
      <c r="AR985" s="109"/>
      <c r="AS985" s="109"/>
      <c r="AT985" s="109"/>
      <c r="AU985" s="109"/>
      <c r="AV985" s="109"/>
      <c r="AW985" s="109"/>
      <c r="AX985" s="109"/>
      <c r="AY985" s="109"/>
      <c r="AZ985" s="109"/>
      <c r="BA985" s="109"/>
      <c r="BB985" s="109"/>
      <c r="BC985" s="109"/>
      <c r="BD985" s="109"/>
      <c r="BE985" s="109"/>
      <c r="BF985" s="109"/>
      <c r="BG985" s="109"/>
      <c r="BH985" s="109"/>
      <c r="BI985" s="109"/>
      <c r="BJ985" s="109"/>
      <c r="BK985" s="109"/>
      <c r="BL985" s="109"/>
      <c r="BM985" s="109"/>
      <c r="BN985" s="109"/>
    </row>
    <row r="986" ht="30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45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  <c r="AO986" s="109"/>
      <c r="AP986" s="109"/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/>
      <c r="BH986" s="109"/>
      <c r="BI986" s="109"/>
      <c r="BJ986" s="109"/>
      <c r="BK986" s="109"/>
      <c r="BL986" s="109"/>
      <c r="BM986" s="109"/>
      <c r="BN986" s="109"/>
    </row>
    <row r="987" ht="30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45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  <c r="AO987" s="109"/>
      <c r="AP987" s="109"/>
      <c r="AQ987" s="109"/>
      <c r="AR987" s="109"/>
      <c r="AS987" s="109"/>
      <c r="AT987" s="109"/>
      <c r="AU987" s="109"/>
      <c r="AV987" s="109"/>
      <c r="AW987" s="109"/>
      <c r="AX987" s="109"/>
      <c r="AY987" s="109"/>
      <c r="AZ987" s="109"/>
      <c r="BA987" s="109"/>
      <c r="BB987" s="109"/>
      <c r="BC987" s="109"/>
      <c r="BD987" s="109"/>
      <c r="BE987" s="109"/>
      <c r="BF987" s="109"/>
      <c r="BG987" s="109"/>
      <c r="BH987" s="109"/>
      <c r="BI987" s="109"/>
      <c r="BJ987" s="109"/>
      <c r="BK987" s="109"/>
      <c r="BL987" s="109"/>
      <c r="BM987" s="109"/>
      <c r="BN987" s="109"/>
    </row>
    <row r="988" ht="30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45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  <c r="AO988" s="109"/>
      <c r="AP988" s="109"/>
      <c r="AQ988" s="109"/>
      <c r="AR988" s="109"/>
      <c r="AS988" s="109"/>
      <c r="AT988" s="109"/>
      <c r="AU988" s="109"/>
      <c r="AV988" s="109"/>
      <c r="AW988" s="109"/>
      <c r="AX988" s="109"/>
      <c r="AY988" s="109"/>
      <c r="AZ988" s="109"/>
      <c r="BA988" s="109"/>
      <c r="BB988" s="109"/>
      <c r="BC988" s="109"/>
      <c r="BD988" s="109"/>
      <c r="BE988" s="109"/>
      <c r="BF988" s="109"/>
      <c r="BG988" s="109"/>
      <c r="BH988" s="109"/>
      <c r="BI988" s="109"/>
      <c r="BJ988" s="109"/>
      <c r="BK988" s="109"/>
      <c r="BL988" s="109"/>
      <c r="BM988" s="109"/>
      <c r="BN988" s="109"/>
    </row>
    <row r="989" ht="30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45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  <c r="AO989" s="109"/>
      <c r="AP989" s="109"/>
      <c r="AQ989" s="109"/>
      <c r="AR989" s="109"/>
      <c r="AS989" s="109"/>
      <c r="AT989" s="109"/>
      <c r="AU989" s="109"/>
      <c r="AV989" s="109"/>
      <c r="AW989" s="109"/>
      <c r="AX989" s="109"/>
      <c r="AY989" s="109"/>
      <c r="AZ989" s="109"/>
      <c r="BA989" s="109"/>
      <c r="BB989" s="109"/>
      <c r="BC989" s="109"/>
      <c r="BD989" s="109"/>
      <c r="BE989" s="109"/>
      <c r="BF989" s="109"/>
      <c r="BG989" s="109"/>
      <c r="BH989" s="109"/>
      <c r="BI989" s="109"/>
      <c r="BJ989" s="109"/>
      <c r="BK989" s="109"/>
      <c r="BL989" s="109"/>
      <c r="BM989" s="109"/>
      <c r="BN989" s="109"/>
    </row>
    <row r="990" ht="30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45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  <c r="AO990" s="109"/>
      <c r="AP990" s="109"/>
      <c r="AQ990" s="109"/>
      <c r="AR990" s="109"/>
      <c r="AS990" s="109"/>
      <c r="AT990" s="109"/>
      <c r="AU990" s="109"/>
      <c r="AV990" s="109"/>
      <c r="AW990" s="109"/>
      <c r="AX990" s="109"/>
      <c r="AY990" s="109"/>
      <c r="AZ990" s="109"/>
      <c r="BA990" s="109"/>
      <c r="BB990" s="109"/>
      <c r="BC990" s="109"/>
      <c r="BD990" s="109"/>
      <c r="BE990" s="109"/>
      <c r="BF990" s="109"/>
      <c r="BG990" s="109"/>
      <c r="BH990" s="109"/>
      <c r="BI990" s="109"/>
      <c r="BJ990" s="109"/>
      <c r="BK990" s="109"/>
      <c r="BL990" s="109"/>
      <c r="BM990" s="109"/>
      <c r="BN990" s="109"/>
    </row>
    <row r="991" ht="30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45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  <c r="AO991" s="109"/>
      <c r="AP991" s="109"/>
      <c r="AQ991" s="109"/>
      <c r="AR991" s="109"/>
      <c r="AS991" s="109"/>
      <c r="AT991" s="109"/>
      <c r="AU991" s="109"/>
      <c r="AV991" s="109"/>
      <c r="AW991" s="109"/>
      <c r="AX991" s="109"/>
      <c r="AY991" s="109"/>
      <c r="AZ991" s="109"/>
      <c r="BA991" s="109"/>
      <c r="BB991" s="109"/>
      <c r="BC991" s="109"/>
      <c r="BD991" s="109"/>
      <c r="BE991" s="109"/>
      <c r="BF991" s="109"/>
      <c r="BG991" s="109"/>
      <c r="BH991" s="109"/>
      <c r="BI991" s="109"/>
      <c r="BJ991" s="109"/>
      <c r="BK991" s="109"/>
      <c r="BL991" s="109"/>
      <c r="BM991" s="109"/>
      <c r="BN991" s="109"/>
    </row>
    <row r="992" ht="30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45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  <c r="AP992" s="109"/>
      <c r="AQ992" s="109"/>
      <c r="AR992" s="109"/>
      <c r="AS992" s="109"/>
      <c r="AT992" s="109"/>
      <c r="AU992" s="109"/>
      <c r="AV992" s="109"/>
      <c r="AW992" s="109"/>
      <c r="AX992" s="109"/>
      <c r="AY992" s="109"/>
      <c r="AZ992" s="109"/>
      <c r="BA992" s="109"/>
      <c r="BB992" s="109"/>
      <c r="BC992" s="109"/>
      <c r="BD992" s="109"/>
      <c r="BE992" s="109"/>
      <c r="BF992" s="109"/>
      <c r="BG992" s="109"/>
      <c r="BH992" s="109"/>
      <c r="BI992" s="109"/>
      <c r="BJ992" s="109"/>
      <c r="BK992" s="109"/>
      <c r="BL992" s="109"/>
      <c r="BM992" s="109"/>
      <c r="BN992" s="109"/>
    </row>
    <row r="993" ht="30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45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  <c r="AP993" s="109"/>
      <c r="AQ993" s="109"/>
      <c r="AR993" s="109"/>
      <c r="AS993" s="109"/>
      <c r="AT993" s="109"/>
      <c r="AU993" s="109"/>
      <c r="AV993" s="109"/>
      <c r="AW993" s="109"/>
      <c r="AX993" s="109"/>
      <c r="AY993" s="109"/>
      <c r="AZ993" s="109"/>
      <c r="BA993" s="109"/>
      <c r="BB993" s="109"/>
      <c r="BC993" s="109"/>
      <c r="BD993" s="109"/>
      <c r="BE993" s="109"/>
      <c r="BF993" s="109"/>
      <c r="BG993" s="109"/>
      <c r="BH993" s="109"/>
      <c r="BI993" s="109"/>
      <c r="BJ993" s="109"/>
      <c r="BK993" s="109"/>
      <c r="BL993" s="109"/>
      <c r="BM993" s="109"/>
      <c r="BN993" s="109"/>
    </row>
    <row r="994" ht="30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45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  <c r="AP994" s="109"/>
      <c r="AQ994" s="109"/>
      <c r="AR994" s="109"/>
      <c r="AS994" s="109"/>
      <c r="AT994" s="109"/>
      <c r="AU994" s="109"/>
      <c r="AV994" s="109"/>
      <c r="AW994" s="109"/>
      <c r="AX994" s="109"/>
      <c r="AY994" s="109"/>
      <c r="AZ994" s="109"/>
      <c r="BA994" s="109"/>
      <c r="BB994" s="109"/>
      <c r="BC994" s="109"/>
      <c r="BD994" s="109"/>
      <c r="BE994" s="109"/>
      <c r="BF994" s="109"/>
      <c r="BG994" s="109"/>
      <c r="BH994" s="109"/>
      <c r="BI994" s="109"/>
      <c r="BJ994" s="109"/>
      <c r="BK994" s="109"/>
      <c r="BL994" s="109"/>
      <c r="BM994" s="109"/>
      <c r="BN994" s="109"/>
    </row>
    <row r="995" ht="30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45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  <c r="AP995" s="109"/>
      <c r="AQ995" s="109"/>
      <c r="AR995" s="109"/>
      <c r="AS995" s="109"/>
      <c r="AT995" s="109"/>
      <c r="AU995" s="109"/>
      <c r="AV995" s="109"/>
      <c r="AW995" s="109"/>
      <c r="AX995" s="109"/>
      <c r="AY995" s="109"/>
      <c r="AZ995" s="109"/>
      <c r="BA995" s="109"/>
      <c r="BB995" s="109"/>
      <c r="BC995" s="109"/>
      <c r="BD995" s="109"/>
      <c r="BE995" s="109"/>
      <c r="BF995" s="109"/>
      <c r="BG995" s="109"/>
      <c r="BH995" s="109"/>
      <c r="BI995" s="109"/>
      <c r="BJ995" s="109"/>
      <c r="BK995" s="109"/>
      <c r="BL995" s="109"/>
      <c r="BM995" s="109"/>
      <c r="BN995" s="109"/>
    </row>
    <row r="996" ht="30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45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  <c r="AP996" s="109"/>
      <c r="AQ996" s="109"/>
      <c r="AR996" s="109"/>
      <c r="AS996" s="109"/>
      <c r="AT996" s="109"/>
      <c r="AU996" s="109"/>
      <c r="AV996" s="109"/>
      <c r="AW996" s="109"/>
      <c r="AX996" s="109"/>
      <c r="AY996" s="109"/>
      <c r="AZ996" s="109"/>
      <c r="BA996" s="109"/>
      <c r="BB996" s="109"/>
      <c r="BC996" s="109"/>
      <c r="BD996" s="109"/>
      <c r="BE996" s="109"/>
      <c r="BF996" s="109"/>
      <c r="BG996" s="109"/>
      <c r="BH996" s="109"/>
      <c r="BI996" s="109"/>
      <c r="BJ996" s="109"/>
      <c r="BK996" s="109"/>
      <c r="BL996" s="109"/>
      <c r="BM996" s="109"/>
      <c r="BN996" s="109"/>
    </row>
    <row r="997" ht="30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45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  <c r="AP997" s="109"/>
      <c r="AQ997" s="109"/>
      <c r="AR997" s="109"/>
      <c r="AS997" s="109"/>
      <c r="AT997" s="109"/>
      <c r="AU997" s="109"/>
      <c r="AV997" s="109"/>
      <c r="AW997" s="109"/>
      <c r="AX997" s="109"/>
      <c r="AY997" s="109"/>
      <c r="AZ997" s="109"/>
      <c r="BA997" s="109"/>
      <c r="BB997" s="109"/>
      <c r="BC997" s="109"/>
      <c r="BD997" s="109"/>
      <c r="BE997" s="109"/>
      <c r="BF997" s="109"/>
      <c r="BG997" s="109"/>
      <c r="BH997" s="109"/>
      <c r="BI997" s="109"/>
      <c r="BJ997" s="109"/>
      <c r="BK997" s="109"/>
      <c r="BL997" s="109"/>
      <c r="BM997" s="109"/>
      <c r="BN997" s="109"/>
    </row>
    <row r="998" ht="30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45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09"/>
      <c r="AK998" s="109"/>
      <c r="AL998" s="109"/>
      <c r="AM998" s="109"/>
      <c r="AN998" s="109"/>
      <c r="AO998" s="109"/>
      <c r="AP998" s="109"/>
      <c r="AQ998" s="109"/>
      <c r="AR998" s="109"/>
      <c r="AS998" s="109"/>
      <c r="AT998" s="109"/>
      <c r="AU998" s="109"/>
      <c r="AV998" s="109"/>
      <c r="AW998" s="109"/>
      <c r="AX998" s="109"/>
      <c r="AY998" s="109"/>
      <c r="AZ998" s="109"/>
      <c r="BA998" s="109"/>
      <c r="BB998" s="109"/>
      <c r="BC998" s="109"/>
      <c r="BD998" s="109"/>
      <c r="BE998" s="109"/>
      <c r="BF998" s="109"/>
      <c r="BG998" s="109"/>
      <c r="BH998" s="109"/>
      <c r="BI998" s="109"/>
      <c r="BJ998" s="109"/>
      <c r="BK998" s="109"/>
      <c r="BL998" s="109"/>
      <c r="BM998" s="109"/>
      <c r="BN998" s="109"/>
    </row>
    <row r="999" ht="30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45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09"/>
      <c r="AK999" s="109"/>
      <c r="AL999" s="109"/>
      <c r="AM999" s="109"/>
      <c r="AN999" s="109"/>
      <c r="AO999" s="109"/>
      <c r="AP999" s="109"/>
      <c r="AQ999" s="109"/>
      <c r="AR999" s="109"/>
      <c r="AS999" s="109"/>
      <c r="AT999" s="109"/>
      <c r="AU999" s="109"/>
      <c r="AV999" s="109"/>
      <c r="AW999" s="109"/>
      <c r="AX999" s="109"/>
      <c r="AY999" s="109"/>
      <c r="AZ999" s="109"/>
      <c r="BA999" s="109"/>
      <c r="BB999" s="109"/>
      <c r="BC999" s="109"/>
      <c r="BD999" s="109"/>
      <c r="BE999" s="109"/>
      <c r="BF999" s="109"/>
      <c r="BG999" s="109"/>
      <c r="BH999" s="109"/>
      <c r="BI999" s="109"/>
      <c r="BJ999" s="109"/>
      <c r="BK999" s="109"/>
      <c r="BL999" s="109"/>
      <c r="BM999" s="109"/>
      <c r="BN999" s="109"/>
    </row>
    <row r="1000" ht="30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45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09"/>
      <c r="AK1000" s="109"/>
      <c r="AL1000" s="109"/>
      <c r="AM1000" s="109"/>
      <c r="AN1000" s="109"/>
      <c r="AO1000" s="109"/>
      <c r="AP1000" s="109"/>
      <c r="AQ1000" s="109"/>
      <c r="AR1000" s="109"/>
      <c r="AS1000" s="109"/>
      <c r="AT1000" s="109"/>
      <c r="AU1000" s="109"/>
      <c r="AV1000" s="109"/>
      <c r="AW1000" s="109"/>
      <c r="AX1000" s="109"/>
      <c r="AY1000" s="109"/>
      <c r="AZ1000" s="109"/>
      <c r="BA1000" s="109"/>
      <c r="BB1000" s="109"/>
      <c r="BC1000" s="109"/>
      <c r="BD1000" s="109"/>
      <c r="BE1000" s="109"/>
      <c r="BF1000" s="109"/>
      <c r="BG1000" s="109"/>
      <c r="BH1000" s="109"/>
      <c r="BI1000" s="109"/>
      <c r="BJ1000" s="109"/>
      <c r="BK1000" s="109"/>
      <c r="BL1000" s="109"/>
      <c r="BM1000" s="109"/>
      <c r="BN1000" s="109"/>
    </row>
    <row r="1001" ht="30.75" customHeight="1">
      <c r="A1001" s="109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45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  <c r="AG1001" s="109"/>
      <c r="AH1001" s="109"/>
      <c r="AI1001" s="109"/>
      <c r="AJ1001" s="109"/>
      <c r="AK1001" s="109"/>
      <c r="AL1001" s="109"/>
      <c r="AM1001" s="109"/>
      <c r="AN1001" s="109"/>
      <c r="AO1001" s="109"/>
      <c r="AP1001" s="109"/>
      <c r="AQ1001" s="109"/>
      <c r="AR1001" s="109"/>
      <c r="AS1001" s="109"/>
      <c r="AT1001" s="109"/>
      <c r="AU1001" s="109"/>
      <c r="AV1001" s="109"/>
      <c r="AW1001" s="109"/>
      <c r="AX1001" s="109"/>
      <c r="AY1001" s="109"/>
      <c r="AZ1001" s="109"/>
      <c r="BA1001" s="109"/>
      <c r="BB1001" s="109"/>
      <c r="BC1001" s="109"/>
      <c r="BD1001" s="109"/>
      <c r="BE1001" s="109"/>
      <c r="BF1001" s="109"/>
      <c r="BG1001" s="109"/>
      <c r="BH1001" s="109"/>
      <c r="BI1001" s="109"/>
      <c r="BJ1001" s="109"/>
      <c r="BK1001" s="109"/>
      <c r="BL1001" s="109"/>
      <c r="BM1001" s="109"/>
      <c r="BN1001" s="109"/>
    </row>
    <row r="1002" ht="30.75" customHeight="1">
      <c r="A1002" s="109"/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45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  <c r="AG1002" s="109"/>
      <c r="AH1002" s="109"/>
      <c r="AI1002" s="109"/>
      <c r="AJ1002" s="109"/>
      <c r="AK1002" s="109"/>
      <c r="AL1002" s="109"/>
      <c r="AM1002" s="109"/>
      <c r="AN1002" s="109"/>
      <c r="AO1002" s="109"/>
      <c r="AP1002" s="109"/>
      <c r="AQ1002" s="109"/>
      <c r="AR1002" s="109"/>
      <c r="AS1002" s="109"/>
      <c r="AT1002" s="109"/>
      <c r="AU1002" s="109"/>
      <c r="AV1002" s="109"/>
      <c r="AW1002" s="109"/>
      <c r="AX1002" s="109"/>
      <c r="AY1002" s="109"/>
      <c r="AZ1002" s="109"/>
      <c r="BA1002" s="109"/>
      <c r="BB1002" s="109"/>
      <c r="BC1002" s="109"/>
      <c r="BD1002" s="109"/>
      <c r="BE1002" s="109"/>
      <c r="BF1002" s="109"/>
      <c r="BG1002" s="109"/>
      <c r="BH1002" s="109"/>
      <c r="BI1002" s="109"/>
      <c r="BJ1002" s="109"/>
      <c r="BK1002" s="109"/>
      <c r="BL1002" s="109"/>
      <c r="BM1002" s="109"/>
      <c r="BN1002" s="109"/>
    </row>
  </sheetData>
  <mergeCells count="55"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E2:AF2"/>
    <mergeCell ref="AG2:AH2"/>
    <mergeCell ref="AI2:AJ2"/>
    <mergeCell ref="AK2:AL2"/>
    <mergeCell ref="AM2:AN2"/>
    <mergeCell ref="AO2:AP2"/>
    <mergeCell ref="AB2:AB3"/>
    <mergeCell ref="AC2:AD2"/>
    <mergeCell ref="BK2:BK3"/>
    <mergeCell ref="BL2:BL3"/>
    <mergeCell ref="BM2:BM3"/>
    <mergeCell ref="BN2:BN3"/>
    <mergeCell ref="E1:U1"/>
    <mergeCell ref="AB1:BC1"/>
    <mergeCell ref="BD1:BL1"/>
    <mergeCell ref="B2:B3"/>
    <mergeCell ref="C2:C3"/>
    <mergeCell ref="D2:D3"/>
    <mergeCell ref="E2:E3"/>
    <mergeCell ref="AQ2:AR2"/>
    <mergeCell ref="AS2:AT2"/>
    <mergeCell ref="AU2:AV2"/>
    <mergeCell ref="AW2:AX2"/>
    <mergeCell ref="AY2:AZ2"/>
    <mergeCell ref="BA2:BB2"/>
    <mergeCell ref="BC2:BC3"/>
    <mergeCell ref="BD2:BD3"/>
    <mergeCell ref="BE2:BE3"/>
    <mergeCell ref="BF2:BF3"/>
    <mergeCell ref="BG2:BG3"/>
    <mergeCell ref="BH2:BH3"/>
    <mergeCell ref="BI2:BI3"/>
    <mergeCell ref="BJ2:BJ3"/>
  </mergeCells>
  <conditionalFormatting sqref="BF26:BF36 BF43:BF44 BF390:BF471">
    <cfRule type="cellIs" dxfId="4" priority="1" operator="lessThanOrEqual">
      <formula>$BK$4</formula>
    </cfRule>
  </conditionalFormatting>
  <dataValidations>
    <dataValidation type="list" allowBlank="1" showErrorMessage="1" sqref="C4:C44">
      <formula1>"ต้องการ,ไม่ต้องการ"</formula1>
    </dataValidation>
    <dataValidation type="list" allowBlank="1" showErrorMessage="1" sqref="B4:B12 B14:B471">
      <formula1>"มาใหม่,สูญหาย,ถูกต้องแล้ว,ย้าย"</formula1>
    </dataValidation>
    <dataValidation type="list" allowBlank="1" showErrorMessage="1" sqref="B13">
      <formula1>"มาใหม่,สูญหาย,ถูกต้องแล้ว,ย้าย,ชำรุด"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86"/>
    <col customWidth="1" min="2" max="2" width="25.43"/>
    <col customWidth="1" min="3" max="3" width="20.57"/>
    <col customWidth="1" min="4" max="4" width="14.29"/>
    <col customWidth="1" min="5" max="5" width="5.86"/>
    <col customWidth="1" min="6" max="6" width="11.43"/>
    <col customWidth="1" min="7" max="7" width="22.29"/>
    <col customWidth="1" min="8" max="8" width="10.86"/>
    <col customWidth="1" min="9" max="9" width="15.29"/>
    <col customWidth="1" hidden="1" min="10" max="10" width="14.0"/>
    <col customWidth="1" min="11" max="11" width="64.43"/>
    <col customWidth="1" min="12" max="12" width="16.57"/>
    <col customWidth="1" min="13" max="13" width="28.0"/>
    <col customWidth="1" min="14" max="14" width="45.14"/>
    <col customWidth="1" min="15" max="15" width="31.71"/>
    <col customWidth="1" min="16" max="16" width="18.14"/>
    <col customWidth="1" min="17" max="17" width="20.0"/>
    <col customWidth="1" min="18" max="18" width="19.14"/>
    <col customWidth="1" min="19" max="19" width="21.57"/>
    <col customWidth="1" min="20" max="20" width="10.29"/>
    <col customWidth="1" min="21" max="21" width="23.71"/>
    <col customWidth="1" min="22" max="22" width="35.71"/>
    <col customWidth="1" min="23" max="23" width="46.57"/>
    <col customWidth="1" min="24" max="24" width="58.71"/>
    <col customWidth="1" min="25" max="25" width="42.57"/>
    <col customWidth="1" min="26" max="26" width="58.29"/>
    <col customWidth="1" min="27" max="27" width="101.14"/>
    <col customWidth="1" min="28" max="28" width="50.14"/>
    <col customWidth="1" min="29" max="29" width="8.43"/>
    <col customWidth="1" min="30" max="30" width="11.57"/>
    <col customWidth="1" min="31" max="31" width="5.43"/>
    <col customWidth="1" min="32" max="32" width="6.29"/>
    <col customWidth="1" min="33" max="33" width="5.43"/>
    <col customWidth="1" min="34" max="34" width="6.29"/>
    <col customWidth="1" min="35" max="35" width="5.43"/>
    <col customWidth="1" min="36" max="36" width="6.29"/>
    <col customWidth="1" min="37" max="37" width="5.43"/>
    <col customWidth="1" min="38" max="38" width="6.29"/>
    <col customWidth="1" min="39" max="39" width="5.43"/>
    <col customWidth="1" min="40" max="40" width="6.29"/>
    <col customWidth="1" min="41" max="41" width="5.43"/>
    <col customWidth="1" min="42" max="42" width="6.29"/>
    <col customWidth="1" min="43" max="43" width="5.43"/>
    <col customWidth="1" min="44" max="44" width="6.29"/>
    <col customWidth="1" min="45" max="45" width="5.43"/>
    <col customWidth="1" min="46" max="46" width="6.29"/>
    <col customWidth="1" min="47" max="47" width="5.43"/>
    <col customWidth="1" min="48" max="48" width="6.29"/>
    <col customWidth="1" min="49" max="49" width="5.43"/>
    <col customWidth="1" min="50" max="50" width="6.29"/>
    <col customWidth="1" min="51" max="51" width="5.43"/>
    <col customWidth="1" min="52" max="52" width="6.29"/>
    <col customWidth="1" min="53" max="53" width="5.43"/>
    <col customWidth="1" min="54" max="54" width="6.29"/>
    <col customWidth="1" min="55" max="55" width="17.71"/>
    <col customWidth="1" min="56" max="58" width="14.71"/>
    <col customWidth="1" min="59" max="59" width="19.57"/>
    <col customWidth="1" min="60" max="60" width="58.29"/>
    <col customWidth="1" min="61" max="61" width="23.43"/>
    <col customWidth="1" min="62" max="62" width="39.0"/>
    <col customWidth="1" min="63" max="63" width="16.86"/>
    <col customWidth="1" min="64" max="64" width="17.43"/>
    <col customWidth="1" min="65" max="66" width="14.14"/>
  </cols>
  <sheetData>
    <row r="1" ht="30.75" customHeight="1">
      <c r="A1" s="90"/>
      <c r="B1" s="90"/>
      <c r="C1" s="91"/>
      <c r="D1" s="91"/>
      <c r="E1" s="91" t="s">
        <v>47</v>
      </c>
      <c r="V1" s="90"/>
      <c r="W1" s="90"/>
      <c r="X1" s="92"/>
      <c r="Y1" s="92"/>
      <c r="Z1" s="92"/>
      <c r="AA1" s="92"/>
      <c r="AB1" s="93" t="s">
        <v>48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3" t="s">
        <v>49</v>
      </c>
      <c r="BE1" s="94"/>
      <c r="BF1" s="94"/>
      <c r="BG1" s="94"/>
      <c r="BH1" s="94"/>
      <c r="BI1" s="94"/>
      <c r="BJ1" s="94"/>
      <c r="BK1" s="94"/>
      <c r="BL1" s="94"/>
      <c r="BM1" s="95"/>
      <c r="BN1" s="95"/>
    </row>
    <row r="2" ht="30.75" customHeight="1">
      <c r="A2" s="96"/>
      <c r="B2" s="97" t="s">
        <v>50</v>
      </c>
      <c r="C2" s="98" t="s">
        <v>51</v>
      </c>
      <c r="D2" s="99" t="s">
        <v>52</v>
      </c>
      <c r="E2" s="100" t="s">
        <v>53</v>
      </c>
      <c r="F2" s="101" t="s">
        <v>54</v>
      </c>
      <c r="G2" s="101" t="s">
        <v>55</v>
      </c>
      <c r="H2" s="100" t="s">
        <v>56</v>
      </c>
      <c r="I2" s="100" t="s">
        <v>57</v>
      </c>
      <c r="J2" s="102" t="s">
        <v>58</v>
      </c>
      <c r="K2" s="100" t="s">
        <v>59</v>
      </c>
      <c r="L2" s="101" t="s">
        <v>60</v>
      </c>
      <c r="M2" s="101" t="s">
        <v>61</v>
      </c>
      <c r="N2" s="101" t="s">
        <v>62</v>
      </c>
      <c r="O2" s="101" t="s">
        <v>63</v>
      </c>
      <c r="P2" s="101" t="s">
        <v>64</v>
      </c>
      <c r="Q2" s="102" t="s">
        <v>65</v>
      </c>
      <c r="R2" s="102" t="s">
        <v>66</v>
      </c>
      <c r="S2" s="104" t="s">
        <v>67</v>
      </c>
      <c r="T2" s="101" t="s">
        <v>50</v>
      </c>
      <c r="U2" s="100" t="s">
        <v>68</v>
      </c>
      <c r="V2" s="100"/>
      <c r="W2" s="100" t="s">
        <v>69</v>
      </c>
      <c r="X2" s="100" t="s">
        <v>70</v>
      </c>
      <c r="Y2" s="100" t="s">
        <v>71</v>
      </c>
      <c r="Z2" s="100" t="s">
        <v>72</v>
      </c>
      <c r="AA2" s="100" t="s">
        <v>73</v>
      </c>
      <c r="AB2" s="100" t="s">
        <v>74</v>
      </c>
      <c r="AC2" s="105" t="s">
        <v>75</v>
      </c>
      <c r="AD2" s="106"/>
      <c r="AE2" s="105" t="s">
        <v>76</v>
      </c>
      <c r="AF2" s="106"/>
      <c r="AG2" s="105" t="s">
        <v>77</v>
      </c>
      <c r="AH2" s="106"/>
      <c r="AI2" s="105" t="s">
        <v>78</v>
      </c>
      <c r="AJ2" s="106"/>
      <c r="AK2" s="105" t="s">
        <v>79</v>
      </c>
      <c r="AL2" s="106"/>
      <c r="AM2" s="105" t="s">
        <v>80</v>
      </c>
      <c r="AN2" s="106"/>
      <c r="AO2" s="105" t="s">
        <v>81</v>
      </c>
      <c r="AP2" s="106"/>
      <c r="AQ2" s="105" t="s">
        <v>82</v>
      </c>
      <c r="AR2" s="106"/>
      <c r="AS2" s="105" t="s">
        <v>83</v>
      </c>
      <c r="AT2" s="106"/>
      <c r="AU2" s="105" t="s">
        <v>84</v>
      </c>
      <c r="AV2" s="106"/>
      <c r="AW2" s="105" t="s">
        <v>85</v>
      </c>
      <c r="AX2" s="106"/>
      <c r="AY2" s="105" t="s">
        <v>86</v>
      </c>
      <c r="AZ2" s="106"/>
      <c r="BA2" s="105" t="s">
        <v>87</v>
      </c>
      <c r="BB2" s="106"/>
      <c r="BC2" s="100" t="s">
        <v>68</v>
      </c>
      <c r="BD2" s="100" t="s">
        <v>88</v>
      </c>
      <c r="BE2" s="100" t="s">
        <v>89</v>
      </c>
      <c r="BF2" s="100" t="s">
        <v>90</v>
      </c>
      <c r="BG2" s="100" t="s">
        <v>91</v>
      </c>
      <c r="BH2" s="100" t="s">
        <v>92</v>
      </c>
      <c r="BI2" s="100" t="s">
        <v>93</v>
      </c>
      <c r="BJ2" s="100" t="s">
        <v>94</v>
      </c>
      <c r="BK2" s="100" t="s">
        <v>95</v>
      </c>
      <c r="BL2" s="100" t="s">
        <v>68</v>
      </c>
      <c r="BM2" s="107" t="s">
        <v>96</v>
      </c>
      <c r="BN2" s="107" t="s">
        <v>97</v>
      </c>
    </row>
    <row r="3" ht="30.75" customHeight="1">
      <c r="A3" s="96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0" t="s">
        <v>6</v>
      </c>
      <c r="AD3" s="100" t="s">
        <v>98</v>
      </c>
      <c r="AE3" s="100" t="s">
        <v>6</v>
      </c>
      <c r="AF3" s="100" t="s">
        <v>98</v>
      </c>
      <c r="AG3" s="100" t="s">
        <v>6</v>
      </c>
      <c r="AH3" s="100" t="s">
        <v>98</v>
      </c>
      <c r="AI3" s="100" t="s">
        <v>6</v>
      </c>
      <c r="AJ3" s="100" t="s">
        <v>98</v>
      </c>
      <c r="AK3" s="100" t="s">
        <v>6</v>
      </c>
      <c r="AL3" s="100" t="s">
        <v>98</v>
      </c>
      <c r="AM3" s="100" t="s">
        <v>6</v>
      </c>
      <c r="AN3" s="100" t="s">
        <v>98</v>
      </c>
      <c r="AO3" s="100" t="s">
        <v>6</v>
      </c>
      <c r="AP3" s="100" t="s">
        <v>98</v>
      </c>
      <c r="AQ3" s="100" t="s">
        <v>6</v>
      </c>
      <c r="AR3" s="100" t="s">
        <v>98</v>
      </c>
      <c r="AS3" s="100" t="s">
        <v>6</v>
      </c>
      <c r="AT3" s="100" t="s">
        <v>98</v>
      </c>
      <c r="AU3" s="100" t="s">
        <v>6</v>
      </c>
      <c r="AV3" s="100" t="s">
        <v>98</v>
      </c>
      <c r="AW3" s="100" t="s">
        <v>6</v>
      </c>
      <c r="AX3" s="100" t="s">
        <v>98</v>
      </c>
      <c r="AY3" s="100" t="s">
        <v>6</v>
      </c>
      <c r="AZ3" s="100" t="s">
        <v>98</v>
      </c>
      <c r="BA3" s="100" t="s">
        <v>6</v>
      </c>
      <c r="BB3" s="100" t="s">
        <v>98</v>
      </c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</row>
    <row r="4" ht="30.75" customHeight="1">
      <c r="A4" s="109"/>
      <c r="B4" s="110" t="s">
        <v>99</v>
      </c>
      <c r="C4" s="111" t="s">
        <v>100</v>
      </c>
      <c r="D4" s="111" t="s">
        <v>101</v>
      </c>
      <c r="E4" s="112">
        <v>1.0</v>
      </c>
      <c r="F4" s="112" t="s">
        <v>1562</v>
      </c>
      <c r="G4" s="112" t="s">
        <v>7</v>
      </c>
      <c r="H4" s="112" t="s">
        <v>104</v>
      </c>
      <c r="I4" s="118" t="s">
        <v>1563</v>
      </c>
      <c r="J4" s="112" t="s">
        <v>106</v>
      </c>
      <c r="K4" s="112" t="s">
        <v>1564</v>
      </c>
      <c r="L4" s="112" t="s">
        <v>273</v>
      </c>
      <c r="M4" s="112" t="s">
        <v>1055</v>
      </c>
      <c r="N4" s="112" t="s">
        <v>7</v>
      </c>
      <c r="O4" s="112" t="s">
        <v>7</v>
      </c>
      <c r="P4" s="112" t="s">
        <v>111</v>
      </c>
      <c r="Q4" s="114" t="s">
        <v>7</v>
      </c>
      <c r="R4" s="112" t="s">
        <v>7</v>
      </c>
      <c r="S4" s="137" t="s">
        <v>7</v>
      </c>
      <c r="T4" s="112" t="s">
        <v>113</v>
      </c>
      <c r="U4" s="112"/>
      <c r="V4" s="112"/>
      <c r="W4" s="112" t="s">
        <v>1565</v>
      </c>
      <c r="X4" s="112" t="s">
        <v>275</v>
      </c>
      <c r="Y4" s="112" t="s">
        <v>220</v>
      </c>
      <c r="Z4" s="112" t="s">
        <v>275</v>
      </c>
      <c r="AA4" s="112" t="s">
        <v>222</v>
      </c>
      <c r="AB4" s="112" t="s">
        <v>117</v>
      </c>
      <c r="AC4" s="112">
        <v>12.0</v>
      </c>
      <c r="AD4" s="112">
        <v>1.0</v>
      </c>
      <c r="AE4" s="112"/>
      <c r="AF4" s="112"/>
      <c r="AG4" s="112"/>
      <c r="AH4" s="112"/>
      <c r="AI4" s="112">
        <v>1.0</v>
      </c>
      <c r="AJ4" s="112">
        <v>1.0</v>
      </c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 t="str">
        <f t="shared" ref="BC4:BC11" si="1">U4</f>
        <v/>
      </c>
      <c r="BD4" s="116">
        <v>45012.0</v>
      </c>
      <c r="BE4" s="116">
        <v>45012.0</v>
      </c>
      <c r="BF4" s="116">
        <f t="shared" ref="BF4:BF16" si="2">DATE(YEAR(BD4),MONTH(BD4)+AC4,DAY(BD4))</f>
        <v>45378</v>
      </c>
      <c r="BG4" s="112" t="s">
        <v>1566</v>
      </c>
      <c r="BH4" s="112" t="s">
        <v>277</v>
      </c>
      <c r="BI4" s="112" t="s">
        <v>278</v>
      </c>
      <c r="BJ4" s="112" t="s">
        <v>279</v>
      </c>
      <c r="BK4" s="116" t="s">
        <v>124</v>
      </c>
      <c r="BL4" s="112" t="str">
        <f t="shared" ref="BL4:BL11" si="3">U4</f>
        <v/>
      </c>
      <c r="BM4" s="116">
        <f t="shared" ref="BM4:BM18" si="4">TODAY()</f>
        <v>46171</v>
      </c>
      <c r="BN4" s="116"/>
    </row>
    <row r="5" ht="30.75" customHeight="1">
      <c r="A5" s="109"/>
      <c r="B5" s="110"/>
      <c r="C5" s="111"/>
      <c r="D5" s="111" t="s">
        <v>101</v>
      </c>
      <c r="E5" s="112">
        <v>2.0</v>
      </c>
      <c r="F5" s="112" t="s">
        <v>1562</v>
      </c>
      <c r="G5" s="112" t="s">
        <v>7</v>
      </c>
      <c r="H5" s="112" t="s">
        <v>104</v>
      </c>
      <c r="I5" s="118" t="s">
        <v>1563</v>
      </c>
      <c r="J5" s="112" t="s">
        <v>106</v>
      </c>
      <c r="K5" s="112" t="s">
        <v>1564</v>
      </c>
      <c r="L5" s="112" t="s">
        <v>273</v>
      </c>
      <c r="M5" s="112" t="s">
        <v>1055</v>
      </c>
      <c r="N5" s="112" t="s">
        <v>7</v>
      </c>
      <c r="O5" s="112" t="s">
        <v>7</v>
      </c>
      <c r="P5" s="112" t="s">
        <v>111</v>
      </c>
      <c r="Q5" s="114" t="s">
        <v>7</v>
      </c>
      <c r="R5" s="112" t="s">
        <v>7</v>
      </c>
      <c r="S5" s="137" t="s">
        <v>7</v>
      </c>
      <c r="T5" s="112" t="s">
        <v>113</v>
      </c>
      <c r="U5" s="112"/>
      <c r="V5" s="112"/>
      <c r="W5" s="112" t="s">
        <v>1565</v>
      </c>
      <c r="X5" s="112" t="s">
        <v>275</v>
      </c>
      <c r="Y5" s="112" t="s">
        <v>220</v>
      </c>
      <c r="Z5" s="112" t="s">
        <v>275</v>
      </c>
      <c r="AA5" s="112" t="s">
        <v>222</v>
      </c>
      <c r="AB5" s="112" t="s">
        <v>117</v>
      </c>
      <c r="AC5" s="112">
        <v>12.0</v>
      </c>
      <c r="AD5" s="112">
        <v>1.0</v>
      </c>
      <c r="AE5" s="112"/>
      <c r="AF5" s="112"/>
      <c r="AG5" s="112"/>
      <c r="AH5" s="112"/>
      <c r="AI5" s="112">
        <v>1.0</v>
      </c>
      <c r="AJ5" s="112">
        <v>1.0</v>
      </c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 t="str">
        <f t="shared" si="1"/>
        <v/>
      </c>
      <c r="BD5" s="116">
        <v>45012.0</v>
      </c>
      <c r="BE5" s="116">
        <v>45012.0</v>
      </c>
      <c r="BF5" s="116">
        <f t="shared" si="2"/>
        <v>45378</v>
      </c>
      <c r="BG5" s="112" t="s">
        <v>1566</v>
      </c>
      <c r="BH5" s="112" t="s">
        <v>277</v>
      </c>
      <c r="BI5" s="112" t="s">
        <v>278</v>
      </c>
      <c r="BJ5" s="112" t="s">
        <v>279</v>
      </c>
      <c r="BK5" s="116" t="s">
        <v>124</v>
      </c>
      <c r="BL5" s="112" t="str">
        <f t="shared" si="3"/>
        <v/>
      </c>
      <c r="BM5" s="116">
        <f t="shared" si="4"/>
        <v>46171</v>
      </c>
      <c r="BN5" s="116"/>
    </row>
    <row r="6" ht="30.75" customHeight="1">
      <c r="A6" s="109"/>
      <c r="B6" s="110"/>
      <c r="C6" s="111"/>
      <c r="D6" s="111" t="s">
        <v>101</v>
      </c>
      <c r="E6" s="112">
        <v>3.0</v>
      </c>
      <c r="F6" s="112" t="s">
        <v>1562</v>
      </c>
      <c r="G6" s="112" t="s">
        <v>7</v>
      </c>
      <c r="H6" s="112" t="s">
        <v>104</v>
      </c>
      <c r="I6" s="118" t="s">
        <v>1567</v>
      </c>
      <c r="J6" s="112" t="s">
        <v>106</v>
      </c>
      <c r="K6" s="112" t="s">
        <v>1564</v>
      </c>
      <c r="L6" s="112" t="s">
        <v>273</v>
      </c>
      <c r="M6" s="112" t="s">
        <v>1055</v>
      </c>
      <c r="N6" s="112" t="s">
        <v>7</v>
      </c>
      <c r="O6" s="112" t="s">
        <v>7</v>
      </c>
      <c r="P6" s="112" t="s">
        <v>111</v>
      </c>
      <c r="Q6" s="114">
        <v>42564.0</v>
      </c>
      <c r="R6" s="112" t="s">
        <v>7</v>
      </c>
      <c r="S6" s="137">
        <v>856.0</v>
      </c>
      <c r="T6" s="112" t="s">
        <v>113</v>
      </c>
      <c r="U6" s="112"/>
      <c r="V6" s="112"/>
      <c r="W6" s="112" t="s">
        <v>1565</v>
      </c>
      <c r="X6" s="112" t="s">
        <v>275</v>
      </c>
      <c r="Y6" s="112" t="s">
        <v>220</v>
      </c>
      <c r="Z6" s="112" t="s">
        <v>275</v>
      </c>
      <c r="AA6" s="112" t="s">
        <v>222</v>
      </c>
      <c r="AB6" s="112" t="s">
        <v>117</v>
      </c>
      <c r="AC6" s="112">
        <v>12.0</v>
      </c>
      <c r="AD6" s="112">
        <v>1.0</v>
      </c>
      <c r="AE6" s="112"/>
      <c r="AF6" s="112"/>
      <c r="AG6" s="112"/>
      <c r="AH6" s="112"/>
      <c r="AI6" s="112">
        <v>1.0</v>
      </c>
      <c r="AJ6" s="112">
        <v>1.0</v>
      </c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 t="str">
        <f t="shared" si="1"/>
        <v/>
      </c>
      <c r="BD6" s="116">
        <v>45012.0</v>
      </c>
      <c r="BE6" s="116">
        <v>45012.0</v>
      </c>
      <c r="BF6" s="116">
        <f t="shared" si="2"/>
        <v>45378</v>
      </c>
      <c r="BG6" s="112" t="s">
        <v>1568</v>
      </c>
      <c r="BH6" s="112" t="s">
        <v>1569</v>
      </c>
      <c r="BI6" s="112" t="s">
        <v>278</v>
      </c>
      <c r="BJ6" s="112" t="s">
        <v>1570</v>
      </c>
      <c r="BK6" s="116" t="s">
        <v>124</v>
      </c>
      <c r="BL6" s="112" t="str">
        <f t="shared" si="3"/>
        <v/>
      </c>
      <c r="BM6" s="116">
        <f t="shared" si="4"/>
        <v>46171</v>
      </c>
      <c r="BN6" s="116"/>
    </row>
    <row r="7" ht="30.75" customHeight="1">
      <c r="A7" s="109"/>
      <c r="B7" s="110"/>
      <c r="C7" s="111"/>
      <c r="D7" s="111" t="s">
        <v>101</v>
      </c>
      <c r="E7" s="112">
        <v>4.0</v>
      </c>
      <c r="F7" s="112" t="s">
        <v>1562</v>
      </c>
      <c r="G7" s="112" t="s">
        <v>7</v>
      </c>
      <c r="H7" s="112" t="s">
        <v>104</v>
      </c>
      <c r="I7" s="118" t="s">
        <v>1567</v>
      </c>
      <c r="J7" s="112" t="s">
        <v>106</v>
      </c>
      <c r="K7" s="112" t="s">
        <v>1564</v>
      </c>
      <c r="L7" s="112" t="s">
        <v>273</v>
      </c>
      <c r="M7" s="112" t="s">
        <v>1055</v>
      </c>
      <c r="N7" s="112" t="s">
        <v>7</v>
      </c>
      <c r="O7" s="112" t="s">
        <v>7</v>
      </c>
      <c r="P7" s="112" t="s">
        <v>111</v>
      </c>
      <c r="Q7" s="114">
        <v>42564.0</v>
      </c>
      <c r="R7" s="112" t="s">
        <v>7</v>
      </c>
      <c r="S7" s="137">
        <v>856.0</v>
      </c>
      <c r="T7" s="112" t="s">
        <v>113</v>
      </c>
      <c r="U7" s="112"/>
      <c r="V7" s="112"/>
      <c r="W7" s="112" t="s">
        <v>1565</v>
      </c>
      <c r="X7" s="112" t="s">
        <v>275</v>
      </c>
      <c r="Y7" s="112" t="s">
        <v>220</v>
      </c>
      <c r="Z7" s="112" t="s">
        <v>275</v>
      </c>
      <c r="AA7" s="112" t="s">
        <v>222</v>
      </c>
      <c r="AB7" s="112" t="s">
        <v>117</v>
      </c>
      <c r="AC7" s="112">
        <v>12.0</v>
      </c>
      <c r="AD7" s="112">
        <v>1.0</v>
      </c>
      <c r="AE7" s="112"/>
      <c r="AF7" s="112"/>
      <c r="AG7" s="112"/>
      <c r="AH7" s="112"/>
      <c r="AI7" s="112">
        <v>1.0</v>
      </c>
      <c r="AJ7" s="112">
        <v>1.0</v>
      </c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 t="str">
        <f t="shared" si="1"/>
        <v/>
      </c>
      <c r="BD7" s="116">
        <v>45012.0</v>
      </c>
      <c r="BE7" s="116">
        <v>45012.0</v>
      </c>
      <c r="BF7" s="116">
        <f t="shared" si="2"/>
        <v>45378</v>
      </c>
      <c r="BG7" s="112" t="s">
        <v>1568</v>
      </c>
      <c r="BH7" s="112" t="s">
        <v>1569</v>
      </c>
      <c r="BI7" s="112" t="s">
        <v>278</v>
      </c>
      <c r="BJ7" s="112" t="s">
        <v>1570</v>
      </c>
      <c r="BK7" s="116" t="s">
        <v>124</v>
      </c>
      <c r="BL7" s="112" t="str">
        <f t="shared" si="3"/>
        <v/>
      </c>
      <c r="BM7" s="116">
        <f t="shared" si="4"/>
        <v>46171</v>
      </c>
      <c r="BN7" s="116"/>
    </row>
    <row r="8" ht="30.75" customHeight="1">
      <c r="A8" s="109"/>
      <c r="B8" s="110"/>
      <c r="C8" s="111"/>
      <c r="D8" s="111" t="s">
        <v>101</v>
      </c>
      <c r="E8" s="112">
        <v>11.0</v>
      </c>
      <c r="F8" s="112" t="s">
        <v>1562</v>
      </c>
      <c r="G8" s="112" t="s">
        <v>1571</v>
      </c>
      <c r="H8" s="112" t="s">
        <v>104</v>
      </c>
      <c r="I8" s="112" t="s">
        <v>1572</v>
      </c>
      <c r="J8" s="112" t="s">
        <v>106</v>
      </c>
      <c r="K8" s="112" t="s">
        <v>1573</v>
      </c>
      <c r="L8" s="112" t="s">
        <v>7</v>
      </c>
      <c r="M8" s="112" t="s">
        <v>303</v>
      </c>
      <c r="N8" s="112" t="s">
        <v>303</v>
      </c>
      <c r="O8" s="112" t="s">
        <v>622</v>
      </c>
      <c r="P8" s="112" t="s">
        <v>111</v>
      </c>
      <c r="Q8" s="114">
        <v>17583.0</v>
      </c>
      <c r="R8" s="112" t="s">
        <v>7</v>
      </c>
      <c r="S8" s="115">
        <v>31000.0</v>
      </c>
      <c r="T8" s="112" t="s">
        <v>113</v>
      </c>
      <c r="U8" s="112" t="s">
        <v>1574</v>
      </c>
      <c r="V8" s="112"/>
      <c r="W8" s="112"/>
      <c r="X8" s="112"/>
      <c r="Y8" s="112"/>
      <c r="Z8" s="112"/>
      <c r="AA8" s="112"/>
      <c r="AB8" s="112" t="s">
        <v>223</v>
      </c>
      <c r="AC8" s="112">
        <v>12.0</v>
      </c>
      <c r="AD8" s="112" t="s">
        <v>7</v>
      </c>
      <c r="AE8" s="112" t="s">
        <v>7</v>
      </c>
      <c r="AF8" s="112" t="s">
        <v>7</v>
      </c>
      <c r="AG8" s="112" t="s">
        <v>7</v>
      </c>
      <c r="AH8" s="112" t="s">
        <v>7</v>
      </c>
      <c r="AI8" s="112" t="s">
        <v>7</v>
      </c>
      <c r="AJ8" s="112" t="s">
        <v>7</v>
      </c>
      <c r="AK8" s="112" t="s">
        <v>7</v>
      </c>
      <c r="AL8" s="112" t="s">
        <v>7</v>
      </c>
      <c r="AM8" s="112" t="s">
        <v>7</v>
      </c>
      <c r="AN8" s="112" t="s">
        <v>7</v>
      </c>
      <c r="AO8" s="112" t="s">
        <v>7</v>
      </c>
      <c r="AP8" s="112" t="s">
        <v>7</v>
      </c>
      <c r="AQ8" s="112" t="s">
        <v>7</v>
      </c>
      <c r="AR8" s="112" t="s">
        <v>7</v>
      </c>
      <c r="AS8" s="112" t="s">
        <v>7</v>
      </c>
      <c r="AT8" s="112" t="s">
        <v>7</v>
      </c>
      <c r="AU8" s="112" t="s">
        <v>7</v>
      </c>
      <c r="AV8" s="112" t="s">
        <v>7</v>
      </c>
      <c r="AW8" s="112" t="s">
        <v>7</v>
      </c>
      <c r="AX8" s="112" t="s">
        <v>7</v>
      </c>
      <c r="AY8" s="112" t="s">
        <v>7</v>
      </c>
      <c r="AZ8" s="112" t="s">
        <v>7</v>
      </c>
      <c r="BA8" s="112" t="s">
        <v>7</v>
      </c>
      <c r="BB8" s="112" t="s">
        <v>7</v>
      </c>
      <c r="BC8" s="112" t="str">
        <f t="shared" si="1"/>
        <v>รับมาจากภูมิคุ้มกัน</v>
      </c>
      <c r="BD8" s="116" t="s">
        <v>7</v>
      </c>
      <c r="BE8" s="116" t="s">
        <v>7</v>
      </c>
      <c r="BF8" s="116" t="str">
        <f t="shared" si="2"/>
        <v>#VALUE!</v>
      </c>
      <c r="BG8" s="116" t="s">
        <v>7</v>
      </c>
      <c r="BH8" s="116" t="s">
        <v>7</v>
      </c>
      <c r="BI8" s="116" t="s">
        <v>7</v>
      </c>
      <c r="BJ8" s="116" t="s">
        <v>7</v>
      </c>
      <c r="BK8" s="112" t="s">
        <v>147</v>
      </c>
      <c r="BL8" s="112" t="str">
        <f t="shared" si="3"/>
        <v>รับมาจากภูมิคุ้มกัน</v>
      </c>
      <c r="BM8" s="116">
        <f t="shared" si="4"/>
        <v>46171</v>
      </c>
      <c r="BN8" s="116"/>
    </row>
    <row r="9" ht="30.75" customHeight="1">
      <c r="A9" s="109"/>
      <c r="B9" s="110"/>
      <c r="C9" s="111"/>
      <c r="D9" s="111" t="s">
        <v>101</v>
      </c>
      <c r="E9" s="112">
        <v>12.0</v>
      </c>
      <c r="F9" s="112" t="s">
        <v>1562</v>
      </c>
      <c r="G9" s="112" t="s">
        <v>1571</v>
      </c>
      <c r="H9" s="112" t="s">
        <v>104</v>
      </c>
      <c r="I9" s="112" t="s">
        <v>1572</v>
      </c>
      <c r="J9" s="112" t="s">
        <v>106</v>
      </c>
      <c r="K9" s="112" t="s">
        <v>1573</v>
      </c>
      <c r="L9" s="112" t="s">
        <v>7</v>
      </c>
      <c r="M9" s="112" t="s">
        <v>303</v>
      </c>
      <c r="N9" s="112" t="s">
        <v>303</v>
      </c>
      <c r="O9" s="112" t="s">
        <v>622</v>
      </c>
      <c r="P9" s="112" t="s">
        <v>111</v>
      </c>
      <c r="Q9" s="114">
        <v>17583.0</v>
      </c>
      <c r="R9" s="112" t="s">
        <v>7</v>
      </c>
      <c r="S9" s="115">
        <v>31000.0</v>
      </c>
      <c r="T9" s="112" t="s">
        <v>113</v>
      </c>
      <c r="U9" s="112" t="s">
        <v>1574</v>
      </c>
      <c r="V9" s="112"/>
      <c r="W9" s="112"/>
      <c r="X9" s="112"/>
      <c r="Y9" s="112"/>
      <c r="Z9" s="112"/>
      <c r="AA9" s="112"/>
      <c r="AB9" s="112" t="s">
        <v>223</v>
      </c>
      <c r="AC9" s="112">
        <v>12.0</v>
      </c>
      <c r="AD9" s="112" t="s">
        <v>7</v>
      </c>
      <c r="AE9" s="112" t="s">
        <v>7</v>
      </c>
      <c r="AF9" s="112" t="s">
        <v>7</v>
      </c>
      <c r="AG9" s="112" t="s">
        <v>7</v>
      </c>
      <c r="AH9" s="112" t="s">
        <v>7</v>
      </c>
      <c r="AI9" s="112" t="s">
        <v>7</v>
      </c>
      <c r="AJ9" s="112" t="s">
        <v>7</v>
      </c>
      <c r="AK9" s="112" t="s">
        <v>7</v>
      </c>
      <c r="AL9" s="112" t="s">
        <v>7</v>
      </c>
      <c r="AM9" s="112" t="s">
        <v>7</v>
      </c>
      <c r="AN9" s="112" t="s">
        <v>7</v>
      </c>
      <c r="AO9" s="112" t="s">
        <v>7</v>
      </c>
      <c r="AP9" s="112" t="s">
        <v>7</v>
      </c>
      <c r="AQ9" s="112" t="s">
        <v>7</v>
      </c>
      <c r="AR9" s="112" t="s">
        <v>7</v>
      </c>
      <c r="AS9" s="112" t="s">
        <v>7</v>
      </c>
      <c r="AT9" s="112" t="s">
        <v>7</v>
      </c>
      <c r="AU9" s="112" t="s">
        <v>7</v>
      </c>
      <c r="AV9" s="112" t="s">
        <v>7</v>
      </c>
      <c r="AW9" s="112" t="s">
        <v>7</v>
      </c>
      <c r="AX9" s="112" t="s">
        <v>7</v>
      </c>
      <c r="AY9" s="112" t="s">
        <v>7</v>
      </c>
      <c r="AZ9" s="112" t="s">
        <v>7</v>
      </c>
      <c r="BA9" s="112" t="s">
        <v>7</v>
      </c>
      <c r="BB9" s="112" t="s">
        <v>7</v>
      </c>
      <c r="BC9" s="112" t="str">
        <f t="shared" si="1"/>
        <v>รับมาจากภูมิคุ้มกัน</v>
      </c>
      <c r="BD9" s="116" t="s">
        <v>7</v>
      </c>
      <c r="BE9" s="116" t="s">
        <v>7</v>
      </c>
      <c r="BF9" s="116" t="str">
        <f t="shared" si="2"/>
        <v>#VALUE!</v>
      </c>
      <c r="BG9" s="116" t="s">
        <v>7</v>
      </c>
      <c r="BH9" s="116" t="s">
        <v>7</v>
      </c>
      <c r="BI9" s="116" t="s">
        <v>7</v>
      </c>
      <c r="BJ9" s="116" t="s">
        <v>7</v>
      </c>
      <c r="BK9" s="112" t="s">
        <v>147</v>
      </c>
      <c r="BL9" s="112" t="str">
        <f t="shared" si="3"/>
        <v>รับมาจากภูมิคุ้มกัน</v>
      </c>
      <c r="BM9" s="116">
        <f t="shared" si="4"/>
        <v>46171</v>
      </c>
      <c r="BN9" s="116"/>
    </row>
    <row r="10" ht="30.75" customHeight="1">
      <c r="A10" s="109"/>
      <c r="B10" s="110"/>
      <c r="C10" s="111"/>
      <c r="D10" s="111" t="s">
        <v>101</v>
      </c>
      <c r="E10" s="112">
        <v>7.0</v>
      </c>
      <c r="F10" s="112" t="s">
        <v>1562</v>
      </c>
      <c r="G10" s="112" t="s">
        <v>1575</v>
      </c>
      <c r="H10" s="112" t="s">
        <v>104</v>
      </c>
      <c r="I10" s="112" t="s">
        <v>1576</v>
      </c>
      <c r="J10" s="112" t="s">
        <v>106</v>
      </c>
      <c r="K10" s="112" t="s">
        <v>683</v>
      </c>
      <c r="L10" s="112" t="s">
        <v>7</v>
      </c>
      <c r="M10" s="112" t="s">
        <v>1577</v>
      </c>
      <c r="N10" s="112" t="s">
        <v>1578</v>
      </c>
      <c r="O10" s="112" t="s">
        <v>153</v>
      </c>
      <c r="P10" s="112" t="s">
        <v>111</v>
      </c>
      <c r="Q10" s="114">
        <v>240451.0</v>
      </c>
      <c r="R10" s="112" t="s">
        <v>7</v>
      </c>
      <c r="S10" s="120">
        <v>57500.0</v>
      </c>
      <c r="T10" s="112" t="s">
        <v>113</v>
      </c>
      <c r="U10" s="112"/>
      <c r="V10" s="112"/>
      <c r="W10" s="112" t="s">
        <v>1579</v>
      </c>
      <c r="X10" s="112" t="s">
        <v>275</v>
      </c>
      <c r="Y10" s="112" t="s">
        <v>220</v>
      </c>
      <c r="Z10" s="112" t="s">
        <v>275</v>
      </c>
      <c r="AA10" s="112" t="s">
        <v>222</v>
      </c>
      <c r="AB10" s="112" t="s">
        <v>223</v>
      </c>
      <c r="AC10" s="112">
        <v>12.0</v>
      </c>
      <c r="AD10" s="112">
        <v>1.0</v>
      </c>
      <c r="AE10" s="112"/>
      <c r="AF10" s="112"/>
      <c r="AG10" s="112"/>
      <c r="AH10" s="112"/>
      <c r="AI10" s="112">
        <v>1.0</v>
      </c>
      <c r="AJ10" s="112">
        <v>1.0</v>
      </c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 t="str">
        <f t="shared" si="1"/>
        <v/>
      </c>
      <c r="BD10" s="116">
        <v>44998.0</v>
      </c>
      <c r="BE10" s="116">
        <v>44998.0</v>
      </c>
      <c r="BF10" s="116">
        <f t="shared" si="2"/>
        <v>45364</v>
      </c>
      <c r="BG10" s="112" t="s">
        <v>1580</v>
      </c>
      <c r="BH10" s="112" t="s">
        <v>1581</v>
      </c>
      <c r="BI10" s="112" t="s">
        <v>7</v>
      </c>
      <c r="BJ10" s="112" t="s">
        <v>1581</v>
      </c>
      <c r="BK10" s="116" t="s">
        <v>124</v>
      </c>
      <c r="BL10" s="112" t="str">
        <f t="shared" si="3"/>
        <v/>
      </c>
      <c r="BM10" s="116">
        <f t="shared" si="4"/>
        <v>46171</v>
      </c>
      <c r="BN10" s="116"/>
    </row>
    <row r="11" ht="30.75" customHeight="1">
      <c r="A11" s="109"/>
      <c r="B11" s="110"/>
      <c r="C11" s="111"/>
      <c r="D11" s="111" t="s">
        <v>101</v>
      </c>
      <c r="E11" s="112">
        <v>8.0</v>
      </c>
      <c r="F11" s="112" t="s">
        <v>1562</v>
      </c>
      <c r="G11" s="112" t="s">
        <v>1575</v>
      </c>
      <c r="H11" s="112" t="s">
        <v>104</v>
      </c>
      <c r="I11" s="112" t="s">
        <v>1576</v>
      </c>
      <c r="J11" s="112" t="s">
        <v>106</v>
      </c>
      <c r="K11" s="112" t="s">
        <v>683</v>
      </c>
      <c r="L11" s="112" t="s">
        <v>7</v>
      </c>
      <c r="M11" s="112" t="s">
        <v>1577</v>
      </c>
      <c r="N11" s="112" t="s">
        <v>1578</v>
      </c>
      <c r="O11" s="112" t="s">
        <v>153</v>
      </c>
      <c r="P11" s="112" t="s">
        <v>111</v>
      </c>
      <c r="Q11" s="114">
        <v>240451.0</v>
      </c>
      <c r="R11" s="112" t="s">
        <v>7</v>
      </c>
      <c r="S11" s="120">
        <v>57500.0</v>
      </c>
      <c r="T11" s="112" t="s">
        <v>113</v>
      </c>
      <c r="U11" s="112"/>
      <c r="V11" s="112"/>
      <c r="W11" s="112" t="s">
        <v>1579</v>
      </c>
      <c r="X11" s="112" t="s">
        <v>275</v>
      </c>
      <c r="Y11" s="112" t="s">
        <v>220</v>
      </c>
      <c r="Z11" s="112" t="s">
        <v>275</v>
      </c>
      <c r="AA11" s="112" t="s">
        <v>222</v>
      </c>
      <c r="AB11" s="112" t="s">
        <v>223</v>
      </c>
      <c r="AC11" s="112">
        <v>12.0</v>
      </c>
      <c r="AD11" s="112">
        <v>1.0</v>
      </c>
      <c r="AE11" s="112"/>
      <c r="AF11" s="112"/>
      <c r="AG11" s="112"/>
      <c r="AH11" s="112"/>
      <c r="AI11" s="112">
        <v>1.0</v>
      </c>
      <c r="AJ11" s="112">
        <v>1.0</v>
      </c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 t="str">
        <f t="shared" si="1"/>
        <v/>
      </c>
      <c r="BD11" s="116">
        <v>44998.0</v>
      </c>
      <c r="BE11" s="116">
        <v>44998.0</v>
      </c>
      <c r="BF11" s="116">
        <f t="shared" si="2"/>
        <v>45364</v>
      </c>
      <c r="BG11" s="112" t="s">
        <v>1580</v>
      </c>
      <c r="BH11" s="112" t="s">
        <v>1581</v>
      </c>
      <c r="BI11" s="112" t="s">
        <v>7</v>
      </c>
      <c r="BJ11" s="112" t="s">
        <v>1581</v>
      </c>
      <c r="BK11" s="116" t="s">
        <v>124</v>
      </c>
      <c r="BL11" s="112" t="str">
        <f t="shared" si="3"/>
        <v/>
      </c>
      <c r="BM11" s="116">
        <f t="shared" si="4"/>
        <v>46171</v>
      </c>
      <c r="BN11" s="116"/>
    </row>
    <row r="12" ht="30.75" customHeight="1">
      <c r="A12" s="109"/>
      <c r="B12" s="110"/>
      <c r="C12" s="111"/>
      <c r="D12" s="111" t="s">
        <v>101</v>
      </c>
      <c r="E12" s="112">
        <v>1.0</v>
      </c>
      <c r="F12" s="112" t="s">
        <v>1582</v>
      </c>
      <c r="G12" s="112"/>
      <c r="H12" s="112" t="s">
        <v>801</v>
      </c>
      <c r="I12" s="112"/>
      <c r="J12" s="112"/>
      <c r="K12" s="112" t="s">
        <v>1511</v>
      </c>
      <c r="L12" s="112" t="s">
        <v>1583</v>
      </c>
      <c r="M12" s="112" t="s">
        <v>1584</v>
      </c>
      <c r="N12" s="112">
        <v>519746.0</v>
      </c>
      <c r="O12" s="112"/>
      <c r="P12" s="112"/>
      <c r="Q12" s="114"/>
      <c r="R12" s="112"/>
      <c r="S12" s="13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>
        <v>1.0</v>
      </c>
      <c r="AN12" s="112">
        <v>1.0</v>
      </c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6">
        <v>45437.0</v>
      </c>
      <c r="BE12" s="116">
        <v>45437.0</v>
      </c>
      <c r="BF12" s="116">
        <f t="shared" si="2"/>
        <v>45437</v>
      </c>
      <c r="BG12" s="117" t="s">
        <v>1585</v>
      </c>
      <c r="BH12" s="116"/>
      <c r="BI12" s="116"/>
      <c r="BJ12" s="116"/>
      <c r="BK12" s="116"/>
      <c r="BL12" s="112"/>
      <c r="BM12" s="116">
        <f t="shared" si="4"/>
        <v>46171</v>
      </c>
      <c r="BN12" s="116"/>
    </row>
    <row r="13" ht="30.75" customHeight="1">
      <c r="A13" s="109"/>
      <c r="B13" s="110"/>
      <c r="C13" s="111"/>
      <c r="D13" s="111" t="s">
        <v>101</v>
      </c>
      <c r="E13" s="112">
        <v>10.0</v>
      </c>
      <c r="F13" s="112" t="s">
        <v>1562</v>
      </c>
      <c r="G13" s="112" t="s">
        <v>1586</v>
      </c>
      <c r="H13" s="112" t="s">
        <v>104</v>
      </c>
      <c r="I13" s="112" t="s">
        <v>1587</v>
      </c>
      <c r="J13" s="112" t="s">
        <v>106</v>
      </c>
      <c r="K13" s="112" t="s">
        <v>683</v>
      </c>
      <c r="L13" s="112" t="s">
        <v>645</v>
      </c>
      <c r="M13" s="112" t="s">
        <v>684</v>
      </c>
      <c r="N13" s="112" t="s">
        <v>1588</v>
      </c>
      <c r="O13" s="112" t="s">
        <v>7</v>
      </c>
      <c r="P13" s="112" t="s">
        <v>111</v>
      </c>
      <c r="Q13" s="114" t="s">
        <v>7</v>
      </c>
      <c r="R13" s="112" t="s">
        <v>7</v>
      </c>
      <c r="S13" s="112" t="s">
        <v>7</v>
      </c>
      <c r="T13" s="112" t="s">
        <v>113</v>
      </c>
      <c r="U13" s="112"/>
      <c r="V13" s="112"/>
      <c r="W13" s="112" t="s">
        <v>1476</v>
      </c>
      <c r="X13" s="112" t="s">
        <v>275</v>
      </c>
      <c r="Y13" s="112" t="s">
        <v>220</v>
      </c>
      <c r="Z13" s="112" t="s">
        <v>275</v>
      </c>
      <c r="AA13" s="112" t="s">
        <v>222</v>
      </c>
      <c r="AB13" s="112" t="s">
        <v>223</v>
      </c>
      <c r="AC13" s="112">
        <v>12.0</v>
      </c>
      <c r="AD13" s="112">
        <v>1.0</v>
      </c>
      <c r="AE13" s="112"/>
      <c r="AF13" s="112"/>
      <c r="AG13" s="112"/>
      <c r="AH13" s="112"/>
      <c r="AI13" s="112">
        <v>1.0</v>
      </c>
      <c r="AJ13" s="112">
        <v>1.0</v>
      </c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 t="str">
        <f t="shared" ref="BC13:BC18" si="5">U13</f>
        <v/>
      </c>
      <c r="BD13" s="116">
        <v>44998.0</v>
      </c>
      <c r="BE13" s="116">
        <v>44998.0</v>
      </c>
      <c r="BF13" s="116">
        <f t="shared" si="2"/>
        <v>45364</v>
      </c>
      <c r="BG13" s="112" t="s">
        <v>1589</v>
      </c>
      <c r="BH13" s="112" t="s">
        <v>1590</v>
      </c>
      <c r="BI13" s="112" t="s">
        <v>7</v>
      </c>
      <c r="BJ13" s="112" t="s">
        <v>1590</v>
      </c>
      <c r="BK13" s="116" t="s">
        <v>124</v>
      </c>
      <c r="BL13" s="112" t="str">
        <f t="shared" ref="BL13:BL18" si="6">U13</f>
        <v/>
      </c>
      <c r="BM13" s="116">
        <f t="shared" si="4"/>
        <v>46171</v>
      </c>
      <c r="BN13" s="116"/>
    </row>
    <row r="14" ht="30.75" customHeight="1">
      <c r="A14" s="109"/>
      <c r="B14" s="110"/>
      <c r="C14" s="111"/>
      <c r="D14" s="111" t="s">
        <v>101</v>
      </c>
      <c r="E14" s="112">
        <v>13.0</v>
      </c>
      <c r="F14" s="112" t="s">
        <v>1562</v>
      </c>
      <c r="G14" s="112"/>
      <c r="H14" s="112" t="s">
        <v>104</v>
      </c>
      <c r="I14" s="118" t="s">
        <v>1587</v>
      </c>
      <c r="J14" s="112" t="s">
        <v>106</v>
      </c>
      <c r="K14" s="112" t="s">
        <v>1591</v>
      </c>
      <c r="L14" s="112" t="s">
        <v>645</v>
      </c>
      <c r="M14" s="112" t="s">
        <v>684</v>
      </c>
      <c r="N14" s="112" t="s">
        <v>1588</v>
      </c>
      <c r="O14" s="112" t="s">
        <v>159</v>
      </c>
      <c r="P14" s="112" t="s">
        <v>111</v>
      </c>
      <c r="Q14" s="114">
        <v>241331.0</v>
      </c>
      <c r="R14" s="112"/>
      <c r="S14" s="120">
        <v>239000.0</v>
      </c>
      <c r="T14" s="112" t="s">
        <v>113</v>
      </c>
      <c r="U14" s="112" t="s">
        <v>1574</v>
      </c>
      <c r="V14" s="112"/>
      <c r="W14" s="112"/>
      <c r="X14" s="112"/>
      <c r="Y14" s="112"/>
      <c r="Z14" s="112"/>
      <c r="AA14" s="112"/>
      <c r="AB14" s="112" t="s">
        <v>223</v>
      </c>
      <c r="AC14" s="112">
        <v>12.0</v>
      </c>
      <c r="AD14" s="112" t="s">
        <v>7</v>
      </c>
      <c r="AE14" s="112" t="s">
        <v>7</v>
      </c>
      <c r="AF14" s="112" t="s">
        <v>7</v>
      </c>
      <c r="AG14" s="112" t="s">
        <v>7</v>
      </c>
      <c r="AH14" s="112" t="s">
        <v>7</v>
      </c>
      <c r="AI14" s="112" t="s">
        <v>7</v>
      </c>
      <c r="AJ14" s="112" t="s">
        <v>7</v>
      </c>
      <c r="AK14" s="112" t="s">
        <v>7</v>
      </c>
      <c r="AL14" s="112" t="s">
        <v>7</v>
      </c>
      <c r="AM14" s="112" t="s">
        <v>7</v>
      </c>
      <c r="AN14" s="112" t="s">
        <v>7</v>
      </c>
      <c r="AO14" s="112" t="s">
        <v>7</v>
      </c>
      <c r="AP14" s="112" t="s">
        <v>7</v>
      </c>
      <c r="AQ14" s="112" t="s">
        <v>7</v>
      </c>
      <c r="AR14" s="112" t="s">
        <v>7</v>
      </c>
      <c r="AS14" s="112" t="s">
        <v>7</v>
      </c>
      <c r="AT14" s="112" t="s">
        <v>7</v>
      </c>
      <c r="AU14" s="112" t="s">
        <v>7</v>
      </c>
      <c r="AV14" s="112" t="s">
        <v>7</v>
      </c>
      <c r="AW14" s="112" t="s">
        <v>7</v>
      </c>
      <c r="AX14" s="112" t="s">
        <v>7</v>
      </c>
      <c r="AY14" s="112" t="s">
        <v>7</v>
      </c>
      <c r="AZ14" s="112" t="s">
        <v>7</v>
      </c>
      <c r="BA14" s="112" t="s">
        <v>7</v>
      </c>
      <c r="BB14" s="112" t="s">
        <v>7</v>
      </c>
      <c r="BC14" s="112" t="str">
        <f t="shared" si="5"/>
        <v>รับมาจากภูมิคุ้มกัน</v>
      </c>
      <c r="BD14" s="116" t="s">
        <v>7</v>
      </c>
      <c r="BE14" s="116" t="s">
        <v>7</v>
      </c>
      <c r="BF14" s="116" t="str">
        <f t="shared" si="2"/>
        <v>#VALUE!</v>
      </c>
      <c r="BG14" s="116" t="s">
        <v>7</v>
      </c>
      <c r="BH14" s="116" t="s">
        <v>7</v>
      </c>
      <c r="BI14" s="116" t="s">
        <v>7</v>
      </c>
      <c r="BJ14" s="116" t="s">
        <v>7</v>
      </c>
      <c r="BK14" s="112" t="s">
        <v>147</v>
      </c>
      <c r="BL14" s="112" t="str">
        <f t="shared" si="6"/>
        <v>รับมาจากภูมิคุ้มกัน</v>
      </c>
      <c r="BM14" s="116">
        <f t="shared" si="4"/>
        <v>46171</v>
      </c>
      <c r="BN14" s="116"/>
    </row>
    <row r="15" ht="30.75" customHeight="1">
      <c r="A15" s="109"/>
      <c r="B15" s="110"/>
      <c r="C15" s="111"/>
      <c r="D15" s="111" t="s">
        <v>101</v>
      </c>
      <c r="E15" s="112">
        <v>14.0</v>
      </c>
      <c r="F15" s="112" t="s">
        <v>1562</v>
      </c>
      <c r="G15" s="112"/>
      <c r="H15" s="112" t="s">
        <v>104</v>
      </c>
      <c r="I15" s="118" t="s">
        <v>1587</v>
      </c>
      <c r="J15" s="112" t="s">
        <v>106</v>
      </c>
      <c r="K15" s="112" t="s">
        <v>1591</v>
      </c>
      <c r="L15" s="112" t="s">
        <v>645</v>
      </c>
      <c r="M15" s="112" t="s">
        <v>684</v>
      </c>
      <c r="N15" s="112" t="s">
        <v>1588</v>
      </c>
      <c r="O15" s="112" t="s">
        <v>159</v>
      </c>
      <c r="P15" s="112" t="s">
        <v>111</v>
      </c>
      <c r="Q15" s="114">
        <v>241331.0</v>
      </c>
      <c r="R15" s="112"/>
      <c r="S15" s="120">
        <v>239000.0</v>
      </c>
      <c r="T15" s="112" t="s">
        <v>113</v>
      </c>
      <c r="U15" s="112" t="s">
        <v>1574</v>
      </c>
      <c r="V15" s="112"/>
      <c r="W15" s="112"/>
      <c r="X15" s="112"/>
      <c r="Y15" s="112"/>
      <c r="Z15" s="112"/>
      <c r="AA15" s="112"/>
      <c r="AB15" s="112" t="s">
        <v>223</v>
      </c>
      <c r="AC15" s="112">
        <v>12.0</v>
      </c>
      <c r="AD15" s="112" t="s">
        <v>7</v>
      </c>
      <c r="AE15" s="112" t="s">
        <v>7</v>
      </c>
      <c r="AF15" s="112" t="s">
        <v>7</v>
      </c>
      <c r="AG15" s="112" t="s">
        <v>7</v>
      </c>
      <c r="AH15" s="112" t="s">
        <v>7</v>
      </c>
      <c r="AI15" s="112" t="s">
        <v>7</v>
      </c>
      <c r="AJ15" s="112" t="s">
        <v>7</v>
      </c>
      <c r="AK15" s="112" t="s">
        <v>7</v>
      </c>
      <c r="AL15" s="112" t="s">
        <v>7</v>
      </c>
      <c r="AM15" s="112" t="s">
        <v>7</v>
      </c>
      <c r="AN15" s="112" t="s">
        <v>7</v>
      </c>
      <c r="AO15" s="112" t="s">
        <v>7</v>
      </c>
      <c r="AP15" s="112" t="s">
        <v>7</v>
      </c>
      <c r="AQ15" s="112" t="s">
        <v>7</v>
      </c>
      <c r="AR15" s="112" t="s">
        <v>7</v>
      </c>
      <c r="AS15" s="112" t="s">
        <v>7</v>
      </c>
      <c r="AT15" s="112" t="s">
        <v>7</v>
      </c>
      <c r="AU15" s="112" t="s">
        <v>7</v>
      </c>
      <c r="AV15" s="112" t="s">
        <v>7</v>
      </c>
      <c r="AW15" s="112" t="s">
        <v>7</v>
      </c>
      <c r="AX15" s="112" t="s">
        <v>7</v>
      </c>
      <c r="AY15" s="112" t="s">
        <v>7</v>
      </c>
      <c r="AZ15" s="112" t="s">
        <v>7</v>
      </c>
      <c r="BA15" s="112" t="s">
        <v>7</v>
      </c>
      <c r="BB15" s="112" t="s">
        <v>7</v>
      </c>
      <c r="BC15" s="112" t="str">
        <f t="shared" si="5"/>
        <v>รับมาจากภูมิคุ้มกัน</v>
      </c>
      <c r="BD15" s="116" t="s">
        <v>7</v>
      </c>
      <c r="BE15" s="116" t="s">
        <v>7</v>
      </c>
      <c r="BF15" s="116" t="str">
        <f t="shared" si="2"/>
        <v>#VALUE!</v>
      </c>
      <c r="BG15" s="116" t="s">
        <v>7</v>
      </c>
      <c r="BH15" s="116" t="s">
        <v>7</v>
      </c>
      <c r="BI15" s="116" t="s">
        <v>7</v>
      </c>
      <c r="BJ15" s="116" t="s">
        <v>7</v>
      </c>
      <c r="BK15" s="112" t="s">
        <v>147</v>
      </c>
      <c r="BL15" s="112" t="str">
        <f t="shared" si="6"/>
        <v>รับมาจากภูมิคุ้มกัน</v>
      </c>
      <c r="BM15" s="116">
        <f t="shared" si="4"/>
        <v>46171</v>
      </c>
      <c r="BN15" s="116"/>
    </row>
    <row r="16" ht="30.75" customHeight="1">
      <c r="A16" s="109"/>
      <c r="B16" s="110"/>
      <c r="C16" s="111"/>
      <c r="D16" s="111" t="s">
        <v>101</v>
      </c>
      <c r="E16" s="112">
        <v>6.0</v>
      </c>
      <c r="F16" s="112" t="s">
        <v>1562</v>
      </c>
      <c r="G16" s="112" t="s">
        <v>1592</v>
      </c>
      <c r="H16" s="112" t="s">
        <v>104</v>
      </c>
      <c r="I16" s="112" t="s">
        <v>7</v>
      </c>
      <c r="J16" s="112" t="s">
        <v>106</v>
      </c>
      <c r="K16" s="112" t="s">
        <v>683</v>
      </c>
      <c r="L16" s="112" t="s">
        <v>1593</v>
      </c>
      <c r="M16" s="112" t="s">
        <v>1594</v>
      </c>
      <c r="N16" s="112" t="s">
        <v>1595</v>
      </c>
      <c r="O16" s="112" t="s">
        <v>7</v>
      </c>
      <c r="P16" s="112" t="s">
        <v>111</v>
      </c>
      <c r="Q16" s="114">
        <v>241922.0</v>
      </c>
      <c r="R16" s="112" t="s">
        <v>7</v>
      </c>
      <c r="S16" s="112" t="s">
        <v>7</v>
      </c>
      <c r="T16" s="112" t="s">
        <v>113</v>
      </c>
      <c r="U16" s="112"/>
      <c r="V16" s="112"/>
      <c r="W16" s="112" t="s">
        <v>1579</v>
      </c>
      <c r="X16" s="112" t="s">
        <v>275</v>
      </c>
      <c r="Y16" s="112" t="s">
        <v>220</v>
      </c>
      <c r="Z16" s="112" t="s">
        <v>275</v>
      </c>
      <c r="AA16" s="112" t="s">
        <v>222</v>
      </c>
      <c r="AB16" s="112" t="s">
        <v>223</v>
      </c>
      <c r="AC16" s="112">
        <v>12.0</v>
      </c>
      <c r="AD16" s="112">
        <v>1.0</v>
      </c>
      <c r="AE16" s="112"/>
      <c r="AF16" s="112"/>
      <c r="AG16" s="112"/>
      <c r="AH16" s="112"/>
      <c r="AI16" s="112">
        <v>1.0</v>
      </c>
      <c r="AJ16" s="112">
        <v>1.0</v>
      </c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 t="str">
        <f t="shared" si="5"/>
        <v/>
      </c>
      <c r="BD16" s="116">
        <v>44998.0</v>
      </c>
      <c r="BE16" s="116">
        <v>44998.0</v>
      </c>
      <c r="BF16" s="116">
        <f t="shared" si="2"/>
        <v>45364</v>
      </c>
      <c r="BG16" s="112" t="s">
        <v>1596</v>
      </c>
      <c r="BH16" s="112" t="s">
        <v>1597</v>
      </c>
      <c r="BI16" s="112" t="s">
        <v>7</v>
      </c>
      <c r="BJ16" s="112" t="s">
        <v>1597</v>
      </c>
      <c r="BK16" s="116" t="s">
        <v>124</v>
      </c>
      <c r="BL16" s="112" t="str">
        <f t="shared" si="6"/>
        <v/>
      </c>
      <c r="BM16" s="116">
        <f t="shared" si="4"/>
        <v>46171</v>
      </c>
      <c r="BN16" s="116"/>
    </row>
    <row r="17" ht="30.75" customHeight="1">
      <c r="A17" s="109"/>
      <c r="B17" s="110"/>
      <c r="C17" s="111"/>
      <c r="D17" s="111" t="s">
        <v>101</v>
      </c>
      <c r="E17" s="112">
        <v>9.0</v>
      </c>
      <c r="F17" s="112" t="s">
        <v>1562</v>
      </c>
      <c r="G17" s="112" t="s">
        <v>1586</v>
      </c>
      <c r="H17" s="112" t="s">
        <v>104</v>
      </c>
      <c r="I17" s="112" t="s">
        <v>1587</v>
      </c>
      <c r="J17" s="112" t="s">
        <v>106</v>
      </c>
      <c r="K17" s="112" t="s">
        <v>683</v>
      </c>
      <c r="L17" s="112" t="s">
        <v>645</v>
      </c>
      <c r="M17" s="112" t="s">
        <v>684</v>
      </c>
      <c r="N17" s="112" t="s">
        <v>1588</v>
      </c>
      <c r="O17" s="112" t="s">
        <v>7</v>
      </c>
      <c r="P17" s="112" t="s">
        <v>111</v>
      </c>
      <c r="Q17" s="114" t="s">
        <v>7</v>
      </c>
      <c r="R17" s="112" t="s">
        <v>7</v>
      </c>
      <c r="S17" s="112" t="s">
        <v>7</v>
      </c>
      <c r="T17" s="112" t="s">
        <v>113</v>
      </c>
      <c r="U17" s="112"/>
      <c r="V17" s="112"/>
      <c r="W17" s="112" t="s">
        <v>1476</v>
      </c>
      <c r="X17" s="112" t="s">
        <v>275</v>
      </c>
      <c r="Y17" s="112" t="s">
        <v>220</v>
      </c>
      <c r="Z17" s="112" t="s">
        <v>275</v>
      </c>
      <c r="AA17" s="112" t="s">
        <v>222</v>
      </c>
      <c r="AB17" s="112" t="s">
        <v>223</v>
      </c>
      <c r="AC17" s="112">
        <v>12.0</v>
      </c>
      <c r="AD17" s="112">
        <v>1.0</v>
      </c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>
        <v>1.0</v>
      </c>
      <c r="AP17" s="112">
        <v>1.0</v>
      </c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 t="str">
        <f t="shared" si="5"/>
        <v/>
      </c>
      <c r="BD17" s="116" t="s">
        <v>118</v>
      </c>
      <c r="BE17" s="116" t="s">
        <v>118</v>
      </c>
      <c r="BF17" s="116" t="s">
        <v>119</v>
      </c>
      <c r="BG17" s="112" t="s">
        <v>1598</v>
      </c>
      <c r="BH17" s="112" t="s">
        <v>1590</v>
      </c>
      <c r="BI17" s="112" t="s">
        <v>7</v>
      </c>
      <c r="BJ17" s="112" t="s">
        <v>1590</v>
      </c>
      <c r="BK17" s="116" t="s">
        <v>124</v>
      </c>
      <c r="BL17" s="112" t="str">
        <f t="shared" si="6"/>
        <v/>
      </c>
      <c r="BM17" s="116">
        <f t="shared" si="4"/>
        <v>46171</v>
      </c>
      <c r="BN17" s="116"/>
    </row>
    <row r="18" ht="30.75" customHeight="1">
      <c r="A18" s="109"/>
      <c r="B18" s="110"/>
      <c r="C18" s="111"/>
      <c r="D18" s="111" t="s">
        <v>101</v>
      </c>
      <c r="E18" s="112">
        <v>5.0</v>
      </c>
      <c r="F18" s="112" t="s">
        <v>1562</v>
      </c>
      <c r="G18" s="112" t="s">
        <v>1592</v>
      </c>
      <c r="H18" s="112" t="s">
        <v>104</v>
      </c>
      <c r="I18" s="112" t="s">
        <v>7</v>
      </c>
      <c r="J18" s="112" t="s">
        <v>106</v>
      </c>
      <c r="K18" s="112" t="s">
        <v>683</v>
      </c>
      <c r="L18" s="112" t="s">
        <v>1593</v>
      </c>
      <c r="M18" s="112" t="s">
        <v>1594</v>
      </c>
      <c r="N18" s="112" t="s">
        <v>1595</v>
      </c>
      <c r="O18" s="112" t="s">
        <v>7</v>
      </c>
      <c r="P18" s="112" t="s">
        <v>111</v>
      </c>
      <c r="Q18" s="114">
        <v>241922.0</v>
      </c>
      <c r="R18" s="112" t="s">
        <v>7</v>
      </c>
      <c r="S18" s="112" t="s">
        <v>7</v>
      </c>
      <c r="T18" s="112" t="s">
        <v>113</v>
      </c>
      <c r="U18" s="112"/>
      <c r="V18" s="112"/>
      <c r="W18" s="112" t="s">
        <v>1579</v>
      </c>
      <c r="X18" s="112" t="s">
        <v>275</v>
      </c>
      <c r="Y18" s="112" t="s">
        <v>220</v>
      </c>
      <c r="Z18" s="112" t="s">
        <v>275</v>
      </c>
      <c r="AA18" s="112" t="s">
        <v>222</v>
      </c>
      <c r="AB18" s="112" t="s">
        <v>223</v>
      </c>
      <c r="AC18" s="112">
        <v>12.0</v>
      </c>
      <c r="AD18" s="112">
        <v>1.0</v>
      </c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>
        <v>1.0</v>
      </c>
      <c r="AP18" s="112">
        <v>1.0</v>
      </c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 t="str">
        <f t="shared" si="5"/>
        <v/>
      </c>
      <c r="BD18" s="116" t="s">
        <v>118</v>
      </c>
      <c r="BE18" s="116" t="s">
        <v>118</v>
      </c>
      <c r="BF18" s="116" t="s">
        <v>119</v>
      </c>
      <c r="BG18" s="112" t="s">
        <v>1599</v>
      </c>
      <c r="BH18" s="112" t="s">
        <v>1597</v>
      </c>
      <c r="BI18" s="112" t="s">
        <v>7</v>
      </c>
      <c r="BJ18" s="112" t="s">
        <v>1597</v>
      </c>
      <c r="BK18" s="116" t="s">
        <v>124</v>
      </c>
      <c r="BL18" s="112" t="str">
        <f t="shared" si="6"/>
        <v/>
      </c>
      <c r="BM18" s="116">
        <f t="shared" si="4"/>
        <v>46171</v>
      </c>
      <c r="BN18" s="116"/>
    </row>
    <row r="19" ht="30.75" customHeight="1">
      <c r="A19" s="109"/>
      <c r="B19" s="110"/>
      <c r="C19" s="111"/>
      <c r="D19" s="111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4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6"/>
      <c r="BE19" s="116"/>
      <c r="BF19" s="116"/>
      <c r="BG19" s="112"/>
      <c r="BH19" s="112"/>
      <c r="BI19" s="112"/>
      <c r="BJ19" s="112"/>
      <c r="BK19" s="116"/>
      <c r="BL19" s="112"/>
      <c r="BM19" s="116"/>
      <c r="BN19" s="116"/>
    </row>
    <row r="20" ht="30.75" customHeight="1">
      <c r="A20" s="109"/>
      <c r="B20" s="110"/>
      <c r="C20" s="111"/>
      <c r="D20" s="111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4"/>
      <c r="R20" s="112"/>
      <c r="S20" s="120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6"/>
      <c r="BE20" s="116"/>
      <c r="BF20" s="116"/>
      <c r="BG20" s="112"/>
      <c r="BH20" s="112"/>
      <c r="BI20" s="112"/>
      <c r="BJ20" s="112"/>
      <c r="BK20" s="116"/>
      <c r="BL20" s="112"/>
      <c r="BM20" s="116"/>
      <c r="BN20" s="116"/>
    </row>
    <row r="21" ht="30.75" customHeight="1">
      <c r="A21" s="109"/>
      <c r="B21" s="110"/>
      <c r="C21" s="111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4"/>
      <c r="R21" s="112"/>
      <c r="S21" s="120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6"/>
      <c r="BE21" s="116"/>
      <c r="BF21" s="116"/>
      <c r="BG21" s="112"/>
      <c r="BH21" s="112"/>
      <c r="BI21" s="112"/>
      <c r="BJ21" s="112"/>
      <c r="BK21" s="116"/>
      <c r="BL21" s="112"/>
      <c r="BM21" s="116"/>
      <c r="BN21" s="116"/>
    </row>
    <row r="22" ht="30.75" customHeight="1">
      <c r="A22" s="109"/>
      <c r="B22" s="110"/>
      <c r="C22" s="111"/>
      <c r="D22" s="110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21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6"/>
      <c r="BG22" s="112"/>
      <c r="BH22" s="121"/>
      <c r="BI22" s="112"/>
      <c r="BJ22" s="121"/>
      <c r="BK22" s="112"/>
      <c r="BL22" s="112"/>
      <c r="BM22" s="116"/>
      <c r="BN22" s="112"/>
    </row>
    <row r="23" ht="30.75" customHeight="1">
      <c r="A23" s="109"/>
      <c r="B23" s="110"/>
      <c r="C23" s="110"/>
      <c r="D23" s="110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21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2"/>
      <c r="BF23" s="116"/>
      <c r="BG23" s="112"/>
      <c r="BH23" s="121"/>
      <c r="BI23" s="112"/>
      <c r="BJ23" s="121"/>
      <c r="BK23" s="112"/>
      <c r="BL23" s="112"/>
      <c r="BM23" s="116"/>
      <c r="BN23" s="112"/>
    </row>
    <row r="24" ht="30.75" customHeight="1">
      <c r="A24" s="109"/>
      <c r="B24" s="110"/>
      <c r="C24" s="110"/>
      <c r="D24" s="110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21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2"/>
      <c r="BF24" s="116"/>
      <c r="BG24" s="112"/>
      <c r="BH24" s="121"/>
      <c r="BI24" s="112"/>
      <c r="BJ24" s="121"/>
      <c r="BK24" s="112"/>
      <c r="BL24" s="112"/>
      <c r="BM24" s="116"/>
      <c r="BN24" s="112"/>
    </row>
    <row r="25" ht="30.75" customHeight="1">
      <c r="A25" s="109"/>
      <c r="B25" s="110"/>
      <c r="C25" s="110"/>
      <c r="D25" s="110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21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2"/>
      <c r="BF25" s="116"/>
      <c r="BG25" s="112"/>
      <c r="BH25" s="121"/>
      <c r="BI25" s="112"/>
      <c r="BJ25" s="121"/>
      <c r="BK25" s="112"/>
      <c r="BL25" s="112"/>
      <c r="BM25" s="116"/>
      <c r="BN25" s="112"/>
    </row>
    <row r="26" ht="30.75" customHeight="1">
      <c r="A26" s="109"/>
      <c r="B26" s="110"/>
      <c r="C26" s="110"/>
      <c r="D26" s="110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21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  <c r="BF26" s="116"/>
      <c r="BG26" s="112"/>
      <c r="BH26" s="121"/>
      <c r="BI26" s="112"/>
      <c r="BJ26" s="121"/>
      <c r="BK26" s="112"/>
      <c r="BL26" s="112"/>
      <c r="BM26" s="116"/>
      <c r="BN26" s="112"/>
    </row>
    <row r="27" ht="30.75" customHeight="1">
      <c r="A27" s="109"/>
      <c r="B27" s="110"/>
      <c r="C27" s="110"/>
      <c r="D27" s="110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21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6"/>
      <c r="BG27" s="112"/>
      <c r="BH27" s="121"/>
      <c r="BI27" s="112"/>
      <c r="BJ27" s="121"/>
      <c r="BK27" s="112"/>
      <c r="BL27" s="112"/>
      <c r="BM27" s="116"/>
      <c r="BN27" s="112"/>
    </row>
    <row r="28" ht="30.75" customHeight="1">
      <c r="A28" s="109"/>
      <c r="B28" s="110"/>
      <c r="C28" s="110"/>
      <c r="D28" s="110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21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6"/>
      <c r="BG28" s="112"/>
      <c r="BH28" s="121"/>
      <c r="BI28" s="112"/>
      <c r="BJ28" s="121"/>
      <c r="BK28" s="112"/>
      <c r="BL28" s="112"/>
      <c r="BM28" s="116"/>
      <c r="BN28" s="112"/>
    </row>
    <row r="29" ht="30.75" customHeight="1">
      <c r="A29" s="109"/>
      <c r="B29" s="110"/>
      <c r="C29" s="110"/>
      <c r="D29" s="110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21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6"/>
      <c r="BG29" s="112"/>
      <c r="BH29" s="121"/>
      <c r="BI29" s="112"/>
      <c r="BJ29" s="121"/>
      <c r="BK29" s="112"/>
      <c r="BL29" s="112"/>
      <c r="BM29" s="116"/>
      <c r="BN29" s="112"/>
    </row>
    <row r="30" ht="30.75" customHeight="1">
      <c r="A30" s="109"/>
      <c r="B30" s="110"/>
      <c r="C30" s="110"/>
      <c r="D30" s="110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21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  <c r="BF30" s="116"/>
      <c r="BG30" s="112"/>
      <c r="BH30" s="121"/>
      <c r="BI30" s="112"/>
      <c r="BJ30" s="121"/>
      <c r="BK30" s="112"/>
      <c r="BL30" s="112"/>
      <c r="BM30" s="116"/>
      <c r="BN30" s="112"/>
    </row>
    <row r="31" ht="30.75" customHeight="1">
      <c r="A31" s="109"/>
      <c r="B31" s="110"/>
      <c r="C31" s="110"/>
      <c r="D31" s="110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21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2"/>
      <c r="BF31" s="116"/>
      <c r="BG31" s="112"/>
      <c r="BH31" s="121"/>
      <c r="BI31" s="112"/>
      <c r="BJ31" s="121"/>
      <c r="BK31" s="112"/>
      <c r="BL31" s="112"/>
      <c r="BM31" s="116"/>
      <c r="BN31" s="112"/>
    </row>
    <row r="32" ht="30.75" customHeight="1">
      <c r="A32" s="109"/>
      <c r="B32" s="110"/>
      <c r="C32" s="110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4"/>
      <c r="R32" s="112"/>
      <c r="S32" s="115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6"/>
      <c r="BE32" s="116"/>
      <c r="BF32" s="116"/>
      <c r="BG32" s="116"/>
      <c r="BH32" s="116"/>
      <c r="BI32" s="116"/>
      <c r="BJ32" s="116"/>
      <c r="BK32" s="112"/>
      <c r="BL32" s="112"/>
      <c r="BM32" s="116"/>
      <c r="BN32" s="116"/>
    </row>
    <row r="33" ht="30.75" customHeight="1">
      <c r="A33" s="109"/>
      <c r="B33" s="110"/>
      <c r="C33" s="110"/>
      <c r="D33" s="111"/>
      <c r="E33" s="131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4"/>
      <c r="R33" s="112"/>
      <c r="S33" s="120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6"/>
      <c r="BE33" s="116"/>
      <c r="BF33" s="116"/>
      <c r="BG33" s="117"/>
      <c r="BH33" s="112"/>
      <c r="BI33" s="112"/>
      <c r="BJ33" s="112"/>
      <c r="BK33" s="116"/>
      <c r="BL33" s="112"/>
      <c r="BM33" s="116"/>
      <c r="BN33" s="116"/>
    </row>
    <row r="34" ht="30.75" customHeight="1">
      <c r="A34" s="109"/>
      <c r="B34" s="110"/>
      <c r="C34" s="110"/>
      <c r="D34" s="111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4"/>
      <c r="R34" s="112"/>
      <c r="S34" s="120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6"/>
      <c r="BE34" s="116"/>
      <c r="BF34" s="116"/>
      <c r="BG34" s="117"/>
      <c r="BH34" s="112"/>
      <c r="BI34" s="112"/>
      <c r="BJ34" s="112"/>
      <c r="BK34" s="116"/>
      <c r="BL34" s="112"/>
      <c r="BM34" s="116"/>
      <c r="BN34" s="116"/>
    </row>
    <row r="35" ht="30.75" customHeight="1">
      <c r="A35" s="109"/>
      <c r="B35" s="110"/>
      <c r="C35" s="110"/>
      <c r="D35" s="111"/>
      <c r="E35" s="112"/>
      <c r="F35" s="112"/>
      <c r="G35" s="112"/>
      <c r="H35" s="112"/>
      <c r="I35" s="118"/>
      <c r="J35" s="112"/>
      <c r="K35" s="112"/>
      <c r="L35" s="112"/>
      <c r="M35" s="112"/>
      <c r="N35" s="112"/>
      <c r="O35" s="112"/>
      <c r="P35" s="112"/>
      <c r="Q35" s="114"/>
      <c r="R35" s="112"/>
      <c r="S35" s="137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6"/>
      <c r="BE35" s="116"/>
      <c r="BF35" s="116"/>
      <c r="BG35" s="112"/>
      <c r="BH35" s="112"/>
      <c r="BI35" s="112"/>
      <c r="BJ35" s="112"/>
      <c r="BK35" s="112"/>
      <c r="BL35" s="112"/>
      <c r="BM35" s="116"/>
      <c r="BN35" s="116"/>
    </row>
    <row r="36" ht="30.75" customHeight="1">
      <c r="A36" s="109"/>
      <c r="B36" s="110"/>
      <c r="C36" s="110"/>
      <c r="D36" s="111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4"/>
      <c r="R36" s="112"/>
      <c r="S36" s="115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6"/>
      <c r="BE36" s="116"/>
      <c r="BF36" s="116"/>
      <c r="BG36" s="112"/>
      <c r="BH36" s="112"/>
      <c r="BI36" s="112"/>
      <c r="BJ36" s="112"/>
      <c r="BK36" s="116"/>
      <c r="BL36" s="112"/>
      <c r="BM36" s="116"/>
      <c r="BN36" s="116"/>
    </row>
    <row r="37" ht="30.75" customHeight="1">
      <c r="A37" s="109"/>
      <c r="B37" s="110"/>
      <c r="C37" s="110"/>
      <c r="D37" s="111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4"/>
      <c r="R37" s="112"/>
      <c r="S37" s="120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6"/>
      <c r="BE37" s="116"/>
      <c r="BF37" s="116"/>
      <c r="BG37" s="117"/>
      <c r="BH37" s="112"/>
      <c r="BI37" s="112"/>
      <c r="BJ37" s="112"/>
      <c r="BK37" s="116"/>
      <c r="BL37" s="112"/>
      <c r="BM37" s="116"/>
      <c r="BN37" s="116"/>
    </row>
    <row r="38" ht="30.75" customHeight="1">
      <c r="A38" s="109"/>
      <c r="B38" s="110"/>
      <c r="C38" s="110"/>
      <c r="D38" s="111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4"/>
      <c r="R38" s="112"/>
      <c r="S38" s="120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6"/>
      <c r="BE38" s="116"/>
      <c r="BF38" s="116"/>
      <c r="BG38" s="117"/>
      <c r="BH38" s="112"/>
      <c r="BI38" s="112"/>
      <c r="BJ38" s="112"/>
      <c r="BK38" s="116"/>
      <c r="BL38" s="112"/>
      <c r="BM38" s="116"/>
      <c r="BN38" s="116"/>
    </row>
    <row r="39" ht="30.75" customHeight="1">
      <c r="A39" s="109"/>
      <c r="B39" s="110"/>
      <c r="C39" s="110"/>
      <c r="D39" s="111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4"/>
      <c r="R39" s="112"/>
      <c r="S39" s="115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6"/>
      <c r="BE39" s="116"/>
      <c r="BF39" s="116"/>
      <c r="BG39" s="112"/>
      <c r="BH39" s="112"/>
      <c r="BI39" s="112"/>
      <c r="BJ39" s="112"/>
      <c r="BK39" s="116"/>
      <c r="BL39" s="112"/>
      <c r="BM39" s="116"/>
      <c r="BN39" s="116"/>
    </row>
    <row r="40" ht="30.75" customHeight="1">
      <c r="A40" s="109"/>
      <c r="B40" s="110"/>
      <c r="C40" s="110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4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6"/>
      <c r="BE40" s="116"/>
      <c r="BF40" s="116"/>
      <c r="BG40" s="117"/>
      <c r="BH40" s="112"/>
      <c r="BI40" s="112"/>
      <c r="BJ40" s="112"/>
      <c r="BK40" s="116"/>
      <c r="BL40" s="112"/>
      <c r="BM40" s="116"/>
      <c r="BN40" s="116"/>
    </row>
    <row r="41" ht="30.75" customHeight="1">
      <c r="A41" s="109"/>
      <c r="B41" s="110"/>
      <c r="C41" s="110"/>
      <c r="D41" s="111"/>
      <c r="E41" s="131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4"/>
      <c r="R41" s="112"/>
      <c r="S41" s="120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6"/>
      <c r="BE41" s="116"/>
      <c r="BF41" s="116"/>
      <c r="BG41" s="117"/>
      <c r="BH41" s="112"/>
      <c r="BI41" s="112"/>
      <c r="BJ41" s="112"/>
      <c r="BK41" s="116"/>
      <c r="BL41" s="112"/>
      <c r="BM41" s="116"/>
      <c r="BN41" s="116"/>
    </row>
    <row r="42" ht="30.75" customHeight="1">
      <c r="A42" s="109"/>
      <c r="B42" s="110"/>
      <c r="C42" s="111"/>
      <c r="D42" s="111"/>
      <c r="E42" s="131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4"/>
      <c r="R42" s="112"/>
      <c r="S42" s="120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6"/>
      <c r="BE42" s="116"/>
      <c r="BF42" s="116"/>
      <c r="BG42" s="117"/>
      <c r="BH42" s="112"/>
      <c r="BI42" s="112"/>
      <c r="BJ42" s="112"/>
      <c r="BK42" s="116"/>
      <c r="BL42" s="112"/>
      <c r="BM42" s="116"/>
      <c r="BN42" s="116"/>
    </row>
    <row r="43" ht="30.75" customHeight="1">
      <c r="A43" s="109"/>
      <c r="B43" s="110"/>
      <c r="C43" s="111"/>
      <c r="D43" s="111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4"/>
      <c r="R43" s="112"/>
      <c r="S43" s="115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6"/>
      <c r="BE43" s="116"/>
      <c r="BF43" s="116"/>
      <c r="BG43" s="112"/>
      <c r="BH43" s="112"/>
      <c r="BI43" s="112"/>
      <c r="BJ43" s="112"/>
      <c r="BK43" s="112"/>
      <c r="BL43" s="112"/>
      <c r="BM43" s="116"/>
      <c r="BN43" s="116"/>
    </row>
    <row r="44" ht="30.75" customHeight="1">
      <c r="A44" s="109"/>
      <c r="B44" s="110"/>
      <c r="C44" s="111"/>
      <c r="D44" s="111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4"/>
      <c r="R44" s="112"/>
      <c r="S44" s="115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6"/>
      <c r="BE44" s="116"/>
      <c r="BF44" s="116"/>
      <c r="BG44" s="116"/>
      <c r="BH44" s="116"/>
      <c r="BI44" s="116"/>
      <c r="BJ44" s="116"/>
      <c r="BK44" s="116"/>
      <c r="BL44" s="112"/>
      <c r="BM44" s="116"/>
      <c r="BN44" s="116"/>
    </row>
    <row r="45" ht="30.75" customHeight="1">
      <c r="A45" s="109"/>
      <c r="B45" s="110"/>
      <c r="C45" s="111"/>
      <c r="D45" s="111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4"/>
      <c r="R45" s="112"/>
      <c r="S45" s="115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6"/>
      <c r="BE45" s="116"/>
      <c r="BF45" s="116"/>
      <c r="BG45" s="112"/>
      <c r="BH45" s="112"/>
      <c r="BI45" s="112"/>
      <c r="BJ45" s="112"/>
      <c r="BK45" s="116"/>
      <c r="BL45" s="112"/>
      <c r="BM45" s="116"/>
      <c r="BN45" s="116"/>
    </row>
    <row r="46" ht="30.75" customHeight="1">
      <c r="A46" s="109"/>
      <c r="B46" s="110"/>
      <c r="C46" s="111"/>
      <c r="D46" s="111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4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6"/>
      <c r="BG46" s="112"/>
      <c r="BH46" s="112"/>
      <c r="BI46" s="112"/>
      <c r="BJ46" s="112"/>
      <c r="BK46" s="112"/>
      <c r="BL46" s="112"/>
      <c r="BM46" s="116"/>
      <c r="BN46" s="116"/>
    </row>
    <row r="47" ht="30.75" customHeight="1">
      <c r="A47" s="109"/>
      <c r="B47" s="110"/>
      <c r="C47" s="111"/>
      <c r="D47" s="111"/>
      <c r="E47" s="112"/>
      <c r="F47" s="112"/>
      <c r="G47" s="112"/>
      <c r="H47" s="112"/>
      <c r="I47" s="118"/>
      <c r="J47" s="112"/>
      <c r="K47" s="112"/>
      <c r="L47" s="112"/>
      <c r="M47" s="112"/>
      <c r="N47" s="112"/>
      <c r="O47" s="112"/>
      <c r="P47" s="112"/>
      <c r="Q47" s="114"/>
      <c r="R47" s="112"/>
      <c r="S47" s="115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6"/>
      <c r="BE47" s="116"/>
      <c r="BF47" s="116"/>
      <c r="BG47" s="112"/>
      <c r="BH47" s="112"/>
      <c r="BI47" s="112"/>
      <c r="BJ47" s="112"/>
      <c r="BK47" s="116"/>
      <c r="BL47" s="112"/>
      <c r="BM47" s="116"/>
      <c r="BN47" s="116"/>
    </row>
    <row r="48" ht="30.75" customHeight="1">
      <c r="A48" s="109"/>
      <c r="B48" s="110"/>
      <c r="C48" s="111"/>
      <c r="D48" s="111"/>
      <c r="E48" s="112"/>
      <c r="F48" s="112"/>
      <c r="G48" s="112"/>
      <c r="H48" s="112"/>
      <c r="I48" s="118"/>
      <c r="J48" s="112"/>
      <c r="K48" s="112"/>
      <c r="L48" s="112"/>
      <c r="M48" s="112"/>
      <c r="N48" s="112"/>
      <c r="O48" s="112"/>
      <c r="P48" s="112"/>
      <c r="Q48" s="114"/>
      <c r="R48" s="112"/>
      <c r="S48" s="115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6"/>
      <c r="BE48" s="116"/>
      <c r="BF48" s="116"/>
      <c r="BG48" s="112"/>
      <c r="BH48" s="112"/>
      <c r="BI48" s="112"/>
      <c r="BJ48" s="112"/>
      <c r="BK48" s="116"/>
      <c r="BL48" s="112"/>
      <c r="BM48" s="116"/>
      <c r="BN48" s="116"/>
    </row>
    <row r="49" ht="30.75" customHeight="1">
      <c r="A49" s="109"/>
      <c r="B49" s="110"/>
      <c r="C49" s="111"/>
      <c r="D49" s="111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4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6"/>
      <c r="BE49" s="116"/>
      <c r="BF49" s="116"/>
      <c r="BG49" s="117"/>
      <c r="BH49" s="116"/>
      <c r="BI49" s="116"/>
      <c r="BJ49" s="116"/>
      <c r="BK49" s="116"/>
      <c r="BL49" s="112"/>
      <c r="BM49" s="116"/>
      <c r="BN49" s="116"/>
    </row>
    <row r="50" ht="30.75" customHeight="1">
      <c r="A50" s="109"/>
      <c r="B50" s="110"/>
      <c r="C50" s="111"/>
      <c r="D50" s="111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4"/>
      <c r="R50" s="112"/>
      <c r="S50" s="13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6"/>
      <c r="BE50" s="116"/>
      <c r="BF50" s="116"/>
      <c r="BG50" s="116"/>
      <c r="BH50" s="116"/>
      <c r="BI50" s="116"/>
      <c r="BJ50" s="116"/>
      <c r="BK50" s="112"/>
      <c r="BL50" s="112"/>
      <c r="BM50" s="116"/>
      <c r="BN50" s="116"/>
    </row>
    <row r="51" ht="30.75" customHeight="1">
      <c r="A51" s="109"/>
      <c r="B51" s="110"/>
      <c r="C51" s="111"/>
      <c r="D51" s="111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33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6"/>
      <c r="BE51" s="116"/>
      <c r="BF51" s="116"/>
      <c r="BG51" s="134"/>
      <c r="BH51" s="112"/>
      <c r="BI51" s="112"/>
      <c r="BJ51" s="112"/>
      <c r="BK51" s="112"/>
      <c r="BL51" s="112"/>
      <c r="BM51" s="116"/>
      <c r="BN51" s="116"/>
    </row>
    <row r="52" ht="30.75" customHeight="1">
      <c r="A52" s="109"/>
      <c r="B52" s="110"/>
      <c r="C52" s="111"/>
      <c r="D52" s="111"/>
      <c r="E52" s="112"/>
      <c r="F52" s="112"/>
      <c r="G52" s="112"/>
      <c r="H52" s="112"/>
      <c r="I52" s="118"/>
      <c r="J52" s="112"/>
      <c r="K52" s="112"/>
      <c r="L52" s="112"/>
      <c r="M52" s="112"/>
      <c r="N52" s="112"/>
      <c r="O52" s="112"/>
      <c r="P52" s="112"/>
      <c r="Q52" s="114"/>
      <c r="R52" s="112"/>
      <c r="S52" s="115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6"/>
      <c r="BG52" s="112"/>
      <c r="BH52" s="112"/>
      <c r="BI52" s="112"/>
      <c r="BJ52" s="112"/>
      <c r="BK52" s="112"/>
      <c r="BL52" s="112"/>
      <c r="BM52" s="116"/>
      <c r="BN52" s="116"/>
    </row>
    <row r="53" ht="30.75" customHeight="1">
      <c r="A53" s="109"/>
      <c r="B53" s="110"/>
      <c r="C53" s="111"/>
      <c r="D53" s="111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4"/>
      <c r="R53" s="112"/>
      <c r="S53" s="115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6"/>
      <c r="BE53" s="116"/>
      <c r="BF53" s="116"/>
      <c r="BG53" s="112"/>
      <c r="BH53" s="112"/>
      <c r="BI53" s="112"/>
      <c r="BJ53" s="112"/>
      <c r="BK53" s="116"/>
      <c r="BL53" s="112"/>
      <c r="BM53" s="116"/>
      <c r="BN53" s="116"/>
    </row>
    <row r="54" ht="30.75" customHeight="1">
      <c r="A54" s="109"/>
      <c r="B54" s="110"/>
      <c r="C54" s="111"/>
      <c r="D54" s="111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4"/>
      <c r="R54" s="112"/>
      <c r="S54" s="115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6"/>
      <c r="BE54" s="116"/>
      <c r="BF54" s="116"/>
      <c r="BG54" s="112"/>
      <c r="BH54" s="112"/>
      <c r="BI54" s="112"/>
      <c r="BJ54" s="112"/>
      <c r="BK54" s="116"/>
      <c r="BL54" s="112"/>
      <c r="BM54" s="116"/>
      <c r="BN54" s="116"/>
    </row>
    <row r="55" ht="30.75" customHeight="1">
      <c r="A55" s="109"/>
      <c r="B55" s="110"/>
      <c r="C55" s="111"/>
      <c r="D55" s="111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4"/>
      <c r="R55" s="112"/>
      <c r="S55" s="115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6"/>
      <c r="BE55" s="116"/>
      <c r="BF55" s="116"/>
      <c r="BG55" s="112"/>
      <c r="BH55" s="112"/>
      <c r="BI55" s="112"/>
      <c r="BJ55" s="112"/>
      <c r="BK55" s="116"/>
      <c r="BL55" s="112"/>
      <c r="BM55" s="116"/>
      <c r="BN55" s="116"/>
    </row>
    <row r="56" ht="30.75" customHeight="1">
      <c r="A56" s="109"/>
      <c r="B56" s="110"/>
      <c r="C56" s="111"/>
      <c r="D56" s="111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4"/>
      <c r="R56" s="112"/>
      <c r="S56" s="120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6"/>
      <c r="BE56" s="116"/>
      <c r="BF56" s="116"/>
      <c r="BG56" s="112"/>
      <c r="BH56" s="112"/>
      <c r="BI56" s="112"/>
      <c r="BJ56" s="112"/>
      <c r="BK56" s="116"/>
      <c r="BL56" s="112"/>
      <c r="BM56" s="116"/>
      <c r="BN56" s="116"/>
    </row>
    <row r="57" ht="30.75" customHeight="1">
      <c r="A57" s="109"/>
      <c r="B57" s="110"/>
      <c r="C57" s="111"/>
      <c r="D57" s="111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4"/>
      <c r="R57" s="112"/>
      <c r="S57" s="115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6"/>
      <c r="BE57" s="116"/>
      <c r="BF57" s="116"/>
      <c r="BG57" s="112"/>
      <c r="BH57" s="112"/>
      <c r="BI57" s="112"/>
      <c r="BJ57" s="112"/>
      <c r="BK57" s="112"/>
      <c r="BL57" s="112"/>
      <c r="BM57" s="116"/>
      <c r="BN57" s="116"/>
    </row>
    <row r="58" ht="61.5" customHeight="1">
      <c r="A58" s="109"/>
      <c r="B58" s="110"/>
      <c r="C58" s="111"/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33"/>
      <c r="R58" s="112"/>
      <c r="S58" s="112"/>
      <c r="T58" s="112"/>
      <c r="U58" s="112"/>
      <c r="V58" s="112"/>
      <c r="W58" s="112"/>
      <c r="X58" s="135"/>
      <c r="Y58" s="112"/>
      <c r="Z58" s="135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6"/>
      <c r="BE58" s="116"/>
      <c r="BF58" s="116"/>
      <c r="BG58" s="112"/>
      <c r="BH58" s="112"/>
      <c r="BI58" s="112"/>
      <c r="BJ58" s="112"/>
      <c r="BK58" s="112"/>
      <c r="BL58" s="112"/>
      <c r="BM58" s="116"/>
      <c r="BN58" s="116"/>
    </row>
    <row r="59" ht="30.75" customHeight="1">
      <c r="A59" s="109"/>
      <c r="B59" s="110"/>
      <c r="C59" s="111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7"/>
      <c r="O59" s="112"/>
      <c r="P59" s="112"/>
      <c r="Q59" s="114"/>
      <c r="R59" s="112"/>
      <c r="S59" s="13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6"/>
      <c r="BE59" s="116"/>
      <c r="BF59" s="116"/>
      <c r="BG59" s="116"/>
      <c r="BH59" s="116"/>
      <c r="BI59" s="116"/>
      <c r="BJ59" s="116"/>
      <c r="BK59" s="112"/>
      <c r="BL59" s="112"/>
      <c r="BM59" s="116"/>
      <c r="BN59" s="116"/>
    </row>
    <row r="60" ht="30.75" customHeight="1">
      <c r="A60" s="109"/>
      <c r="B60" s="110"/>
      <c r="C60" s="111"/>
      <c r="D60" s="111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4"/>
      <c r="R60" s="112"/>
      <c r="S60" s="115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6"/>
      <c r="BE60" s="116"/>
      <c r="BF60" s="116"/>
      <c r="BG60" s="112"/>
      <c r="BH60" s="112"/>
      <c r="BI60" s="112"/>
      <c r="BJ60" s="112"/>
      <c r="BK60" s="116"/>
      <c r="BL60" s="112"/>
      <c r="BM60" s="116"/>
      <c r="BN60" s="116"/>
    </row>
    <row r="61" ht="30.75" customHeight="1">
      <c r="A61" s="109"/>
      <c r="B61" s="110"/>
      <c r="C61" s="111"/>
      <c r="D61" s="111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4"/>
      <c r="R61" s="112"/>
      <c r="S61" s="120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6"/>
      <c r="BE61" s="116"/>
      <c r="BF61" s="116"/>
      <c r="BG61" s="112"/>
      <c r="BH61" s="112"/>
      <c r="BI61" s="112"/>
      <c r="BJ61" s="112"/>
      <c r="BK61" s="116"/>
      <c r="BL61" s="112"/>
      <c r="BM61" s="116"/>
      <c r="BN61" s="116"/>
    </row>
    <row r="62" ht="30.75" customHeight="1">
      <c r="A62" s="109"/>
      <c r="B62" s="110"/>
      <c r="C62" s="111"/>
      <c r="D62" s="111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4"/>
      <c r="R62" s="112"/>
      <c r="S62" s="115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6"/>
      <c r="BE62" s="116"/>
      <c r="BF62" s="116"/>
      <c r="BG62" s="112"/>
      <c r="BH62" s="112"/>
      <c r="BI62" s="112"/>
      <c r="BJ62" s="112"/>
      <c r="BK62" s="116"/>
      <c r="BL62" s="112"/>
      <c r="BM62" s="116"/>
      <c r="BN62" s="116"/>
    </row>
    <row r="63" ht="30.75" customHeight="1">
      <c r="A63" s="109"/>
      <c r="B63" s="110"/>
      <c r="C63" s="111"/>
      <c r="D63" s="111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4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6"/>
      <c r="BE63" s="116"/>
      <c r="BF63" s="116"/>
      <c r="BG63" s="112"/>
      <c r="BH63" s="112"/>
      <c r="BI63" s="112"/>
      <c r="BJ63" s="112"/>
      <c r="BK63" s="116"/>
      <c r="BL63" s="112"/>
      <c r="BM63" s="116"/>
      <c r="BN63" s="116"/>
    </row>
    <row r="64" ht="30.75" customHeight="1">
      <c r="A64" s="109"/>
      <c r="B64" s="110"/>
      <c r="C64" s="111"/>
      <c r="D64" s="111"/>
      <c r="E64" s="112"/>
      <c r="F64" s="112"/>
      <c r="G64" s="112"/>
      <c r="H64" s="112"/>
      <c r="I64" s="112"/>
      <c r="J64" s="112"/>
      <c r="K64" s="112"/>
      <c r="L64" s="112"/>
      <c r="M64" s="112"/>
      <c r="N64" s="117"/>
      <c r="O64" s="112"/>
      <c r="P64" s="112"/>
      <c r="Q64" s="114"/>
      <c r="R64" s="112"/>
      <c r="S64" s="13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6"/>
      <c r="BE64" s="116"/>
      <c r="BF64" s="116"/>
      <c r="BG64" s="116"/>
      <c r="BH64" s="116"/>
      <c r="BI64" s="116"/>
      <c r="BJ64" s="116"/>
      <c r="BK64" s="112"/>
      <c r="BL64" s="112"/>
      <c r="BM64" s="116"/>
      <c r="BN64" s="116"/>
    </row>
    <row r="65" ht="30.75" customHeight="1">
      <c r="A65" s="109"/>
      <c r="B65" s="110"/>
      <c r="C65" s="111"/>
      <c r="D65" s="111"/>
      <c r="E65" s="131"/>
      <c r="F65" s="112"/>
      <c r="G65" s="112"/>
      <c r="H65" s="112"/>
      <c r="I65" s="112"/>
      <c r="J65" s="112"/>
      <c r="K65" s="112"/>
      <c r="L65" s="112"/>
      <c r="M65" s="112"/>
      <c r="N65" s="117"/>
      <c r="O65" s="112"/>
      <c r="P65" s="112"/>
      <c r="Q65" s="114"/>
      <c r="R65" s="112"/>
      <c r="S65" s="120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6"/>
      <c r="BE65" s="116"/>
      <c r="BF65" s="116"/>
      <c r="BG65" s="116"/>
      <c r="BH65" s="116"/>
      <c r="BI65" s="116"/>
      <c r="BJ65" s="116"/>
      <c r="BK65" s="112"/>
      <c r="BL65" s="112"/>
      <c r="BM65" s="116"/>
      <c r="BN65" s="116"/>
    </row>
    <row r="66" ht="30.75" customHeight="1">
      <c r="A66" s="109"/>
      <c r="B66" s="110"/>
      <c r="C66" s="111"/>
      <c r="D66" s="111"/>
      <c r="E66" s="112"/>
      <c r="F66" s="112"/>
      <c r="G66" s="112"/>
      <c r="H66" s="112"/>
      <c r="I66" s="112"/>
      <c r="J66" s="112"/>
      <c r="K66" s="112"/>
      <c r="L66" s="112"/>
      <c r="M66" s="112"/>
      <c r="N66" s="117"/>
      <c r="O66" s="112"/>
      <c r="P66" s="112"/>
      <c r="Q66" s="114"/>
      <c r="R66" s="112"/>
      <c r="S66" s="13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6"/>
      <c r="BE66" s="116"/>
      <c r="BF66" s="116"/>
      <c r="BG66" s="116"/>
      <c r="BH66" s="116"/>
      <c r="BI66" s="116"/>
      <c r="BJ66" s="116"/>
      <c r="BK66" s="112"/>
      <c r="BL66" s="112"/>
      <c r="BM66" s="116"/>
      <c r="BN66" s="116"/>
    </row>
    <row r="67" ht="30.75" customHeight="1">
      <c r="A67" s="109"/>
      <c r="B67" s="110"/>
      <c r="C67" s="111"/>
      <c r="D67" s="111"/>
      <c r="E67" s="131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4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6"/>
      <c r="BE67" s="116"/>
      <c r="BF67" s="116"/>
      <c r="BG67" s="116"/>
      <c r="BH67" s="116"/>
      <c r="BI67" s="116"/>
      <c r="BJ67" s="116"/>
      <c r="BK67" s="112"/>
      <c r="BL67" s="112"/>
      <c r="BM67" s="116"/>
      <c r="BN67" s="116"/>
    </row>
    <row r="68" ht="30.75" customHeight="1">
      <c r="A68" s="109"/>
      <c r="B68" s="110"/>
      <c r="C68" s="111"/>
      <c r="D68" s="111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4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6"/>
      <c r="BE68" s="116"/>
      <c r="BF68" s="116"/>
      <c r="BG68" s="117"/>
      <c r="BH68" s="116"/>
      <c r="BI68" s="116"/>
      <c r="BJ68" s="116"/>
      <c r="BK68" s="116"/>
      <c r="BL68" s="112"/>
      <c r="BM68" s="116"/>
      <c r="BN68" s="116"/>
    </row>
    <row r="69" ht="30.75" customHeight="1">
      <c r="A69" s="109"/>
      <c r="B69" s="110"/>
      <c r="C69" s="111"/>
      <c r="D69" s="111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4"/>
      <c r="R69" s="112"/>
      <c r="S69" s="120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6"/>
      <c r="BE69" s="116"/>
      <c r="BF69" s="116"/>
      <c r="BG69" s="116"/>
      <c r="BH69" s="116"/>
      <c r="BI69" s="116"/>
      <c r="BJ69" s="116"/>
      <c r="BK69" s="112"/>
      <c r="BL69" s="112"/>
      <c r="BM69" s="116"/>
      <c r="BN69" s="116"/>
    </row>
    <row r="70" ht="30.75" customHeight="1">
      <c r="A70" s="109"/>
      <c r="B70" s="110"/>
      <c r="C70" s="111"/>
      <c r="D70" s="111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4"/>
      <c r="R70" s="112"/>
      <c r="S70" s="115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6"/>
      <c r="BE70" s="116"/>
      <c r="BF70" s="116"/>
      <c r="BG70" s="116"/>
      <c r="BH70" s="116"/>
      <c r="BI70" s="116"/>
      <c r="BJ70" s="116"/>
      <c r="BK70" s="112"/>
      <c r="BL70" s="112"/>
      <c r="BM70" s="116"/>
      <c r="BN70" s="116"/>
    </row>
    <row r="71" ht="30.75" customHeight="1">
      <c r="A71" s="109"/>
      <c r="B71" s="110"/>
      <c r="C71" s="111"/>
      <c r="D71" s="111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4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6"/>
      <c r="BE71" s="116"/>
      <c r="BF71" s="116"/>
      <c r="BG71" s="112"/>
      <c r="BH71" s="112"/>
      <c r="BI71" s="112"/>
      <c r="BJ71" s="112"/>
      <c r="BK71" s="112"/>
      <c r="BL71" s="112"/>
      <c r="BM71" s="116"/>
      <c r="BN71" s="116"/>
    </row>
    <row r="72" ht="30.75" customHeight="1">
      <c r="A72" s="109"/>
      <c r="B72" s="110"/>
      <c r="C72" s="111"/>
      <c r="D72" s="111"/>
      <c r="E72" s="131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4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6"/>
      <c r="BE72" s="116"/>
      <c r="BF72" s="116"/>
      <c r="BG72" s="112"/>
      <c r="BH72" s="112"/>
      <c r="BI72" s="112"/>
      <c r="BJ72" s="112"/>
      <c r="BK72" s="116"/>
      <c r="BL72" s="112"/>
      <c r="BM72" s="116"/>
      <c r="BN72" s="116"/>
    </row>
    <row r="73" ht="30.75" customHeight="1">
      <c r="A73" s="109"/>
      <c r="B73" s="110"/>
      <c r="C73" s="111"/>
      <c r="D73" s="111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4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6"/>
      <c r="BE73" s="116"/>
      <c r="BF73" s="116"/>
      <c r="BG73" s="117"/>
      <c r="BH73" s="116"/>
      <c r="BI73" s="116"/>
      <c r="BJ73" s="116"/>
      <c r="BK73" s="116"/>
      <c r="BL73" s="112"/>
      <c r="BM73" s="116"/>
      <c r="BN73" s="116"/>
    </row>
    <row r="74" ht="30.75" customHeight="1">
      <c r="A74" s="109"/>
      <c r="B74" s="110"/>
      <c r="C74" s="111"/>
      <c r="D74" s="111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4"/>
      <c r="R74" s="112"/>
      <c r="S74" s="120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6"/>
      <c r="BE74" s="116"/>
      <c r="BF74" s="116"/>
      <c r="BG74" s="112"/>
      <c r="BH74" s="112"/>
      <c r="BI74" s="112"/>
      <c r="BJ74" s="112"/>
      <c r="BK74" s="116"/>
      <c r="BL74" s="112"/>
      <c r="BM74" s="116"/>
      <c r="BN74" s="116"/>
    </row>
    <row r="75" ht="30.75" customHeight="1">
      <c r="A75" s="109"/>
      <c r="B75" s="110"/>
      <c r="C75" s="111"/>
      <c r="D75" s="111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4"/>
      <c r="R75" s="112"/>
      <c r="S75" s="120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6"/>
      <c r="BE75" s="116"/>
      <c r="BF75" s="116"/>
      <c r="BG75" s="116"/>
      <c r="BH75" s="116"/>
      <c r="BI75" s="116"/>
      <c r="BJ75" s="116"/>
      <c r="BK75" s="112"/>
      <c r="BL75" s="112"/>
      <c r="BM75" s="116"/>
      <c r="BN75" s="116"/>
    </row>
    <row r="76" ht="30.75" customHeight="1">
      <c r="A76" s="109"/>
      <c r="B76" s="110"/>
      <c r="C76" s="111"/>
      <c r="D76" s="111"/>
      <c r="E76" s="131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4"/>
      <c r="R76" s="112"/>
      <c r="S76" s="120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6"/>
      <c r="BE76" s="116"/>
      <c r="BF76" s="116"/>
      <c r="BG76" s="116"/>
      <c r="BH76" s="116"/>
      <c r="BI76" s="116"/>
      <c r="BJ76" s="116"/>
      <c r="BK76" s="112"/>
      <c r="BL76" s="112"/>
      <c r="BM76" s="116"/>
      <c r="BN76" s="116"/>
    </row>
    <row r="77" ht="30.75" customHeight="1">
      <c r="A77" s="109"/>
      <c r="B77" s="110"/>
      <c r="C77" s="111"/>
      <c r="D77" s="111"/>
      <c r="E77" s="131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4"/>
      <c r="R77" s="112"/>
      <c r="S77" s="120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6"/>
      <c r="BE77" s="116"/>
      <c r="BF77" s="116"/>
      <c r="BG77" s="116"/>
      <c r="BH77" s="116"/>
      <c r="BI77" s="116"/>
      <c r="BJ77" s="116"/>
      <c r="BK77" s="112"/>
      <c r="BL77" s="112"/>
      <c r="BM77" s="116"/>
      <c r="BN77" s="116"/>
    </row>
    <row r="78" ht="30.75" customHeight="1">
      <c r="A78" s="109"/>
      <c r="B78" s="110"/>
      <c r="C78" s="111"/>
      <c r="D78" s="111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4"/>
      <c r="R78" s="112"/>
      <c r="S78" s="120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6"/>
      <c r="BE78" s="116"/>
      <c r="BF78" s="116"/>
      <c r="BG78" s="116"/>
      <c r="BH78" s="116"/>
      <c r="BI78" s="116"/>
      <c r="BJ78" s="116"/>
      <c r="BK78" s="112"/>
      <c r="BL78" s="112"/>
      <c r="BM78" s="116"/>
      <c r="BN78" s="116"/>
    </row>
    <row r="79" ht="30.75" customHeight="1">
      <c r="A79" s="109"/>
      <c r="B79" s="110"/>
      <c r="C79" s="111"/>
      <c r="D79" s="111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4"/>
      <c r="R79" s="112"/>
      <c r="S79" s="120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6"/>
      <c r="BE79" s="116"/>
      <c r="BF79" s="116"/>
      <c r="BG79" s="116"/>
      <c r="BH79" s="116"/>
      <c r="BI79" s="116"/>
      <c r="BJ79" s="116"/>
      <c r="BK79" s="112"/>
      <c r="BL79" s="112"/>
      <c r="BM79" s="116"/>
      <c r="BN79" s="116"/>
    </row>
    <row r="80" ht="30.75" customHeight="1">
      <c r="A80" s="109"/>
      <c r="B80" s="110"/>
      <c r="C80" s="111"/>
      <c r="D80" s="111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33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6"/>
      <c r="BE80" s="116"/>
      <c r="BF80" s="116"/>
      <c r="BG80" s="134"/>
      <c r="BH80" s="112"/>
      <c r="BI80" s="112"/>
      <c r="BJ80" s="112"/>
      <c r="BK80" s="112"/>
      <c r="BL80" s="112"/>
      <c r="BM80" s="116"/>
      <c r="BN80" s="116"/>
    </row>
    <row r="81" ht="30.75" customHeight="1">
      <c r="A81" s="109"/>
      <c r="B81" s="110"/>
      <c r="C81" s="111"/>
      <c r="D81" s="111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4"/>
      <c r="R81" s="112"/>
      <c r="S81" s="13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6"/>
      <c r="BE81" s="116"/>
      <c r="BF81" s="116"/>
      <c r="BG81" s="116"/>
      <c r="BH81" s="116"/>
      <c r="BI81" s="116"/>
      <c r="BJ81" s="116"/>
      <c r="BK81" s="112"/>
      <c r="BL81" s="112"/>
      <c r="BM81" s="116"/>
      <c r="BN81" s="116"/>
    </row>
    <row r="82" ht="30.75" customHeight="1">
      <c r="A82" s="109"/>
      <c r="B82" s="110"/>
      <c r="C82" s="111"/>
      <c r="D82" s="111"/>
      <c r="E82" s="131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4"/>
      <c r="R82" s="112"/>
      <c r="S82" s="120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6"/>
      <c r="BE82" s="116"/>
      <c r="BF82" s="116"/>
      <c r="BG82" s="112"/>
      <c r="BH82" s="112"/>
      <c r="BI82" s="112"/>
      <c r="BJ82" s="112"/>
      <c r="BK82" s="112"/>
      <c r="BL82" s="112"/>
      <c r="BM82" s="116"/>
      <c r="BN82" s="116"/>
    </row>
    <row r="83" ht="30.75" customHeight="1">
      <c r="A83" s="109"/>
      <c r="B83" s="110"/>
      <c r="C83" s="111"/>
      <c r="D83" s="111"/>
      <c r="E83" s="131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4"/>
      <c r="R83" s="112"/>
      <c r="S83" s="120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6"/>
      <c r="BE83" s="116"/>
      <c r="BF83" s="116"/>
      <c r="BG83" s="112"/>
      <c r="BH83" s="112"/>
      <c r="BI83" s="112"/>
      <c r="BJ83" s="112"/>
      <c r="BK83" s="112"/>
      <c r="BL83" s="112"/>
      <c r="BM83" s="116"/>
      <c r="BN83" s="116"/>
    </row>
    <row r="84" ht="30.75" customHeight="1">
      <c r="A84" s="109"/>
      <c r="B84" s="110"/>
      <c r="C84" s="111"/>
      <c r="D84" s="111"/>
      <c r="E84" s="131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4"/>
      <c r="R84" s="112"/>
      <c r="S84" s="120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6"/>
      <c r="BE84" s="116"/>
      <c r="BF84" s="116"/>
      <c r="BG84" s="116"/>
      <c r="BH84" s="116"/>
      <c r="BI84" s="116"/>
      <c r="BJ84" s="116"/>
      <c r="BK84" s="112"/>
      <c r="BL84" s="112"/>
      <c r="BM84" s="116"/>
      <c r="BN84" s="116"/>
    </row>
    <row r="85" ht="30.75" customHeight="1">
      <c r="A85" s="109"/>
      <c r="B85" s="110"/>
      <c r="C85" s="111"/>
      <c r="D85" s="111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4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6"/>
      <c r="BE85" s="116"/>
      <c r="BF85" s="116"/>
      <c r="BG85" s="117"/>
      <c r="BH85" s="112"/>
      <c r="BI85" s="112"/>
      <c r="BJ85" s="112"/>
      <c r="BK85" s="116"/>
      <c r="BL85" s="112"/>
      <c r="BM85" s="116"/>
      <c r="BN85" s="116"/>
    </row>
    <row r="86" ht="30.75" customHeight="1">
      <c r="A86" s="109"/>
      <c r="B86" s="110"/>
      <c r="C86" s="111"/>
      <c r="D86" s="111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4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6"/>
      <c r="BE86" s="116"/>
      <c r="BF86" s="116"/>
      <c r="BG86" s="117"/>
      <c r="BH86" s="112"/>
      <c r="BI86" s="112"/>
      <c r="BJ86" s="112"/>
      <c r="BK86" s="116"/>
      <c r="BL86" s="112"/>
      <c r="BM86" s="116"/>
      <c r="BN86" s="116"/>
    </row>
    <row r="87" ht="30.75" customHeight="1">
      <c r="A87" s="109"/>
      <c r="B87" s="110"/>
      <c r="C87" s="111"/>
      <c r="D87" s="111"/>
      <c r="E87" s="131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4"/>
      <c r="R87" s="112"/>
      <c r="S87" s="120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6"/>
      <c r="BE87" s="116"/>
      <c r="BF87" s="116"/>
      <c r="BG87" s="112"/>
      <c r="BH87" s="112"/>
      <c r="BI87" s="112"/>
      <c r="BJ87" s="112"/>
      <c r="BK87" s="112"/>
      <c r="BL87" s="112"/>
      <c r="BM87" s="116"/>
      <c r="BN87" s="116"/>
    </row>
    <row r="88" ht="30.75" customHeight="1">
      <c r="A88" s="109"/>
      <c r="B88" s="110"/>
      <c r="C88" s="111"/>
      <c r="D88" s="111"/>
      <c r="E88" s="131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4"/>
      <c r="R88" s="112"/>
      <c r="S88" s="120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6"/>
      <c r="BE88" s="116"/>
      <c r="BF88" s="116"/>
      <c r="BG88" s="112"/>
      <c r="BH88" s="112"/>
      <c r="BI88" s="112"/>
      <c r="BJ88" s="112"/>
      <c r="BK88" s="112"/>
      <c r="BL88" s="112"/>
      <c r="BM88" s="116"/>
      <c r="BN88" s="116"/>
    </row>
    <row r="89" ht="30.75" customHeight="1">
      <c r="A89" s="109"/>
      <c r="B89" s="110"/>
      <c r="C89" s="111"/>
      <c r="D89" s="111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4"/>
      <c r="R89" s="112"/>
      <c r="S89" s="120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6"/>
      <c r="BE89" s="116"/>
      <c r="BF89" s="116"/>
      <c r="BG89" s="117"/>
      <c r="BH89" s="112"/>
      <c r="BI89" s="112"/>
      <c r="BJ89" s="112"/>
      <c r="BK89" s="116"/>
      <c r="BL89" s="112"/>
      <c r="BM89" s="116"/>
      <c r="BN89" s="116"/>
    </row>
    <row r="90" ht="30.75" customHeight="1">
      <c r="A90" s="109"/>
      <c r="B90" s="110"/>
      <c r="C90" s="111"/>
      <c r="D90" s="111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4"/>
      <c r="R90" s="112"/>
      <c r="S90" s="120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6"/>
      <c r="BE90" s="116"/>
      <c r="BF90" s="116"/>
      <c r="BG90" s="117"/>
      <c r="BH90" s="112"/>
      <c r="BI90" s="112"/>
      <c r="BJ90" s="112"/>
      <c r="BK90" s="116"/>
      <c r="BL90" s="112"/>
      <c r="BM90" s="116"/>
      <c r="BN90" s="116"/>
    </row>
    <row r="91" ht="30.75" customHeight="1">
      <c r="A91" s="109"/>
      <c r="B91" s="110"/>
      <c r="C91" s="111"/>
      <c r="D91" s="111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4"/>
      <c r="R91" s="112"/>
      <c r="S91" s="120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6"/>
      <c r="BE91" s="116"/>
      <c r="BF91" s="116"/>
      <c r="BG91" s="117"/>
      <c r="BH91" s="112"/>
      <c r="BI91" s="112"/>
      <c r="BJ91" s="112"/>
      <c r="BK91" s="116"/>
      <c r="BL91" s="112"/>
      <c r="BM91" s="116"/>
      <c r="BN91" s="116"/>
    </row>
    <row r="92" ht="30.75" customHeight="1">
      <c r="A92" s="109"/>
      <c r="B92" s="110"/>
      <c r="C92" s="111"/>
      <c r="D92" s="111"/>
      <c r="E92" s="131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4"/>
      <c r="R92" s="112"/>
      <c r="S92" s="120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6"/>
      <c r="BE92" s="116"/>
      <c r="BF92" s="116"/>
      <c r="BG92" s="117"/>
      <c r="BH92" s="116"/>
      <c r="BI92" s="116"/>
      <c r="BJ92" s="116"/>
      <c r="BK92" s="112"/>
      <c r="BL92" s="112"/>
      <c r="BM92" s="116"/>
      <c r="BN92" s="116"/>
    </row>
    <row r="93" ht="30.75" customHeight="1">
      <c r="A93" s="109"/>
      <c r="B93" s="110"/>
      <c r="C93" s="111"/>
      <c r="D93" s="111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4"/>
      <c r="R93" s="112"/>
      <c r="S93" s="120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6"/>
      <c r="BE93" s="116"/>
      <c r="BF93" s="116"/>
      <c r="BG93" s="116"/>
      <c r="BH93" s="116"/>
      <c r="BI93" s="116"/>
      <c r="BJ93" s="116"/>
      <c r="BK93" s="112"/>
      <c r="BL93" s="112"/>
      <c r="BM93" s="116"/>
      <c r="BN93" s="116"/>
    </row>
    <row r="94" ht="30.75" customHeight="1">
      <c r="A94" s="109"/>
      <c r="B94" s="110"/>
      <c r="C94" s="111"/>
      <c r="D94" s="111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4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6"/>
      <c r="BE94" s="116"/>
      <c r="BF94" s="116"/>
      <c r="BG94" s="112"/>
      <c r="BH94" s="112"/>
      <c r="BI94" s="112"/>
      <c r="BJ94" s="112"/>
      <c r="BK94" s="116"/>
      <c r="BL94" s="112"/>
      <c r="BM94" s="116"/>
      <c r="BN94" s="116"/>
    </row>
    <row r="95" ht="30.75" customHeight="1">
      <c r="A95" s="109"/>
      <c r="B95" s="110"/>
      <c r="C95" s="111"/>
      <c r="D95" s="111"/>
      <c r="E95" s="131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4"/>
      <c r="R95" s="112"/>
      <c r="S95" s="120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6"/>
      <c r="BE95" s="116"/>
      <c r="BF95" s="116"/>
      <c r="BG95" s="116"/>
      <c r="BH95" s="116"/>
      <c r="BI95" s="116"/>
      <c r="BJ95" s="116"/>
      <c r="BK95" s="112"/>
      <c r="BL95" s="112"/>
      <c r="BM95" s="116"/>
      <c r="BN95" s="116"/>
    </row>
    <row r="96" ht="30.75" customHeight="1">
      <c r="A96" s="109"/>
      <c r="B96" s="110"/>
      <c r="C96" s="111"/>
      <c r="D96" s="111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4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6"/>
      <c r="BE96" s="116"/>
      <c r="BF96" s="116"/>
      <c r="BG96" s="112"/>
      <c r="BH96" s="112"/>
      <c r="BI96" s="112"/>
      <c r="BJ96" s="112"/>
      <c r="BK96" s="116"/>
      <c r="BL96" s="112"/>
      <c r="BM96" s="116"/>
      <c r="BN96" s="116"/>
    </row>
    <row r="97" ht="30.75" customHeight="1">
      <c r="A97" s="109"/>
      <c r="B97" s="110"/>
      <c r="C97" s="111"/>
      <c r="D97" s="111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4"/>
      <c r="R97" s="112"/>
      <c r="S97" s="137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6"/>
      <c r="BE97" s="116"/>
      <c r="BF97" s="116"/>
      <c r="BG97" s="112"/>
      <c r="BH97" s="116"/>
      <c r="BI97" s="116"/>
      <c r="BJ97" s="116"/>
      <c r="BK97" s="112"/>
      <c r="BL97" s="112"/>
      <c r="BM97" s="116"/>
      <c r="BN97" s="116"/>
    </row>
    <row r="98" ht="30.75" customHeight="1">
      <c r="A98" s="109"/>
      <c r="B98" s="110"/>
      <c r="C98" s="111"/>
      <c r="D98" s="111"/>
      <c r="E98" s="131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4"/>
      <c r="R98" s="112"/>
      <c r="S98" s="120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6"/>
      <c r="BG98" s="112"/>
      <c r="BH98" s="112"/>
      <c r="BI98" s="112"/>
      <c r="BJ98" s="112"/>
      <c r="BK98" s="112"/>
      <c r="BL98" s="112"/>
      <c r="BM98" s="116"/>
      <c r="BN98" s="116"/>
    </row>
    <row r="99" ht="30.75" customHeight="1">
      <c r="A99" s="109"/>
      <c r="B99" s="110"/>
      <c r="C99" s="111"/>
      <c r="D99" s="111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4"/>
      <c r="R99" s="112"/>
      <c r="S99" s="137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6"/>
      <c r="BE99" s="116"/>
      <c r="BF99" s="116"/>
      <c r="BG99" s="112"/>
      <c r="BH99" s="116"/>
      <c r="BI99" s="116"/>
      <c r="BJ99" s="116"/>
      <c r="BK99" s="112"/>
      <c r="BL99" s="112"/>
      <c r="BM99" s="116"/>
      <c r="BN99" s="116"/>
    </row>
    <row r="100" ht="30.75" customHeight="1">
      <c r="A100" s="109"/>
      <c r="B100" s="110"/>
      <c r="C100" s="111"/>
      <c r="D100" s="111"/>
      <c r="E100" s="131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4"/>
      <c r="R100" s="112"/>
      <c r="S100" s="120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6"/>
      <c r="BE100" s="116"/>
      <c r="BF100" s="116"/>
      <c r="BG100" s="116"/>
      <c r="BH100" s="116"/>
      <c r="BI100" s="116"/>
      <c r="BJ100" s="116"/>
      <c r="BK100" s="112"/>
      <c r="BL100" s="112"/>
      <c r="BM100" s="116"/>
      <c r="BN100" s="116"/>
    </row>
    <row r="101" ht="30.75" customHeight="1">
      <c r="A101" s="109"/>
      <c r="B101" s="110"/>
      <c r="C101" s="111"/>
      <c r="D101" s="111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4"/>
      <c r="R101" s="112"/>
      <c r="S101" s="120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6"/>
      <c r="BE101" s="116"/>
      <c r="BF101" s="116"/>
      <c r="BG101" s="116"/>
      <c r="BH101" s="116"/>
      <c r="BI101" s="116"/>
      <c r="BJ101" s="116"/>
      <c r="BK101" s="112"/>
      <c r="BL101" s="112"/>
      <c r="BM101" s="116"/>
      <c r="BN101" s="116"/>
    </row>
    <row r="102" ht="30.75" customHeight="1">
      <c r="A102" s="109"/>
      <c r="B102" s="110"/>
      <c r="C102" s="111"/>
      <c r="D102" s="111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4"/>
      <c r="R102" s="112"/>
      <c r="S102" s="120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6"/>
      <c r="BE102" s="116"/>
      <c r="BF102" s="116"/>
      <c r="BG102" s="116"/>
      <c r="BH102" s="116"/>
      <c r="BI102" s="116"/>
      <c r="BJ102" s="116"/>
      <c r="BK102" s="112"/>
      <c r="BL102" s="112"/>
      <c r="BM102" s="116"/>
      <c r="BN102" s="116"/>
    </row>
    <row r="103" ht="30.75" customHeight="1">
      <c r="A103" s="109"/>
      <c r="B103" s="110"/>
      <c r="C103" s="111"/>
      <c r="D103" s="111"/>
      <c r="E103" s="131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4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6"/>
      <c r="BE103" s="116"/>
      <c r="BF103" s="116"/>
      <c r="BG103" s="116"/>
      <c r="BH103" s="116"/>
      <c r="BI103" s="116"/>
      <c r="BJ103" s="116"/>
      <c r="BK103" s="112"/>
      <c r="BL103" s="112"/>
      <c r="BM103" s="116"/>
      <c r="BN103" s="116"/>
    </row>
    <row r="104" ht="30.75" customHeight="1">
      <c r="A104" s="109"/>
      <c r="B104" s="110"/>
      <c r="C104" s="111"/>
      <c r="D104" s="111"/>
      <c r="E104" s="131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4"/>
      <c r="R104" s="112"/>
      <c r="S104" s="120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6"/>
      <c r="BE104" s="116"/>
      <c r="BF104" s="116"/>
      <c r="BG104" s="116"/>
      <c r="BH104" s="116"/>
      <c r="BI104" s="116"/>
      <c r="BJ104" s="116"/>
      <c r="BK104" s="112"/>
      <c r="BL104" s="112"/>
      <c r="BM104" s="116"/>
      <c r="BN104" s="116"/>
    </row>
    <row r="105" ht="30.75" customHeight="1">
      <c r="A105" s="109"/>
      <c r="B105" s="110"/>
      <c r="C105" s="111"/>
      <c r="D105" s="111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4"/>
      <c r="R105" s="112"/>
      <c r="S105" s="137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6"/>
      <c r="BE105" s="116"/>
      <c r="BF105" s="116"/>
      <c r="BG105" s="112"/>
      <c r="BH105" s="116"/>
      <c r="BI105" s="116"/>
      <c r="BJ105" s="116"/>
      <c r="BK105" s="112"/>
      <c r="BL105" s="112"/>
      <c r="BM105" s="116"/>
      <c r="BN105" s="116"/>
    </row>
    <row r="106" ht="30.75" customHeight="1">
      <c r="A106" s="109"/>
      <c r="B106" s="110"/>
      <c r="C106" s="111"/>
      <c r="D106" s="111"/>
      <c r="E106" s="131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4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6"/>
      <c r="BE106" s="116"/>
      <c r="BF106" s="116"/>
      <c r="BG106" s="112"/>
      <c r="BH106" s="112"/>
      <c r="BI106" s="112"/>
      <c r="BJ106" s="112"/>
      <c r="BK106" s="116"/>
      <c r="BL106" s="112"/>
      <c r="BM106" s="116"/>
      <c r="BN106" s="116"/>
    </row>
    <row r="107" ht="30.75" customHeight="1">
      <c r="A107" s="109"/>
      <c r="B107" s="110"/>
      <c r="C107" s="111"/>
      <c r="D107" s="111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4"/>
      <c r="R107" s="112"/>
      <c r="S107" s="137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6"/>
      <c r="BE107" s="116"/>
      <c r="BF107" s="116"/>
      <c r="BG107" s="112"/>
      <c r="BH107" s="116"/>
      <c r="BI107" s="116"/>
      <c r="BJ107" s="116"/>
      <c r="BK107" s="112"/>
      <c r="BL107" s="112"/>
      <c r="BM107" s="116"/>
      <c r="BN107" s="116"/>
    </row>
    <row r="108" ht="30.75" customHeight="1">
      <c r="A108" s="109"/>
      <c r="B108" s="110"/>
      <c r="C108" s="111"/>
      <c r="D108" s="111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4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6"/>
      <c r="BE108" s="116"/>
      <c r="BF108" s="116"/>
      <c r="BG108" s="112"/>
      <c r="BH108" s="112"/>
      <c r="BI108" s="112"/>
      <c r="BJ108" s="112"/>
      <c r="BK108" s="116"/>
      <c r="BL108" s="112"/>
      <c r="BM108" s="116"/>
      <c r="BN108" s="116"/>
    </row>
    <row r="109" ht="30.75" customHeight="1">
      <c r="A109" s="109"/>
      <c r="B109" s="110"/>
      <c r="C109" s="111"/>
      <c r="D109" s="111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4"/>
      <c r="R109" s="112"/>
      <c r="S109" s="120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6"/>
      <c r="BG109" s="112"/>
      <c r="BH109" s="112"/>
      <c r="BI109" s="112"/>
      <c r="BJ109" s="112"/>
      <c r="BK109" s="112"/>
      <c r="BL109" s="112"/>
      <c r="BM109" s="116"/>
      <c r="BN109" s="116"/>
    </row>
    <row r="110" ht="30.75" customHeight="1">
      <c r="A110" s="109"/>
      <c r="B110" s="110"/>
      <c r="C110" s="111"/>
      <c r="D110" s="111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4"/>
      <c r="R110" s="112"/>
      <c r="S110" s="137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6"/>
      <c r="BE110" s="116"/>
      <c r="BF110" s="116"/>
      <c r="BG110" s="112"/>
      <c r="BH110" s="116"/>
      <c r="BI110" s="116"/>
      <c r="BJ110" s="116"/>
      <c r="BK110" s="112"/>
      <c r="BL110" s="112"/>
      <c r="BM110" s="116"/>
      <c r="BN110" s="116"/>
    </row>
    <row r="111" ht="30.75" customHeight="1">
      <c r="A111" s="109"/>
      <c r="B111" s="110"/>
      <c r="C111" s="111"/>
      <c r="D111" s="111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4"/>
      <c r="R111" s="112"/>
      <c r="S111" s="137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6"/>
      <c r="BE111" s="116"/>
      <c r="BF111" s="116"/>
      <c r="BG111" s="112"/>
      <c r="BH111" s="116"/>
      <c r="BI111" s="116"/>
      <c r="BJ111" s="116"/>
      <c r="BK111" s="112"/>
      <c r="BL111" s="112"/>
      <c r="BM111" s="116"/>
      <c r="BN111" s="116"/>
    </row>
    <row r="112" ht="30.75" customHeight="1">
      <c r="A112" s="109"/>
      <c r="B112" s="110"/>
      <c r="C112" s="111"/>
      <c r="D112" s="111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4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6"/>
      <c r="BG112" s="112"/>
      <c r="BH112" s="112"/>
      <c r="BI112" s="112"/>
      <c r="BJ112" s="112"/>
      <c r="BK112" s="112"/>
      <c r="BL112" s="112"/>
      <c r="BM112" s="116"/>
      <c r="BN112" s="116"/>
    </row>
    <row r="113" ht="30.75" customHeight="1">
      <c r="A113" s="109"/>
      <c r="B113" s="110"/>
      <c r="C113" s="111"/>
      <c r="D113" s="111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4"/>
      <c r="R113" s="112"/>
      <c r="S113" s="137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6"/>
      <c r="BE113" s="116"/>
      <c r="BF113" s="116"/>
      <c r="BG113" s="112"/>
      <c r="BH113" s="116"/>
      <c r="BI113" s="116"/>
      <c r="BJ113" s="116"/>
      <c r="BK113" s="112"/>
      <c r="BL113" s="112"/>
      <c r="BM113" s="116"/>
      <c r="BN113" s="116"/>
    </row>
    <row r="114" ht="30.75" customHeight="1">
      <c r="A114" s="109"/>
      <c r="B114" s="110"/>
      <c r="C114" s="111"/>
      <c r="D114" s="111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4"/>
      <c r="R114" s="112"/>
      <c r="S114" s="120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6"/>
      <c r="BE114" s="116"/>
      <c r="BF114" s="116"/>
      <c r="BG114" s="117"/>
      <c r="BH114" s="112"/>
      <c r="BI114" s="112"/>
      <c r="BJ114" s="112"/>
      <c r="BK114" s="116"/>
      <c r="BL114" s="112"/>
      <c r="BM114" s="116"/>
      <c r="BN114" s="116"/>
    </row>
    <row r="115" ht="30.75" customHeight="1">
      <c r="A115" s="109"/>
      <c r="B115" s="110"/>
      <c r="C115" s="111"/>
      <c r="D115" s="111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4"/>
      <c r="R115" s="112"/>
      <c r="S115" s="137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6"/>
      <c r="BE115" s="116"/>
      <c r="BF115" s="116"/>
      <c r="BG115" s="112"/>
      <c r="BH115" s="116"/>
      <c r="BI115" s="116"/>
      <c r="BJ115" s="116"/>
      <c r="BK115" s="112"/>
      <c r="BL115" s="112"/>
      <c r="BM115" s="116"/>
      <c r="BN115" s="116"/>
    </row>
    <row r="116" ht="30.75" customHeight="1">
      <c r="A116" s="109"/>
      <c r="B116" s="110"/>
      <c r="C116" s="111"/>
      <c r="D116" s="111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4"/>
      <c r="R116" s="112"/>
      <c r="S116" s="137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6"/>
      <c r="BE116" s="116"/>
      <c r="BF116" s="116"/>
      <c r="BG116" s="112"/>
      <c r="BH116" s="116"/>
      <c r="BI116" s="116"/>
      <c r="BJ116" s="116"/>
      <c r="BK116" s="112"/>
      <c r="BL116" s="112"/>
      <c r="BM116" s="116"/>
      <c r="BN116" s="116"/>
    </row>
    <row r="117" ht="30.75" customHeight="1">
      <c r="A117" s="109"/>
      <c r="B117" s="110"/>
      <c r="C117" s="111"/>
      <c r="D117" s="111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4"/>
      <c r="R117" s="112"/>
      <c r="S117" s="137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6"/>
      <c r="BE117" s="116"/>
      <c r="BF117" s="116"/>
      <c r="BG117" s="112"/>
      <c r="BH117" s="116"/>
      <c r="BI117" s="116"/>
      <c r="BJ117" s="116"/>
      <c r="BK117" s="112"/>
      <c r="BL117" s="112"/>
      <c r="BM117" s="116"/>
      <c r="BN117" s="116"/>
    </row>
    <row r="118" ht="30.75" customHeight="1">
      <c r="A118" s="109"/>
      <c r="B118" s="110"/>
      <c r="C118" s="111"/>
      <c r="D118" s="111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4"/>
      <c r="R118" s="112"/>
      <c r="S118" s="120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6"/>
      <c r="BE118" s="116"/>
      <c r="BF118" s="116"/>
      <c r="BG118" s="116"/>
      <c r="BH118" s="116"/>
      <c r="BI118" s="116"/>
      <c r="BJ118" s="116"/>
      <c r="BK118" s="112"/>
      <c r="BL118" s="112"/>
      <c r="BM118" s="116"/>
      <c r="BN118" s="116"/>
    </row>
    <row r="119" ht="30.75" customHeight="1">
      <c r="A119" s="109"/>
      <c r="B119" s="110"/>
      <c r="C119" s="111"/>
      <c r="D119" s="111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4"/>
      <c r="R119" s="120"/>
      <c r="S119" s="120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6"/>
      <c r="BE119" s="116"/>
      <c r="BF119" s="116"/>
      <c r="BG119" s="116"/>
      <c r="BH119" s="116"/>
      <c r="BI119" s="116"/>
      <c r="BJ119" s="116"/>
      <c r="BK119" s="112"/>
      <c r="BL119" s="112"/>
      <c r="BM119" s="116"/>
      <c r="BN119" s="116"/>
    </row>
    <row r="120" ht="30.75" customHeight="1">
      <c r="A120" s="109"/>
      <c r="B120" s="110"/>
      <c r="C120" s="111"/>
      <c r="D120" s="111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4"/>
      <c r="R120" s="112"/>
      <c r="S120" s="120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6"/>
      <c r="BE120" s="116"/>
      <c r="BF120" s="116"/>
      <c r="BG120" s="116"/>
      <c r="BH120" s="116"/>
      <c r="BI120" s="116"/>
      <c r="BJ120" s="116"/>
      <c r="BK120" s="112"/>
      <c r="BL120" s="112"/>
      <c r="BM120" s="116"/>
      <c r="BN120" s="116"/>
    </row>
    <row r="121" ht="30.75" customHeight="1">
      <c r="A121" s="109"/>
      <c r="B121" s="110"/>
      <c r="C121" s="111"/>
      <c r="D121" s="111"/>
      <c r="E121" s="131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4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6"/>
      <c r="BE121" s="116"/>
      <c r="BF121" s="116"/>
      <c r="BG121" s="116"/>
      <c r="BH121" s="116"/>
      <c r="BI121" s="116"/>
      <c r="BJ121" s="116"/>
      <c r="BK121" s="112"/>
      <c r="BL121" s="112"/>
      <c r="BM121" s="116"/>
      <c r="BN121" s="116"/>
    </row>
    <row r="122" ht="30.75" customHeight="1">
      <c r="A122" s="109"/>
      <c r="B122" s="110"/>
      <c r="C122" s="111"/>
      <c r="D122" s="111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4"/>
      <c r="R122" s="112"/>
      <c r="S122" s="137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6"/>
      <c r="BE122" s="116"/>
      <c r="BF122" s="116"/>
      <c r="BG122" s="112"/>
      <c r="BH122" s="116"/>
      <c r="BI122" s="116"/>
      <c r="BJ122" s="116"/>
      <c r="BK122" s="112"/>
      <c r="BL122" s="112"/>
      <c r="BM122" s="116"/>
      <c r="BN122" s="116"/>
    </row>
    <row r="123" ht="30.75" customHeight="1">
      <c r="A123" s="109"/>
      <c r="B123" s="110"/>
      <c r="C123" s="111"/>
      <c r="D123" s="111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4"/>
      <c r="R123" s="112"/>
      <c r="S123" s="137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6"/>
      <c r="BE123" s="116"/>
      <c r="BF123" s="116"/>
      <c r="BG123" s="112"/>
      <c r="BH123" s="116"/>
      <c r="BI123" s="116"/>
      <c r="BJ123" s="116"/>
      <c r="BK123" s="112"/>
      <c r="BL123" s="112"/>
      <c r="BM123" s="116"/>
      <c r="BN123" s="116"/>
    </row>
    <row r="124" ht="30.75" customHeight="1">
      <c r="A124" s="109"/>
      <c r="B124" s="110"/>
      <c r="C124" s="111"/>
      <c r="D124" s="111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4"/>
      <c r="R124" s="112"/>
      <c r="S124" s="137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6"/>
      <c r="BE124" s="116"/>
      <c r="BF124" s="116"/>
      <c r="BG124" s="112"/>
      <c r="BH124" s="116"/>
      <c r="BI124" s="116"/>
      <c r="BJ124" s="116"/>
      <c r="BK124" s="112"/>
      <c r="BL124" s="112"/>
      <c r="BM124" s="116"/>
      <c r="BN124" s="116"/>
    </row>
    <row r="125" ht="30.75" customHeight="1">
      <c r="A125" s="109"/>
      <c r="B125" s="110"/>
      <c r="C125" s="111"/>
      <c r="D125" s="111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4"/>
      <c r="R125" s="112"/>
      <c r="S125" s="137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6"/>
      <c r="BE125" s="116"/>
      <c r="BF125" s="116"/>
      <c r="BG125" s="112"/>
      <c r="BH125" s="116"/>
      <c r="BI125" s="116"/>
      <c r="BJ125" s="116"/>
      <c r="BK125" s="112"/>
      <c r="BL125" s="112"/>
      <c r="BM125" s="116"/>
      <c r="BN125" s="116"/>
    </row>
    <row r="126" ht="30.75" customHeight="1">
      <c r="A126" s="109"/>
      <c r="B126" s="110"/>
      <c r="C126" s="111"/>
      <c r="D126" s="111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4"/>
      <c r="R126" s="112"/>
      <c r="S126" s="137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6"/>
      <c r="BE126" s="116"/>
      <c r="BF126" s="116"/>
      <c r="BG126" s="112"/>
      <c r="BH126" s="116"/>
      <c r="BI126" s="116"/>
      <c r="BJ126" s="116"/>
      <c r="BK126" s="112"/>
      <c r="BL126" s="112"/>
      <c r="BM126" s="116"/>
      <c r="BN126" s="116"/>
    </row>
    <row r="127" ht="30.75" customHeight="1">
      <c r="A127" s="109"/>
      <c r="B127" s="110"/>
      <c r="C127" s="111"/>
      <c r="D127" s="111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4"/>
      <c r="R127" s="112"/>
      <c r="S127" s="137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6"/>
      <c r="BE127" s="116"/>
      <c r="BF127" s="116"/>
      <c r="BG127" s="112"/>
      <c r="BH127" s="116"/>
      <c r="BI127" s="116"/>
      <c r="BJ127" s="116"/>
      <c r="BK127" s="112"/>
      <c r="BL127" s="112"/>
      <c r="BM127" s="116"/>
      <c r="BN127" s="116"/>
    </row>
    <row r="128" ht="30.75" customHeight="1">
      <c r="A128" s="109"/>
      <c r="B128" s="110"/>
      <c r="C128" s="111"/>
      <c r="D128" s="111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4"/>
      <c r="R128" s="112"/>
      <c r="S128" s="137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6"/>
      <c r="BE128" s="116"/>
      <c r="BF128" s="116"/>
      <c r="BG128" s="112"/>
      <c r="BH128" s="116"/>
      <c r="BI128" s="116"/>
      <c r="BJ128" s="116"/>
      <c r="BK128" s="112"/>
      <c r="BL128" s="112"/>
      <c r="BM128" s="116"/>
      <c r="BN128" s="116"/>
    </row>
    <row r="129" ht="30.75" customHeight="1">
      <c r="A129" s="109"/>
      <c r="B129" s="110"/>
      <c r="C129" s="111"/>
      <c r="D129" s="111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4"/>
      <c r="R129" s="112"/>
      <c r="S129" s="137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6"/>
      <c r="BE129" s="116"/>
      <c r="BF129" s="116"/>
      <c r="BG129" s="112"/>
      <c r="BH129" s="116"/>
      <c r="BI129" s="116"/>
      <c r="BJ129" s="116"/>
      <c r="BK129" s="112"/>
      <c r="BL129" s="112"/>
      <c r="BM129" s="116"/>
      <c r="BN129" s="116"/>
    </row>
    <row r="130" ht="30.75" customHeight="1">
      <c r="A130" s="109"/>
      <c r="B130" s="110"/>
      <c r="C130" s="111"/>
      <c r="D130" s="111"/>
      <c r="E130" s="131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4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6"/>
      <c r="BE130" s="116"/>
      <c r="BF130" s="116"/>
      <c r="BG130" s="116"/>
      <c r="BH130" s="116"/>
      <c r="BI130" s="116"/>
      <c r="BJ130" s="116"/>
      <c r="BK130" s="112"/>
      <c r="BL130" s="112"/>
      <c r="BM130" s="116"/>
      <c r="BN130" s="116"/>
    </row>
    <row r="131" ht="30.75" customHeight="1">
      <c r="A131" s="109"/>
      <c r="B131" s="110"/>
      <c r="C131" s="111"/>
      <c r="D131" s="111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4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6"/>
      <c r="BE131" s="116"/>
      <c r="BF131" s="116"/>
      <c r="BG131" s="116"/>
      <c r="BH131" s="116"/>
      <c r="BI131" s="116"/>
      <c r="BJ131" s="116"/>
      <c r="BK131" s="112"/>
      <c r="BL131" s="112"/>
      <c r="BM131" s="116"/>
      <c r="BN131" s="116"/>
    </row>
    <row r="132" ht="30.75" customHeight="1">
      <c r="A132" s="109"/>
      <c r="B132" s="110"/>
      <c r="C132" s="111"/>
      <c r="D132" s="111"/>
      <c r="E132" s="131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4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6"/>
      <c r="BE132" s="116"/>
      <c r="BF132" s="116"/>
      <c r="BG132" s="116"/>
      <c r="BH132" s="116"/>
      <c r="BI132" s="116"/>
      <c r="BJ132" s="116"/>
      <c r="BK132" s="112"/>
      <c r="BL132" s="112"/>
      <c r="BM132" s="116"/>
      <c r="BN132" s="116"/>
    </row>
    <row r="133" ht="30.75" customHeight="1">
      <c r="A133" s="109"/>
      <c r="B133" s="110"/>
      <c r="C133" s="111"/>
      <c r="D133" s="111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4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6"/>
      <c r="BE133" s="116"/>
      <c r="BF133" s="116"/>
      <c r="BG133" s="116"/>
      <c r="BH133" s="116"/>
      <c r="BI133" s="116"/>
      <c r="BJ133" s="116"/>
      <c r="BK133" s="112"/>
      <c r="BL133" s="112"/>
      <c r="BM133" s="116"/>
      <c r="BN133" s="116"/>
    </row>
    <row r="134" ht="30.75" customHeight="1">
      <c r="A134" s="109"/>
      <c r="B134" s="110"/>
      <c r="C134" s="111"/>
      <c r="D134" s="111"/>
      <c r="E134" s="131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4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6"/>
      <c r="BE134" s="116"/>
      <c r="BF134" s="116"/>
      <c r="BG134" s="116"/>
      <c r="BH134" s="116"/>
      <c r="BI134" s="116"/>
      <c r="BJ134" s="116"/>
      <c r="BK134" s="112"/>
      <c r="BL134" s="112"/>
      <c r="BM134" s="116"/>
      <c r="BN134" s="116"/>
    </row>
    <row r="135" ht="30.75" customHeight="1">
      <c r="A135" s="109"/>
      <c r="B135" s="110"/>
      <c r="C135" s="111"/>
      <c r="D135" s="111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4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6"/>
      <c r="BE135" s="116"/>
      <c r="BF135" s="116"/>
      <c r="BG135" s="116"/>
      <c r="BH135" s="116"/>
      <c r="BI135" s="116"/>
      <c r="BJ135" s="116"/>
      <c r="BK135" s="112"/>
      <c r="BL135" s="112"/>
      <c r="BM135" s="116"/>
      <c r="BN135" s="116"/>
    </row>
    <row r="136" ht="30.75" customHeight="1">
      <c r="A136" s="109"/>
      <c r="B136" s="110"/>
      <c r="C136" s="111"/>
      <c r="D136" s="111"/>
      <c r="E136" s="131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4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6"/>
      <c r="BE136" s="116"/>
      <c r="BF136" s="116"/>
      <c r="BG136" s="116"/>
      <c r="BH136" s="116"/>
      <c r="BI136" s="116"/>
      <c r="BJ136" s="116"/>
      <c r="BK136" s="112"/>
      <c r="BL136" s="112"/>
      <c r="BM136" s="116"/>
      <c r="BN136" s="116"/>
    </row>
    <row r="137" ht="30.75" customHeight="1">
      <c r="A137" s="109"/>
      <c r="B137" s="110"/>
      <c r="C137" s="111"/>
      <c r="D137" s="111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4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6"/>
      <c r="BE137" s="116"/>
      <c r="BF137" s="116"/>
      <c r="BG137" s="116"/>
      <c r="BH137" s="116"/>
      <c r="BI137" s="116"/>
      <c r="BJ137" s="116"/>
      <c r="BK137" s="112"/>
      <c r="BL137" s="112"/>
      <c r="BM137" s="116"/>
      <c r="BN137" s="116"/>
    </row>
    <row r="138" ht="30.75" customHeight="1">
      <c r="A138" s="109"/>
      <c r="B138" s="110"/>
      <c r="C138" s="111"/>
      <c r="D138" s="111"/>
      <c r="E138" s="131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4"/>
      <c r="R138" s="112"/>
      <c r="S138" s="120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6"/>
      <c r="BE138" s="116"/>
      <c r="BF138" s="116"/>
      <c r="BG138" s="116"/>
      <c r="BH138" s="116"/>
      <c r="BI138" s="116"/>
      <c r="BJ138" s="116"/>
      <c r="BK138" s="112"/>
      <c r="BL138" s="112"/>
      <c r="BM138" s="116"/>
      <c r="BN138" s="116"/>
    </row>
    <row r="139" ht="30.75" customHeight="1">
      <c r="A139" s="109"/>
      <c r="B139" s="110"/>
      <c r="C139" s="111"/>
      <c r="D139" s="111"/>
      <c r="E139" s="131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4"/>
      <c r="R139" s="112"/>
      <c r="S139" s="137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6"/>
      <c r="BE139" s="116"/>
      <c r="BF139" s="116"/>
      <c r="BG139" s="116"/>
      <c r="BH139" s="116"/>
      <c r="BI139" s="116"/>
      <c r="BJ139" s="116"/>
      <c r="BK139" s="112"/>
      <c r="BL139" s="112"/>
      <c r="BM139" s="116"/>
      <c r="BN139" s="116"/>
    </row>
    <row r="140" ht="30.75" customHeight="1">
      <c r="A140" s="109"/>
      <c r="B140" s="110"/>
      <c r="C140" s="111"/>
      <c r="D140" s="111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4"/>
      <c r="R140" s="112"/>
      <c r="S140" s="137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6"/>
      <c r="BE140" s="116"/>
      <c r="BF140" s="116"/>
      <c r="BG140" s="116"/>
      <c r="BH140" s="116"/>
      <c r="BI140" s="116"/>
      <c r="BJ140" s="116"/>
      <c r="BK140" s="112"/>
      <c r="BL140" s="112"/>
      <c r="BM140" s="116"/>
      <c r="BN140" s="116"/>
    </row>
    <row r="141" ht="30.75" customHeight="1">
      <c r="A141" s="109"/>
      <c r="B141" s="110"/>
      <c r="C141" s="111"/>
      <c r="D141" s="111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4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6"/>
      <c r="BG141" s="112"/>
      <c r="BH141" s="112"/>
      <c r="BI141" s="112"/>
      <c r="BJ141" s="112"/>
      <c r="BK141" s="112"/>
      <c r="BL141" s="112"/>
      <c r="BM141" s="116"/>
      <c r="BN141" s="116"/>
    </row>
    <row r="142" ht="30.75" customHeight="1">
      <c r="A142" s="109"/>
      <c r="B142" s="110"/>
      <c r="C142" s="111"/>
      <c r="D142" s="111"/>
      <c r="E142" s="131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4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6"/>
      <c r="BG142" s="112"/>
      <c r="BH142" s="112"/>
      <c r="BI142" s="112"/>
      <c r="BJ142" s="112"/>
      <c r="BK142" s="112"/>
      <c r="BL142" s="112"/>
      <c r="BM142" s="116"/>
      <c r="BN142" s="116"/>
    </row>
    <row r="143" ht="30.75" customHeight="1">
      <c r="A143" s="109"/>
      <c r="B143" s="110"/>
      <c r="C143" s="111"/>
      <c r="D143" s="111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4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6"/>
      <c r="BG143" s="112"/>
      <c r="BH143" s="112"/>
      <c r="BI143" s="112"/>
      <c r="BJ143" s="112"/>
      <c r="BK143" s="112"/>
      <c r="BL143" s="112"/>
      <c r="BM143" s="116"/>
      <c r="BN143" s="116"/>
    </row>
    <row r="144" ht="30.75" customHeight="1">
      <c r="A144" s="109"/>
      <c r="B144" s="110"/>
      <c r="C144" s="111"/>
      <c r="D144" s="111"/>
      <c r="E144" s="131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4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6"/>
      <c r="BG144" s="112"/>
      <c r="BH144" s="112"/>
      <c r="BI144" s="112"/>
      <c r="BJ144" s="112"/>
      <c r="BK144" s="112"/>
      <c r="BL144" s="112"/>
      <c r="BM144" s="116"/>
      <c r="BN144" s="116"/>
    </row>
    <row r="145" ht="30.75" customHeight="1">
      <c r="A145" s="109"/>
      <c r="B145" s="110"/>
      <c r="C145" s="111"/>
      <c r="D145" s="111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4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6"/>
      <c r="BG145" s="112"/>
      <c r="BH145" s="112"/>
      <c r="BI145" s="112"/>
      <c r="BJ145" s="112"/>
      <c r="BK145" s="112"/>
      <c r="BL145" s="112"/>
      <c r="BM145" s="116"/>
      <c r="BN145" s="116"/>
    </row>
    <row r="146" ht="30.75" customHeight="1">
      <c r="A146" s="109"/>
      <c r="B146" s="110"/>
      <c r="C146" s="111"/>
      <c r="D146" s="111"/>
      <c r="E146" s="131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4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6"/>
      <c r="BE146" s="116"/>
      <c r="BF146" s="116"/>
      <c r="BG146" s="116"/>
      <c r="BH146" s="116"/>
      <c r="BI146" s="116"/>
      <c r="BJ146" s="116"/>
      <c r="BK146" s="112"/>
      <c r="BL146" s="112"/>
      <c r="BM146" s="116"/>
      <c r="BN146" s="116"/>
    </row>
    <row r="147" ht="30.75" customHeight="1">
      <c r="A147" s="109"/>
      <c r="B147" s="110"/>
      <c r="C147" s="111"/>
      <c r="D147" s="111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4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6"/>
      <c r="BE147" s="116"/>
      <c r="BF147" s="116"/>
      <c r="BG147" s="116"/>
      <c r="BH147" s="116"/>
      <c r="BI147" s="116"/>
      <c r="BJ147" s="116"/>
      <c r="BK147" s="112"/>
      <c r="BL147" s="112"/>
      <c r="BM147" s="116"/>
      <c r="BN147" s="116"/>
    </row>
    <row r="148" ht="30.75" customHeight="1">
      <c r="A148" s="109"/>
      <c r="B148" s="110"/>
      <c r="C148" s="111"/>
      <c r="D148" s="111"/>
      <c r="E148" s="131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4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6"/>
      <c r="BE148" s="116"/>
      <c r="BF148" s="116"/>
      <c r="BG148" s="112"/>
      <c r="BH148" s="112"/>
      <c r="BI148" s="112"/>
      <c r="BJ148" s="112"/>
      <c r="BK148" s="116"/>
      <c r="BL148" s="112"/>
      <c r="BM148" s="116"/>
      <c r="BN148" s="116"/>
    </row>
    <row r="149" ht="30.75" customHeight="1">
      <c r="A149" s="109"/>
      <c r="B149" s="110"/>
      <c r="C149" s="111"/>
      <c r="D149" s="111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4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6"/>
      <c r="BE149" s="116"/>
      <c r="BF149" s="116"/>
      <c r="BG149" s="116"/>
      <c r="BH149" s="116"/>
      <c r="BI149" s="116"/>
      <c r="BJ149" s="116"/>
      <c r="BK149" s="112"/>
      <c r="BL149" s="112"/>
      <c r="BM149" s="116"/>
      <c r="BN149" s="116"/>
    </row>
    <row r="150" ht="30.75" customHeight="1">
      <c r="A150" s="109"/>
      <c r="B150" s="110"/>
      <c r="C150" s="111"/>
      <c r="D150" s="111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4"/>
      <c r="R150" s="112"/>
      <c r="S150" s="120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6"/>
      <c r="BE150" s="116"/>
      <c r="BF150" s="116"/>
      <c r="BG150" s="112"/>
      <c r="BH150" s="112"/>
      <c r="BI150" s="112"/>
      <c r="BJ150" s="112"/>
      <c r="BK150" s="112"/>
      <c r="BL150" s="112"/>
      <c r="BM150" s="116"/>
      <c r="BN150" s="116"/>
    </row>
    <row r="151" ht="30.75" customHeight="1">
      <c r="A151" s="109"/>
      <c r="B151" s="110"/>
      <c r="C151" s="111"/>
      <c r="D151" s="111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4"/>
      <c r="R151" s="112"/>
      <c r="S151" s="137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6"/>
      <c r="BE151" s="116"/>
      <c r="BF151" s="116"/>
      <c r="BG151" s="112"/>
      <c r="BH151" s="116"/>
      <c r="BI151" s="116"/>
      <c r="BJ151" s="116"/>
      <c r="BK151" s="112"/>
      <c r="BL151" s="112"/>
      <c r="BM151" s="116"/>
      <c r="BN151" s="116"/>
    </row>
    <row r="152" ht="30.75" customHeight="1">
      <c r="A152" s="109"/>
      <c r="B152" s="110"/>
      <c r="C152" s="111"/>
      <c r="D152" s="111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4"/>
      <c r="R152" s="112"/>
      <c r="S152" s="137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6"/>
      <c r="BE152" s="116"/>
      <c r="BF152" s="116"/>
      <c r="BG152" s="112"/>
      <c r="BH152" s="116"/>
      <c r="BI152" s="116"/>
      <c r="BJ152" s="116"/>
      <c r="BK152" s="112"/>
      <c r="BL152" s="112"/>
      <c r="BM152" s="116"/>
      <c r="BN152" s="116"/>
    </row>
    <row r="153" ht="30.75" customHeight="1">
      <c r="A153" s="109"/>
      <c r="B153" s="110"/>
      <c r="C153" s="111"/>
      <c r="D153" s="111"/>
      <c r="E153" s="131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4"/>
      <c r="R153" s="112"/>
      <c r="S153" s="120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6"/>
      <c r="BE153" s="116"/>
      <c r="BF153" s="116"/>
      <c r="BG153" s="117"/>
      <c r="BH153" s="112"/>
      <c r="BI153" s="112"/>
      <c r="BJ153" s="112"/>
      <c r="BK153" s="116"/>
      <c r="BL153" s="112"/>
      <c r="BM153" s="116"/>
      <c r="BN153" s="116"/>
    </row>
    <row r="154" ht="30.75" customHeight="1">
      <c r="A154" s="109"/>
      <c r="B154" s="110"/>
      <c r="C154" s="111"/>
      <c r="D154" s="111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4"/>
      <c r="R154" s="112"/>
      <c r="S154" s="137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6"/>
      <c r="BE154" s="116"/>
      <c r="BF154" s="116"/>
      <c r="BG154" s="112"/>
      <c r="BH154" s="116"/>
      <c r="BI154" s="116"/>
      <c r="BJ154" s="116"/>
      <c r="BK154" s="112"/>
      <c r="BL154" s="112"/>
      <c r="BM154" s="116"/>
      <c r="BN154" s="116"/>
    </row>
    <row r="155" ht="30.75" customHeight="1">
      <c r="A155" s="109"/>
      <c r="B155" s="110"/>
      <c r="C155" s="111"/>
      <c r="D155" s="111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4"/>
      <c r="R155" s="112"/>
      <c r="S155" s="137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6"/>
      <c r="BE155" s="116"/>
      <c r="BF155" s="116"/>
      <c r="BG155" s="112"/>
      <c r="BH155" s="116"/>
      <c r="BI155" s="116"/>
      <c r="BJ155" s="116"/>
      <c r="BK155" s="112"/>
      <c r="BL155" s="112"/>
      <c r="BM155" s="116"/>
      <c r="BN155" s="116"/>
    </row>
    <row r="156" ht="30.75" customHeight="1">
      <c r="A156" s="109"/>
      <c r="B156" s="110"/>
      <c r="C156" s="111"/>
      <c r="D156" s="111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4"/>
      <c r="R156" s="112"/>
      <c r="S156" s="115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6"/>
      <c r="BE156" s="116"/>
      <c r="BF156" s="116"/>
      <c r="BG156" s="116"/>
      <c r="BH156" s="116"/>
      <c r="BI156" s="116"/>
      <c r="BJ156" s="116"/>
      <c r="BK156" s="112"/>
      <c r="BL156" s="112"/>
      <c r="BM156" s="116"/>
      <c r="BN156" s="116"/>
    </row>
    <row r="157" ht="30.75" customHeight="1">
      <c r="A157" s="109"/>
      <c r="B157" s="110"/>
      <c r="C157" s="111"/>
      <c r="D157" s="111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4"/>
      <c r="R157" s="112"/>
      <c r="S157" s="120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6"/>
      <c r="BG157" s="112"/>
      <c r="BH157" s="112"/>
      <c r="BI157" s="112"/>
      <c r="BJ157" s="112"/>
      <c r="BK157" s="112"/>
      <c r="BL157" s="112"/>
      <c r="BM157" s="116"/>
      <c r="BN157" s="116"/>
    </row>
    <row r="158" ht="30.75" customHeight="1">
      <c r="A158" s="109"/>
      <c r="B158" s="110"/>
      <c r="C158" s="111"/>
      <c r="D158" s="111"/>
      <c r="E158" s="131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4"/>
      <c r="R158" s="112"/>
      <c r="S158" s="120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6"/>
      <c r="BG158" s="112"/>
      <c r="BH158" s="112"/>
      <c r="BI158" s="112"/>
      <c r="BJ158" s="112"/>
      <c r="BK158" s="112"/>
      <c r="BL158" s="112"/>
      <c r="BM158" s="116"/>
      <c r="BN158" s="116"/>
    </row>
    <row r="159" ht="30.75" customHeight="1">
      <c r="A159" s="109"/>
      <c r="B159" s="110"/>
      <c r="C159" s="111"/>
      <c r="D159" s="111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4"/>
      <c r="R159" s="112"/>
      <c r="S159" s="137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6"/>
      <c r="BE159" s="116"/>
      <c r="BF159" s="116"/>
      <c r="BG159" s="116"/>
      <c r="BH159" s="116"/>
      <c r="BI159" s="116"/>
      <c r="BJ159" s="116"/>
      <c r="BK159" s="112"/>
      <c r="BL159" s="112"/>
      <c r="BM159" s="116"/>
      <c r="BN159" s="116"/>
    </row>
    <row r="160" ht="30.75" customHeight="1">
      <c r="A160" s="109"/>
      <c r="B160" s="110"/>
      <c r="C160" s="111"/>
      <c r="D160" s="111"/>
      <c r="E160" s="131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4"/>
      <c r="R160" s="112"/>
      <c r="S160" s="137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6"/>
      <c r="BE160" s="116"/>
      <c r="BF160" s="116"/>
      <c r="BG160" s="116"/>
      <c r="BH160" s="116"/>
      <c r="BI160" s="116"/>
      <c r="BJ160" s="116"/>
      <c r="BK160" s="112"/>
      <c r="BL160" s="112"/>
      <c r="BM160" s="116"/>
      <c r="BN160" s="116"/>
    </row>
    <row r="161" ht="30.75" customHeight="1">
      <c r="A161" s="109"/>
      <c r="B161" s="110"/>
      <c r="C161" s="111"/>
      <c r="D161" s="111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4"/>
      <c r="R161" s="112"/>
      <c r="S161" s="120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6"/>
      <c r="BG161" s="112"/>
      <c r="BH161" s="112"/>
      <c r="BI161" s="112"/>
      <c r="BJ161" s="112"/>
      <c r="BK161" s="112"/>
      <c r="BL161" s="112"/>
      <c r="BM161" s="116"/>
      <c r="BN161" s="116"/>
    </row>
    <row r="162" ht="30.75" customHeight="1">
      <c r="A162" s="109"/>
      <c r="B162" s="110"/>
      <c r="C162" s="111"/>
      <c r="D162" s="111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4"/>
      <c r="R162" s="112"/>
      <c r="S162" s="120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6"/>
      <c r="BE162" s="116"/>
      <c r="BF162" s="116"/>
      <c r="BG162" s="112"/>
      <c r="BH162" s="112"/>
      <c r="BI162" s="112"/>
      <c r="BJ162" s="112"/>
      <c r="BK162" s="116"/>
      <c r="BL162" s="112"/>
      <c r="BM162" s="116"/>
      <c r="BN162" s="116"/>
    </row>
    <row r="163" ht="30.75" customHeight="1">
      <c r="A163" s="109"/>
      <c r="B163" s="110"/>
      <c r="C163" s="111"/>
      <c r="D163" s="111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4"/>
      <c r="R163" s="112"/>
      <c r="S163" s="137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6"/>
      <c r="BE163" s="116"/>
      <c r="BF163" s="116"/>
      <c r="BG163" s="112"/>
      <c r="BH163" s="116"/>
      <c r="BI163" s="116"/>
      <c r="BJ163" s="116"/>
      <c r="BK163" s="112"/>
      <c r="BL163" s="112"/>
      <c r="BM163" s="116"/>
      <c r="BN163" s="116"/>
    </row>
    <row r="164" ht="30.75" customHeight="1">
      <c r="A164" s="109"/>
      <c r="B164" s="110"/>
      <c r="C164" s="111"/>
      <c r="D164" s="111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33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6"/>
      <c r="BE164" s="116"/>
      <c r="BF164" s="116"/>
      <c r="BG164" s="112"/>
      <c r="BH164" s="112"/>
      <c r="BI164" s="112"/>
      <c r="BJ164" s="112"/>
      <c r="BK164" s="112"/>
      <c r="BL164" s="112"/>
      <c r="BM164" s="116"/>
      <c r="BN164" s="116"/>
    </row>
    <row r="165" ht="30.75" customHeight="1">
      <c r="A165" s="109"/>
      <c r="B165" s="110"/>
      <c r="C165" s="111"/>
      <c r="D165" s="111"/>
      <c r="E165" s="112"/>
      <c r="F165" s="112"/>
      <c r="G165" s="112"/>
      <c r="H165" s="112"/>
      <c r="I165" s="112"/>
      <c r="J165" s="112"/>
      <c r="K165" s="112"/>
      <c r="L165" s="112"/>
      <c r="M165" s="112"/>
      <c r="N165" s="117"/>
      <c r="O165" s="112"/>
      <c r="P165" s="112"/>
      <c r="Q165" s="114"/>
      <c r="R165" s="112"/>
      <c r="S165" s="120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6"/>
      <c r="BE165" s="116"/>
      <c r="BF165" s="116"/>
      <c r="BG165" s="112"/>
      <c r="BH165" s="112"/>
      <c r="BI165" s="112"/>
      <c r="BJ165" s="112"/>
      <c r="BK165" s="116"/>
      <c r="BL165" s="112"/>
      <c r="BM165" s="116"/>
      <c r="BN165" s="116"/>
    </row>
    <row r="166" ht="30.75" customHeight="1">
      <c r="A166" s="109"/>
      <c r="B166" s="110"/>
      <c r="C166" s="111"/>
      <c r="D166" s="111"/>
      <c r="E166" s="131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4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6"/>
      <c r="BG166" s="112"/>
      <c r="BH166" s="112"/>
      <c r="BI166" s="112"/>
      <c r="BJ166" s="112"/>
      <c r="BK166" s="112"/>
      <c r="BL166" s="112"/>
      <c r="BM166" s="116"/>
      <c r="BN166" s="116"/>
    </row>
    <row r="167" ht="30.75" customHeight="1">
      <c r="A167" s="109"/>
      <c r="B167" s="110"/>
      <c r="C167" s="111"/>
      <c r="D167" s="111"/>
      <c r="E167" s="131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4"/>
      <c r="R167" s="112"/>
      <c r="S167" s="120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6"/>
      <c r="BE167" s="116"/>
      <c r="BF167" s="116"/>
      <c r="BG167" s="116"/>
      <c r="BH167" s="116"/>
      <c r="BI167" s="116"/>
      <c r="BJ167" s="116"/>
      <c r="BK167" s="112"/>
      <c r="BL167" s="112"/>
      <c r="BM167" s="116"/>
      <c r="BN167" s="116"/>
    </row>
    <row r="168" ht="30.75" customHeight="1">
      <c r="A168" s="109"/>
      <c r="B168" s="110"/>
      <c r="C168" s="111"/>
      <c r="D168" s="111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4"/>
      <c r="R168" s="112"/>
      <c r="S168" s="120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6"/>
      <c r="BE168" s="116"/>
      <c r="BF168" s="116"/>
      <c r="BG168" s="112"/>
      <c r="BH168" s="112"/>
      <c r="BI168" s="112"/>
      <c r="BJ168" s="112"/>
      <c r="BK168" s="116"/>
      <c r="BL168" s="112"/>
      <c r="BM168" s="116"/>
      <c r="BN168" s="116"/>
    </row>
    <row r="169" ht="30.75" customHeight="1">
      <c r="A169" s="109"/>
      <c r="B169" s="110"/>
      <c r="C169" s="111"/>
      <c r="D169" s="111"/>
      <c r="E169" s="131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4"/>
      <c r="R169" s="112"/>
      <c r="S169" s="120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6"/>
      <c r="BE169" s="116"/>
      <c r="BF169" s="116"/>
      <c r="BG169" s="112"/>
      <c r="BH169" s="112"/>
      <c r="BI169" s="112"/>
      <c r="BJ169" s="112"/>
      <c r="BK169" s="116"/>
      <c r="BL169" s="112"/>
      <c r="BM169" s="116"/>
      <c r="BN169" s="116"/>
    </row>
    <row r="170" ht="30.75" customHeight="1">
      <c r="A170" s="109"/>
      <c r="B170" s="110"/>
      <c r="C170" s="111"/>
      <c r="D170" s="111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33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6"/>
      <c r="BE170" s="116"/>
      <c r="BF170" s="116"/>
      <c r="BG170" s="116"/>
      <c r="BH170" s="116"/>
      <c r="BI170" s="116"/>
      <c r="BJ170" s="116"/>
      <c r="BK170" s="112"/>
      <c r="BL170" s="112"/>
      <c r="BM170" s="116"/>
      <c r="BN170" s="116"/>
    </row>
    <row r="171" ht="30.75" customHeight="1">
      <c r="A171" s="109"/>
      <c r="B171" s="110"/>
      <c r="C171" s="111"/>
      <c r="D171" s="111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4"/>
      <c r="R171" s="112"/>
      <c r="S171" s="137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6"/>
      <c r="BE171" s="116"/>
      <c r="BF171" s="116"/>
      <c r="BG171" s="117"/>
      <c r="BH171" s="116"/>
      <c r="BI171" s="116"/>
      <c r="BJ171" s="116"/>
      <c r="BK171" s="116"/>
      <c r="BL171" s="112"/>
      <c r="BM171" s="116"/>
      <c r="BN171" s="116"/>
    </row>
    <row r="172" ht="30.75" customHeight="1">
      <c r="A172" s="109"/>
      <c r="B172" s="110"/>
      <c r="C172" s="111"/>
      <c r="D172" s="111"/>
      <c r="E172" s="112"/>
      <c r="F172" s="112"/>
      <c r="G172" s="112"/>
      <c r="H172" s="112"/>
      <c r="I172" s="118"/>
      <c r="J172" s="112"/>
      <c r="K172" s="112"/>
      <c r="L172" s="112"/>
      <c r="M172" s="112"/>
      <c r="N172" s="112"/>
      <c r="O172" s="112"/>
      <c r="P172" s="112"/>
      <c r="Q172" s="114"/>
      <c r="R172" s="112"/>
      <c r="S172" s="137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6"/>
      <c r="BE172" s="116"/>
      <c r="BF172" s="116"/>
      <c r="BG172" s="112"/>
      <c r="BH172" s="112"/>
      <c r="BI172" s="112"/>
      <c r="BJ172" s="112"/>
      <c r="BK172" s="116"/>
      <c r="BL172" s="112"/>
      <c r="BM172" s="116"/>
      <c r="BN172" s="116"/>
    </row>
    <row r="173" ht="30.75" customHeight="1">
      <c r="A173" s="109"/>
      <c r="B173" s="110"/>
      <c r="C173" s="111"/>
      <c r="D173" s="111"/>
      <c r="E173" s="112"/>
      <c r="F173" s="112"/>
      <c r="G173" s="112"/>
      <c r="H173" s="112"/>
      <c r="I173" s="118"/>
      <c r="J173" s="112"/>
      <c r="K173" s="112"/>
      <c r="L173" s="112"/>
      <c r="M173" s="112"/>
      <c r="N173" s="112"/>
      <c r="O173" s="112"/>
      <c r="P173" s="112"/>
      <c r="Q173" s="114"/>
      <c r="R173" s="112"/>
      <c r="S173" s="137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6"/>
      <c r="BE173" s="116"/>
      <c r="BF173" s="116"/>
      <c r="BG173" s="112"/>
      <c r="BH173" s="112"/>
      <c r="BI173" s="112"/>
      <c r="BJ173" s="112"/>
      <c r="BK173" s="116"/>
      <c r="BL173" s="112"/>
      <c r="BM173" s="116"/>
      <c r="BN173" s="116"/>
    </row>
    <row r="174" ht="30.75" customHeight="1">
      <c r="A174" s="109"/>
      <c r="B174" s="110"/>
      <c r="C174" s="111"/>
      <c r="D174" s="111"/>
      <c r="E174" s="112"/>
      <c r="F174" s="112"/>
      <c r="G174" s="112"/>
      <c r="H174" s="112"/>
      <c r="I174" s="118"/>
      <c r="J174" s="112"/>
      <c r="K174" s="112"/>
      <c r="L174" s="112"/>
      <c r="M174" s="112"/>
      <c r="N174" s="112"/>
      <c r="O174" s="112"/>
      <c r="P174" s="112"/>
      <c r="Q174" s="114"/>
      <c r="R174" s="112"/>
      <c r="S174" s="137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6"/>
      <c r="BE174" s="116"/>
      <c r="BF174" s="116"/>
      <c r="BG174" s="112"/>
      <c r="BH174" s="112"/>
      <c r="BI174" s="112"/>
      <c r="BJ174" s="112"/>
      <c r="BK174" s="116"/>
      <c r="BL174" s="112"/>
      <c r="BM174" s="116"/>
      <c r="BN174" s="116"/>
    </row>
    <row r="175" ht="30.75" customHeight="1">
      <c r="A175" s="109"/>
      <c r="B175" s="110"/>
      <c r="C175" s="111"/>
      <c r="D175" s="111"/>
      <c r="E175" s="112"/>
      <c r="F175" s="112"/>
      <c r="G175" s="112"/>
      <c r="H175" s="112"/>
      <c r="I175" s="118"/>
      <c r="J175" s="112"/>
      <c r="K175" s="112"/>
      <c r="L175" s="112"/>
      <c r="M175" s="112"/>
      <c r="N175" s="112"/>
      <c r="O175" s="112"/>
      <c r="P175" s="112"/>
      <c r="Q175" s="114"/>
      <c r="R175" s="112"/>
      <c r="S175" s="137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6"/>
      <c r="BE175" s="116"/>
      <c r="BF175" s="116"/>
      <c r="BG175" s="112"/>
      <c r="BH175" s="112"/>
      <c r="BI175" s="112"/>
      <c r="BJ175" s="112"/>
      <c r="BK175" s="116"/>
      <c r="BL175" s="112"/>
      <c r="BM175" s="116"/>
      <c r="BN175" s="116"/>
    </row>
    <row r="176" ht="30.75" customHeight="1">
      <c r="A176" s="109"/>
      <c r="B176" s="110"/>
      <c r="C176" s="111"/>
      <c r="D176" s="111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4"/>
      <c r="R176" s="112"/>
      <c r="S176" s="115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6"/>
      <c r="BE176" s="116"/>
      <c r="BF176" s="116"/>
      <c r="BG176" s="116"/>
      <c r="BH176" s="116"/>
      <c r="BI176" s="116"/>
      <c r="BJ176" s="116"/>
      <c r="BK176" s="112"/>
      <c r="BL176" s="112"/>
      <c r="BM176" s="116"/>
      <c r="BN176" s="116"/>
    </row>
    <row r="177" ht="30.75" customHeight="1">
      <c r="A177" s="109"/>
      <c r="B177" s="110"/>
      <c r="C177" s="111"/>
      <c r="D177" s="111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4"/>
      <c r="R177" s="112"/>
      <c r="S177" s="115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6"/>
      <c r="BE177" s="116"/>
      <c r="BF177" s="116"/>
      <c r="BG177" s="116"/>
      <c r="BH177" s="116"/>
      <c r="BI177" s="116"/>
      <c r="BJ177" s="116"/>
      <c r="BK177" s="112"/>
      <c r="BL177" s="112"/>
      <c r="BM177" s="116"/>
      <c r="BN177" s="116"/>
    </row>
    <row r="178" ht="30.75" customHeight="1">
      <c r="A178" s="109"/>
      <c r="B178" s="110"/>
      <c r="C178" s="111"/>
      <c r="D178" s="111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4"/>
      <c r="R178" s="112"/>
      <c r="S178" s="120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6"/>
      <c r="BE178" s="116"/>
      <c r="BF178" s="116"/>
      <c r="BG178" s="112"/>
      <c r="BH178" s="112"/>
      <c r="BI178" s="112"/>
      <c r="BJ178" s="112"/>
      <c r="BK178" s="116"/>
      <c r="BL178" s="112"/>
      <c r="BM178" s="116"/>
      <c r="BN178" s="116"/>
    </row>
    <row r="179" ht="30.75" customHeight="1">
      <c r="A179" s="109"/>
      <c r="B179" s="110"/>
      <c r="C179" s="111"/>
      <c r="D179" s="111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4"/>
      <c r="R179" s="112"/>
      <c r="S179" s="120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6"/>
      <c r="BE179" s="116"/>
      <c r="BF179" s="116"/>
      <c r="BG179" s="112"/>
      <c r="BH179" s="112"/>
      <c r="BI179" s="112"/>
      <c r="BJ179" s="112"/>
      <c r="BK179" s="116"/>
      <c r="BL179" s="112"/>
      <c r="BM179" s="116"/>
      <c r="BN179" s="116"/>
    </row>
    <row r="180" ht="30.75" customHeight="1">
      <c r="A180" s="109"/>
      <c r="B180" s="110"/>
      <c r="C180" s="111"/>
      <c r="D180" s="111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4"/>
      <c r="R180" s="112"/>
      <c r="S180" s="13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6"/>
      <c r="BE180" s="116"/>
      <c r="BF180" s="116"/>
      <c r="BG180" s="117"/>
      <c r="BH180" s="116"/>
      <c r="BI180" s="116"/>
      <c r="BJ180" s="116"/>
      <c r="BK180" s="116"/>
      <c r="BL180" s="112"/>
      <c r="BM180" s="116"/>
      <c r="BN180" s="116"/>
    </row>
    <row r="181" ht="30.75" customHeight="1">
      <c r="A181" s="109"/>
      <c r="B181" s="110"/>
      <c r="C181" s="111"/>
      <c r="D181" s="111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4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6"/>
      <c r="BE181" s="116"/>
      <c r="BF181" s="116"/>
      <c r="BG181" s="112"/>
      <c r="BH181" s="112"/>
      <c r="BI181" s="112"/>
      <c r="BJ181" s="112"/>
      <c r="BK181" s="116"/>
      <c r="BL181" s="112"/>
      <c r="BM181" s="116"/>
      <c r="BN181" s="116"/>
    </row>
    <row r="182" ht="30.75" customHeight="1">
      <c r="A182" s="109"/>
      <c r="B182" s="110"/>
      <c r="C182" s="111"/>
      <c r="D182" s="111"/>
      <c r="E182" s="112"/>
      <c r="F182" s="112"/>
      <c r="G182" s="112"/>
      <c r="H182" s="112"/>
      <c r="I182" s="118"/>
      <c r="J182" s="112"/>
      <c r="K182" s="112"/>
      <c r="L182" s="112"/>
      <c r="M182" s="112"/>
      <c r="N182" s="112"/>
      <c r="O182" s="112"/>
      <c r="P182" s="112"/>
      <c r="Q182" s="114"/>
      <c r="R182" s="112"/>
      <c r="S182" s="120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6"/>
      <c r="BE182" s="116"/>
      <c r="BF182" s="116"/>
      <c r="BG182" s="116"/>
      <c r="BH182" s="116"/>
      <c r="BI182" s="116"/>
      <c r="BJ182" s="116"/>
      <c r="BK182" s="112"/>
      <c r="BL182" s="112"/>
      <c r="BM182" s="116"/>
      <c r="BN182" s="116"/>
    </row>
    <row r="183" ht="30.75" customHeight="1">
      <c r="A183" s="109"/>
      <c r="B183" s="110"/>
      <c r="C183" s="111"/>
      <c r="D183" s="111"/>
      <c r="E183" s="112"/>
      <c r="F183" s="112"/>
      <c r="G183" s="112"/>
      <c r="H183" s="112"/>
      <c r="I183" s="118"/>
      <c r="J183" s="112"/>
      <c r="K183" s="112"/>
      <c r="L183" s="112"/>
      <c r="M183" s="112"/>
      <c r="N183" s="112"/>
      <c r="O183" s="112"/>
      <c r="P183" s="112"/>
      <c r="Q183" s="114"/>
      <c r="R183" s="112"/>
      <c r="S183" s="120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6"/>
      <c r="BE183" s="116"/>
      <c r="BF183" s="116"/>
      <c r="BG183" s="116"/>
      <c r="BH183" s="116"/>
      <c r="BI183" s="116"/>
      <c r="BJ183" s="116"/>
      <c r="BK183" s="112"/>
      <c r="BL183" s="112"/>
      <c r="BM183" s="116"/>
      <c r="BN183" s="116"/>
    </row>
    <row r="184" ht="30.75" customHeight="1">
      <c r="A184" s="109"/>
      <c r="B184" s="110"/>
      <c r="C184" s="111"/>
      <c r="D184" s="111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4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6"/>
      <c r="BE184" s="116"/>
      <c r="BF184" s="116"/>
      <c r="BG184" s="117"/>
      <c r="BH184" s="116"/>
      <c r="BI184" s="116"/>
      <c r="BJ184" s="116"/>
      <c r="BK184" s="112"/>
      <c r="BL184" s="112"/>
      <c r="BM184" s="116"/>
      <c r="BN184" s="116"/>
    </row>
    <row r="185" ht="30.75" customHeight="1">
      <c r="A185" s="109"/>
      <c r="B185" s="110"/>
      <c r="C185" s="111"/>
      <c r="D185" s="111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4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6"/>
      <c r="BE185" s="116"/>
      <c r="BF185" s="116"/>
      <c r="BG185" s="112"/>
      <c r="BH185" s="112"/>
      <c r="BI185" s="112"/>
      <c r="BJ185" s="112"/>
      <c r="BK185" s="116"/>
      <c r="BL185" s="112"/>
      <c r="BM185" s="116"/>
      <c r="BN185" s="116"/>
    </row>
    <row r="186" ht="30.75" customHeight="1">
      <c r="A186" s="109"/>
      <c r="B186" s="110"/>
      <c r="C186" s="111"/>
      <c r="D186" s="111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4"/>
      <c r="R186" s="112"/>
      <c r="S186" s="13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6"/>
      <c r="BE186" s="116"/>
      <c r="BF186" s="116"/>
      <c r="BG186" s="117"/>
      <c r="BH186" s="116"/>
      <c r="BI186" s="116"/>
      <c r="BJ186" s="116"/>
      <c r="BK186" s="116"/>
      <c r="BL186" s="112"/>
      <c r="BM186" s="116"/>
      <c r="BN186" s="116"/>
    </row>
    <row r="187" ht="30.75" customHeight="1">
      <c r="A187" s="109"/>
      <c r="B187" s="110"/>
      <c r="C187" s="111"/>
      <c r="D187" s="111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4"/>
      <c r="R187" s="112"/>
      <c r="S187" s="13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6"/>
      <c r="BE187" s="116"/>
      <c r="BF187" s="116"/>
      <c r="BG187" s="117"/>
      <c r="BH187" s="116"/>
      <c r="BI187" s="116"/>
      <c r="BJ187" s="116"/>
      <c r="BK187" s="116"/>
      <c r="BL187" s="112"/>
      <c r="BM187" s="116"/>
      <c r="BN187" s="116"/>
    </row>
    <row r="188" ht="30.75" customHeight="1">
      <c r="A188" s="109"/>
      <c r="B188" s="110"/>
      <c r="C188" s="111"/>
      <c r="D188" s="111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4"/>
      <c r="R188" s="112"/>
      <c r="S188" s="13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6"/>
      <c r="BE188" s="116"/>
      <c r="BF188" s="116"/>
      <c r="BG188" s="117"/>
      <c r="BH188" s="116"/>
      <c r="BI188" s="116"/>
      <c r="BJ188" s="116"/>
      <c r="BK188" s="116"/>
      <c r="BL188" s="112"/>
      <c r="BM188" s="116"/>
      <c r="BN188" s="116"/>
    </row>
    <row r="189" ht="30.75" customHeight="1">
      <c r="A189" s="109"/>
      <c r="B189" s="110"/>
      <c r="C189" s="111"/>
      <c r="D189" s="111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4"/>
      <c r="R189" s="112"/>
      <c r="S189" s="13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6"/>
      <c r="BE189" s="116"/>
      <c r="BF189" s="116"/>
      <c r="BG189" s="117"/>
      <c r="BH189" s="116"/>
      <c r="BI189" s="116"/>
      <c r="BJ189" s="116"/>
      <c r="BK189" s="116"/>
      <c r="BL189" s="112"/>
      <c r="BM189" s="116"/>
      <c r="BN189" s="116"/>
    </row>
    <row r="190" ht="30.75" customHeight="1">
      <c r="A190" s="109"/>
      <c r="B190" s="110"/>
      <c r="C190" s="111"/>
      <c r="D190" s="111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4"/>
      <c r="R190" s="112"/>
      <c r="S190" s="13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6"/>
      <c r="BE190" s="116"/>
      <c r="BF190" s="116"/>
      <c r="BG190" s="117"/>
      <c r="BH190" s="116"/>
      <c r="BI190" s="116"/>
      <c r="BJ190" s="116"/>
      <c r="BK190" s="116"/>
      <c r="BL190" s="112"/>
      <c r="BM190" s="116"/>
      <c r="BN190" s="116"/>
    </row>
    <row r="191" ht="30.75" customHeight="1">
      <c r="A191" s="109"/>
      <c r="B191" s="110"/>
      <c r="C191" s="111"/>
      <c r="D191" s="111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4"/>
      <c r="R191" s="112"/>
      <c r="S191" s="13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6"/>
      <c r="BE191" s="116"/>
      <c r="BF191" s="116"/>
      <c r="BG191" s="117"/>
      <c r="BH191" s="116"/>
      <c r="BI191" s="116"/>
      <c r="BJ191" s="116"/>
      <c r="BK191" s="116"/>
      <c r="BL191" s="112"/>
      <c r="BM191" s="116"/>
      <c r="BN191" s="116"/>
    </row>
    <row r="192" ht="30.75" customHeight="1">
      <c r="A192" s="109"/>
      <c r="B192" s="110"/>
      <c r="C192" s="111"/>
      <c r="D192" s="111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4"/>
      <c r="R192" s="112"/>
      <c r="S192" s="13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6"/>
      <c r="BE192" s="116"/>
      <c r="BF192" s="116"/>
      <c r="BG192" s="117"/>
      <c r="BH192" s="116"/>
      <c r="BI192" s="116"/>
      <c r="BJ192" s="116"/>
      <c r="BK192" s="116"/>
      <c r="BL192" s="112"/>
      <c r="BM192" s="116"/>
      <c r="BN192" s="116"/>
    </row>
    <row r="193" ht="30.75" customHeight="1">
      <c r="A193" s="109"/>
      <c r="B193" s="110"/>
      <c r="C193" s="111"/>
      <c r="D193" s="111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4"/>
      <c r="R193" s="112"/>
      <c r="S193" s="13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6"/>
      <c r="BE193" s="116"/>
      <c r="BF193" s="116"/>
      <c r="BG193" s="117"/>
      <c r="BH193" s="116"/>
      <c r="BI193" s="116"/>
      <c r="BJ193" s="116"/>
      <c r="BK193" s="116"/>
      <c r="BL193" s="112"/>
      <c r="BM193" s="116"/>
      <c r="BN193" s="116"/>
    </row>
    <row r="194" ht="30.75" customHeight="1">
      <c r="A194" s="109"/>
      <c r="B194" s="110"/>
      <c r="C194" s="111"/>
      <c r="D194" s="111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4"/>
      <c r="R194" s="112"/>
      <c r="S194" s="132"/>
      <c r="T194" s="112"/>
      <c r="U194" s="112"/>
      <c r="V194" s="138"/>
      <c r="W194" s="138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6"/>
      <c r="BG194" s="112"/>
      <c r="BH194" s="112"/>
      <c r="BI194" s="112"/>
      <c r="BJ194" s="112"/>
      <c r="BK194" s="112"/>
      <c r="BL194" s="112"/>
      <c r="BM194" s="116"/>
      <c r="BN194" s="116"/>
    </row>
    <row r="195" ht="30.75" customHeight="1">
      <c r="A195" s="109"/>
      <c r="B195" s="110"/>
      <c r="C195" s="111"/>
      <c r="D195" s="111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4"/>
      <c r="R195" s="112"/>
      <c r="S195" s="132"/>
      <c r="T195" s="112"/>
      <c r="U195" s="112"/>
      <c r="V195" s="138"/>
      <c r="W195" s="138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6"/>
      <c r="BG195" s="112"/>
      <c r="BH195" s="112"/>
      <c r="BI195" s="112"/>
      <c r="BJ195" s="112"/>
      <c r="BK195" s="112"/>
      <c r="BL195" s="112"/>
      <c r="BM195" s="116"/>
      <c r="BN195" s="116"/>
    </row>
    <row r="196" ht="30.75" customHeight="1">
      <c r="A196" s="109"/>
      <c r="B196" s="110"/>
      <c r="C196" s="111"/>
      <c r="D196" s="111"/>
      <c r="E196" s="112"/>
      <c r="F196" s="112"/>
      <c r="G196" s="112"/>
      <c r="H196" s="112"/>
      <c r="I196" s="112"/>
      <c r="J196" s="112"/>
      <c r="K196" s="112"/>
      <c r="L196" s="112"/>
      <c r="M196" s="112"/>
      <c r="N196" s="131"/>
      <c r="O196" s="112"/>
      <c r="P196" s="112"/>
      <c r="Q196" s="114"/>
      <c r="R196" s="112"/>
      <c r="S196" s="13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6"/>
      <c r="BE196" s="116"/>
      <c r="BF196" s="116"/>
      <c r="BG196" s="112"/>
      <c r="BH196" s="112"/>
      <c r="BI196" s="112"/>
      <c r="BJ196" s="112"/>
      <c r="BK196" s="116"/>
      <c r="BL196" s="112"/>
      <c r="BM196" s="116"/>
      <c r="BN196" s="116"/>
    </row>
    <row r="197" ht="30.75" customHeight="1">
      <c r="A197" s="109"/>
      <c r="B197" s="110"/>
      <c r="C197" s="111"/>
      <c r="D197" s="111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4"/>
      <c r="R197" s="112"/>
      <c r="S197" s="13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6"/>
      <c r="BE197" s="116"/>
      <c r="BF197" s="116"/>
      <c r="BG197" s="112"/>
      <c r="BH197" s="112"/>
      <c r="BI197" s="112"/>
      <c r="BJ197" s="112"/>
      <c r="BK197" s="116"/>
      <c r="BL197" s="112"/>
      <c r="BM197" s="116"/>
      <c r="BN197" s="116"/>
    </row>
    <row r="198" ht="30.75" customHeight="1">
      <c r="A198" s="109"/>
      <c r="B198" s="110"/>
      <c r="C198" s="111"/>
      <c r="D198" s="111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4"/>
      <c r="R198" s="112"/>
      <c r="S198" s="13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6"/>
      <c r="BE198" s="116"/>
      <c r="BF198" s="116"/>
      <c r="BG198" s="117"/>
      <c r="BH198" s="116"/>
      <c r="BI198" s="116"/>
      <c r="BJ198" s="116"/>
      <c r="BK198" s="112"/>
      <c r="BL198" s="112"/>
      <c r="BM198" s="116"/>
      <c r="BN198" s="116"/>
    </row>
    <row r="199" ht="30.75" customHeight="1">
      <c r="A199" s="109"/>
      <c r="B199" s="110"/>
      <c r="C199" s="111"/>
      <c r="D199" s="111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4"/>
      <c r="R199" s="112"/>
      <c r="S199" s="13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6"/>
      <c r="BE199" s="116"/>
      <c r="BF199" s="116"/>
      <c r="BG199" s="112"/>
      <c r="BH199" s="112"/>
      <c r="BI199" s="112"/>
      <c r="BJ199" s="112"/>
      <c r="BK199" s="116"/>
      <c r="BL199" s="112"/>
      <c r="BM199" s="116"/>
      <c r="BN199" s="116"/>
    </row>
    <row r="200" ht="30.75" customHeight="1">
      <c r="A200" s="109"/>
      <c r="B200" s="110"/>
      <c r="C200" s="111"/>
      <c r="D200" s="111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4"/>
      <c r="R200" s="112"/>
      <c r="S200" s="13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6"/>
      <c r="BE200" s="116"/>
      <c r="BF200" s="116"/>
      <c r="BG200" s="117"/>
      <c r="BH200" s="116"/>
      <c r="BI200" s="116"/>
      <c r="BJ200" s="116"/>
      <c r="BK200" s="116"/>
      <c r="BL200" s="112"/>
      <c r="BM200" s="116"/>
      <c r="BN200" s="116"/>
    </row>
    <row r="201" ht="30.75" customHeight="1">
      <c r="A201" s="109"/>
      <c r="B201" s="110"/>
      <c r="C201" s="111"/>
      <c r="D201" s="111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4"/>
      <c r="R201" s="112"/>
      <c r="S201" s="13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6"/>
      <c r="BE201" s="116"/>
      <c r="BF201" s="116"/>
      <c r="BG201" s="116"/>
      <c r="BH201" s="116"/>
      <c r="BI201" s="116"/>
      <c r="BJ201" s="116"/>
      <c r="BK201" s="116"/>
      <c r="BL201" s="112"/>
      <c r="BM201" s="116"/>
      <c r="BN201" s="116"/>
    </row>
    <row r="202" ht="30.75" customHeight="1">
      <c r="A202" s="109"/>
      <c r="B202" s="110"/>
      <c r="C202" s="111"/>
      <c r="D202" s="111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4"/>
      <c r="R202" s="112"/>
      <c r="S202" s="13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6"/>
      <c r="BE202" s="116"/>
      <c r="BF202" s="116"/>
      <c r="BG202" s="112"/>
      <c r="BH202" s="112"/>
      <c r="BI202" s="112"/>
      <c r="BJ202" s="112"/>
      <c r="BK202" s="116"/>
      <c r="BL202" s="112"/>
      <c r="BM202" s="116"/>
      <c r="BN202" s="116"/>
    </row>
    <row r="203" ht="30.75" customHeight="1">
      <c r="A203" s="109"/>
      <c r="B203" s="110"/>
      <c r="C203" s="111"/>
      <c r="D203" s="111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4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6"/>
      <c r="BG203" s="112"/>
      <c r="BH203" s="112"/>
      <c r="BI203" s="112"/>
      <c r="BJ203" s="112"/>
      <c r="BK203" s="112"/>
      <c r="BL203" s="112"/>
      <c r="BM203" s="116"/>
      <c r="BN203" s="116"/>
    </row>
    <row r="204" ht="30.75" customHeight="1">
      <c r="A204" s="109"/>
      <c r="B204" s="110"/>
      <c r="C204" s="111"/>
      <c r="D204" s="111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4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6"/>
      <c r="BG204" s="112"/>
      <c r="BH204" s="112"/>
      <c r="BI204" s="112"/>
      <c r="BJ204" s="112"/>
      <c r="BK204" s="112"/>
      <c r="BL204" s="112"/>
      <c r="BM204" s="116"/>
      <c r="BN204" s="116"/>
    </row>
    <row r="205" ht="30.75" customHeight="1">
      <c r="A205" s="109"/>
      <c r="B205" s="110"/>
      <c r="C205" s="111"/>
      <c r="D205" s="111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4"/>
      <c r="R205" s="112"/>
      <c r="S205" s="13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6"/>
      <c r="BG205" s="112"/>
      <c r="BH205" s="112"/>
      <c r="BI205" s="112"/>
      <c r="BJ205" s="112"/>
      <c r="BK205" s="112"/>
      <c r="BL205" s="112"/>
      <c r="BM205" s="116"/>
      <c r="BN205" s="116"/>
    </row>
    <row r="206" ht="30.75" customHeight="1">
      <c r="A206" s="109"/>
      <c r="B206" s="110"/>
      <c r="C206" s="111"/>
      <c r="D206" s="111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4"/>
      <c r="R206" s="112"/>
      <c r="S206" s="13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6"/>
      <c r="BG206" s="112"/>
      <c r="BH206" s="112"/>
      <c r="BI206" s="112"/>
      <c r="BJ206" s="112"/>
      <c r="BK206" s="112"/>
      <c r="BL206" s="112"/>
      <c r="BM206" s="116"/>
      <c r="BN206" s="116"/>
    </row>
    <row r="207" ht="30.75" customHeight="1">
      <c r="A207" s="109"/>
      <c r="B207" s="110"/>
      <c r="C207" s="111"/>
      <c r="D207" s="111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4"/>
      <c r="R207" s="112"/>
      <c r="S207" s="132"/>
      <c r="T207" s="112"/>
      <c r="U207" s="112"/>
      <c r="V207" s="112"/>
      <c r="W207" s="138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6"/>
      <c r="BE207" s="116"/>
      <c r="BF207" s="116"/>
      <c r="BG207" s="116"/>
      <c r="BH207" s="116"/>
      <c r="BI207" s="116"/>
      <c r="BJ207" s="116"/>
      <c r="BK207" s="116"/>
      <c r="BL207" s="112"/>
      <c r="BM207" s="116"/>
      <c r="BN207" s="116"/>
    </row>
    <row r="208" ht="30.75" customHeight="1">
      <c r="A208" s="109"/>
      <c r="B208" s="110"/>
      <c r="C208" s="111"/>
      <c r="D208" s="111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4"/>
      <c r="R208" s="112"/>
      <c r="S208" s="13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6"/>
      <c r="BE208" s="116"/>
      <c r="BF208" s="116"/>
      <c r="BG208" s="116"/>
      <c r="BH208" s="116"/>
      <c r="BI208" s="116"/>
      <c r="BJ208" s="116"/>
      <c r="BK208" s="112"/>
      <c r="BL208" s="112"/>
      <c r="BM208" s="116"/>
      <c r="BN208" s="116"/>
    </row>
    <row r="209" ht="30.75" customHeight="1">
      <c r="A209" s="109"/>
      <c r="B209" s="110"/>
      <c r="C209" s="111"/>
      <c r="D209" s="111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4"/>
      <c r="R209" s="112"/>
      <c r="S209" s="132"/>
      <c r="T209" s="112"/>
      <c r="U209" s="112"/>
      <c r="V209" s="112"/>
      <c r="W209" s="138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6"/>
      <c r="BE209" s="116"/>
      <c r="BF209" s="116"/>
      <c r="BG209" s="117"/>
      <c r="BH209" s="116"/>
      <c r="BI209" s="116"/>
      <c r="BJ209" s="116"/>
      <c r="BK209" s="116"/>
      <c r="BL209" s="112"/>
      <c r="BM209" s="116"/>
      <c r="BN209" s="116"/>
    </row>
    <row r="210" ht="30.75" customHeight="1">
      <c r="A210" s="109"/>
      <c r="B210" s="110"/>
      <c r="C210" s="111"/>
      <c r="D210" s="111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4"/>
      <c r="R210" s="112"/>
      <c r="S210" s="132"/>
      <c r="T210" s="112"/>
      <c r="U210" s="112"/>
      <c r="V210" s="138"/>
      <c r="W210" s="138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6"/>
      <c r="BE210" s="116"/>
      <c r="BF210" s="116"/>
      <c r="BG210" s="117"/>
      <c r="BH210" s="112"/>
      <c r="BI210" s="112"/>
      <c r="BJ210" s="112"/>
      <c r="BK210" s="116"/>
      <c r="BL210" s="112"/>
      <c r="BM210" s="116"/>
      <c r="BN210" s="116"/>
    </row>
    <row r="211" ht="30.75" customHeight="1">
      <c r="A211" s="109"/>
      <c r="B211" s="110"/>
      <c r="C211" s="111"/>
      <c r="D211" s="111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4"/>
      <c r="R211" s="112"/>
      <c r="S211" s="132"/>
      <c r="T211" s="112"/>
      <c r="U211" s="112"/>
      <c r="V211" s="138"/>
      <c r="W211" s="138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6"/>
      <c r="BE211" s="116"/>
      <c r="BF211" s="116"/>
      <c r="BG211" s="117"/>
      <c r="BH211" s="112"/>
      <c r="BI211" s="112"/>
      <c r="BJ211" s="112"/>
      <c r="BK211" s="116"/>
      <c r="BL211" s="112"/>
      <c r="BM211" s="116"/>
      <c r="BN211" s="116"/>
    </row>
    <row r="212" ht="30.75" customHeight="1">
      <c r="A212" s="109"/>
      <c r="B212" s="110"/>
      <c r="C212" s="111"/>
      <c r="D212" s="111"/>
      <c r="E212" s="112"/>
      <c r="F212" s="112"/>
      <c r="G212" s="112"/>
      <c r="H212" s="112"/>
      <c r="I212" s="112"/>
      <c r="J212" s="112"/>
      <c r="K212" s="112"/>
      <c r="L212" s="112"/>
      <c r="M212" s="112"/>
      <c r="N212" s="131"/>
      <c r="O212" s="112"/>
      <c r="P212" s="112"/>
      <c r="Q212" s="114"/>
      <c r="R212" s="112"/>
      <c r="S212" s="13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6"/>
      <c r="BE212" s="116"/>
      <c r="BF212" s="116"/>
      <c r="BG212" s="112"/>
      <c r="BH212" s="112"/>
      <c r="BI212" s="112"/>
      <c r="BJ212" s="112"/>
      <c r="BK212" s="116"/>
      <c r="BL212" s="112"/>
      <c r="BM212" s="116"/>
      <c r="BN212" s="116"/>
    </row>
    <row r="213" ht="30.75" customHeight="1">
      <c r="A213" s="109"/>
      <c r="B213" s="110"/>
      <c r="C213" s="111"/>
      <c r="D213" s="111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4"/>
      <c r="R213" s="112"/>
      <c r="S213" s="115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6"/>
      <c r="BE213" s="116"/>
      <c r="BF213" s="116"/>
      <c r="BG213" s="112"/>
      <c r="BH213" s="112"/>
      <c r="BI213" s="112"/>
      <c r="BJ213" s="112"/>
      <c r="BK213" s="116"/>
      <c r="BL213" s="112"/>
      <c r="BM213" s="116"/>
      <c r="BN213" s="116"/>
    </row>
    <row r="214" ht="30.75" customHeight="1">
      <c r="A214" s="109"/>
      <c r="B214" s="110"/>
      <c r="C214" s="111"/>
      <c r="D214" s="111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4"/>
      <c r="R214" s="112"/>
      <c r="S214" s="13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6"/>
      <c r="BE214" s="116"/>
      <c r="BF214" s="116"/>
      <c r="BG214" s="117"/>
      <c r="BH214" s="116"/>
      <c r="BI214" s="116"/>
      <c r="BJ214" s="116"/>
      <c r="BK214" s="112"/>
      <c r="BL214" s="112"/>
      <c r="BM214" s="116"/>
      <c r="BN214" s="116"/>
    </row>
    <row r="215" ht="30.75" customHeight="1">
      <c r="A215" s="109"/>
      <c r="B215" s="110"/>
      <c r="C215" s="111"/>
      <c r="D215" s="111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4"/>
      <c r="R215" s="112"/>
      <c r="S215" s="13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6"/>
      <c r="BE215" s="116"/>
      <c r="BF215" s="116"/>
      <c r="BG215" s="112"/>
      <c r="BH215" s="112"/>
      <c r="BI215" s="112"/>
      <c r="BJ215" s="112"/>
      <c r="BK215" s="116"/>
      <c r="BL215" s="112"/>
      <c r="BM215" s="116"/>
      <c r="BN215" s="116"/>
    </row>
    <row r="216" ht="30.75" customHeight="1">
      <c r="A216" s="109"/>
      <c r="B216" s="110"/>
      <c r="C216" s="111"/>
      <c r="D216" s="111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4"/>
      <c r="R216" s="112"/>
      <c r="S216" s="13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6"/>
      <c r="BE216" s="116"/>
      <c r="BF216" s="116"/>
      <c r="BG216" s="112"/>
      <c r="BH216" s="112"/>
      <c r="BI216" s="112"/>
      <c r="BJ216" s="112"/>
      <c r="BK216" s="116"/>
      <c r="BL216" s="112"/>
      <c r="BM216" s="116"/>
      <c r="BN216" s="116"/>
    </row>
    <row r="217" ht="30.75" customHeight="1">
      <c r="A217" s="109"/>
      <c r="B217" s="110"/>
      <c r="C217" s="111"/>
      <c r="D217" s="111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4"/>
      <c r="R217" s="112"/>
      <c r="S217" s="13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6"/>
      <c r="BE217" s="116"/>
      <c r="BF217" s="116"/>
      <c r="BG217" s="116"/>
      <c r="BH217" s="116"/>
      <c r="BI217" s="116"/>
      <c r="BJ217" s="116"/>
      <c r="BK217" s="116"/>
      <c r="BL217" s="112"/>
      <c r="BM217" s="116"/>
      <c r="BN217" s="116"/>
    </row>
    <row r="218" ht="30.75" customHeight="1">
      <c r="A218" s="109"/>
      <c r="B218" s="110"/>
      <c r="C218" s="111"/>
      <c r="D218" s="111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4"/>
      <c r="R218" s="112"/>
      <c r="S218" s="13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6"/>
      <c r="BE218" s="116"/>
      <c r="BF218" s="116"/>
      <c r="BG218" s="116"/>
      <c r="BH218" s="116"/>
      <c r="BI218" s="116"/>
      <c r="BJ218" s="116"/>
      <c r="BK218" s="116"/>
      <c r="BL218" s="112"/>
      <c r="BM218" s="116"/>
      <c r="BN218" s="116"/>
    </row>
    <row r="219" ht="30.75" customHeight="1">
      <c r="A219" s="109"/>
      <c r="B219" s="110"/>
      <c r="C219" s="111"/>
      <c r="D219" s="111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4"/>
      <c r="R219" s="112"/>
      <c r="S219" s="13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6"/>
      <c r="BE219" s="116"/>
      <c r="BF219" s="116"/>
      <c r="BG219" s="116"/>
      <c r="BH219" s="116"/>
      <c r="BI219" s="116"/>
      <c r="BJ219" s="116"/>
      <c r="BK219" s="116"/>
      <c r="BL219" s="112"/>
      <c r="BM219" s="116"/>
      <c r="BN219" s="116"/>
    </row>
    <row r="220" ht="30.75" customHeight="1">
      <c r="A220" s="109"/>
      <c r="B220" s="110"/>
      <c r="C220" s="111"/>
      <c r="D220" s="111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4"/>
      <c r="R220" s="112"/>
      <c r="S220" s="13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6"/>
      <c r="BE220" s="116"/>
      <c r="BF220" s="116"/>
      <c r="BG220" s="116"/>
      <c r="BH220" s="116"/>
      <c r="BI220" s="116"/>
      <c r="BJ220" s="116"/>
      <c r="BK220" s="116"/>
      <c r="BL220" s="112"/>
      <c r="BM220" s="116"/>
      <c r="BN220" s="116"/>
    </row>
    <row r="221" ht="30.75" customHeight="1">
      <c r="A221" s="109"/>
      <c r="B221" s="110"/>
      <c r="C221" s="111"/>
      <c r="D221" s="111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4"/>
      <c r="R221" s="112"/>
      <c r="S221" s="13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6"/>
      <c r="BG221" s="112"/>
      <c r="BH221" s="112"/>
      <c r="BI221" s="112"/>
      <c r="BJ221" s="112"/>
      <c r="BK221" s="112"/>
      <c r="BL221" s="112"/>
      <c r="BM221" s="116"/>
      <c r="BN221" s="116"/>
    </row>
    <row r="222" ht="30.75" customHeight="1">
      <c r="A222" s="109"/>
      <c r="B222" s="110"/>
      <c r="C222" s="111"/>
      <c r="D222" s="111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4"/>
      <c r="R222" s="112"/>
      <c r="S222" s="115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6"/>
      <c r="BE222" s="116"/>
      <c r="BF222" s="116"/>
      <c r="BG222" s="112"/>
      <c r="BH222" s="112"/>
      <c r="BI222" s="112"/>
      <c r="BJ222" s="112"/>
      <c r="BK222" s="116"/>
      <c r="BL222" s="112"/>
      <c r="BM222" s="116"/>
      <c r="BN222" s="116"/>
    </row>
    <row r="223" ht="30.75" customHeight="1">
      <c r="A223" s="109"/>
      <c r="B223" s="110"/>
      <c r="C223" s="111"/>
      <c r="D223" s="111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4"/>
      <c r="R223" s="112"/>
      <c r="S223" s="13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6"/>
      <c r="BE223" s="116"/>
      <c r="BF223" s="116"/>
      <c r="BG223" s="116"/>
      <c r="BH223" s="116"/>
      <c r="BI223" s="116"/>
      <c r="BJ223" s="116"/>
      <c r="BK223" s="112"/>
      <c r="BL223" s="112"/>
      <c r="BM223" s="116"/>
      <c r="BN223" s="116"/>
    </row>
    <row r="224" ht="30.75" customHeight="1">
      <c r="A224" s="109"/>
      <c r="B224" s="110"/>
      <c r="C224" s="111"/>
      <c r="D224" s="111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4"/>
      <c r="R224" s="112"/>
      <c r="S224" s="13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6"/>
      <c r="BG224" s="112"/>
      <c r="BH224" s="112"/>
      <c r="BI224" s="112"/>
      <c r="BJ224" s="112"/>
      <c r="BK224" s="112"/>
      <c r="BL224" s="112"/>
      <c r="BM224" s="116"/>
      <c r="BN224" s="116"/>
    </row>
    <row r="225" ht="30.75" customHeight="1">
      <c r="A225" s="109"/>
      <c r="B225" s="110"/>
      <c r="C225" s="111"/>
      <c r="D225" s="111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4"/>
      <c r="R225" s="112"/>
      <c r="S225" s="13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6"/>
      <c r="BG225" s="112"/>
      <c r="BH225" s="112"/>
      <c r="BI225" s="112"/>
      <c r="BJ225" s="112"/>
      <c r="BK225" s="112"/>
      <c r="BL225" s="112"/>
      <c r="BM225" s="116"/>
      <c r="BN225" s="116"/>
    </row>
    <row r="226" ht="30.75" customHeight="1">
      <c r="A226" s="109"/>
      <c r="B226" s="110"/>
      <c r="C226" s="111"/>
      <c r="D226" s="111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4"/>
      <c r="R226" s="112"/>
      <c r="S226" s="115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6"/>
      <c r="BE226" s="116"/>
      <c r="BF226" s="116"/>
      <c r="BG226" s="112"/>
      <c r="BH226" s="112"/>
      <c r="BI226" s="112"/>
      <c r="BJ226" s="112"/>
      <c r="BK226" s="116"/>
      <c r="BL226" s="112"/>
      <c r="BM226" s="116"/>
      <c r="BN226" s="116"/>
    </row>
    <row r="227" ht="30.75" customHeight="1">
      <c r="A227" s="109"/>
      <c r="B227" s="110"/>
      <c r="C227" s="111"/>
      <c r="D227" s="111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4"/>
      <c r="R227" s="112"/>
      <c r="S227" s="115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6"/>
      <c r="BE227" s="116"/>
      <c r="BF227" s="116"/>
      <c r="BG227" s="112"/>
      <c r="BH227" s="112"/>
      <c r="BI227" s="112"/>
      <c r="BJ227" s="112"/>
      <c r="BK227" s="116"/>
      <c r="BL227" s="112"/>
      <c r="BM227" s="116"/>
      <c r="BN227" s="116"/>
    </row>
    <row r="228" ht="30.75" customHeight="1">
      <c r="A228" s="109"/>
      <c r="B228" s="110"/>
      <c r="C228" s="111"/>
      <c r="D228" s="111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4"/>
      <c r="R228" s="112"/>
      <c r="S228" s="13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6"/>
      <c r="BG228" s="112"/>
      <c r="BH228" s="112"/>
      <c r="BI228" s="112"/>
      <c r="BJ228" s="112"/>
      <c r="BK228" s="112"/>
      <c r="BL228" s="112"/>
      <c r="BM228" s="116"/>
      <c r="BN228" s="116"/>
    </row>
    <row r="229" ht="30.75" customHeight="1">
      <c r="A229" s="109"/>
      <c r="B229" s="110"/>
      <c r="C229" s="111"/>
      <c r="D229" s="111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4"/>
      <c r="R229" s="112"/>
      <c r="S229" s="13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6"/>
      <c r="BG229" s="112"/>
      <c r="BH229" s="112"/>
      <c r="BI229" s="112"/>
      <c r="BJ229" s="112"/>
      <c r="BK229" s="112"/>
      <c r="BL229" s="112"/>
      <c r="BM229" s="116"/>
      <c r="BN229" s="116"/>
    </row>
    <row r="230" ht="30.75" customHeight="1">
      <c r="A230" s="109"/>
      <c r="B230" s="110"/>
      <c r="C230" s="111"/>
      <c r="D230" s="111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4"/>
      <c r="R230" s="112"/>
      <c r="S230" s="115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6"/>
      <c r="BE230" s="116"/>
      <c r="BF230" s="116"/>
      <c r="BG230" s="112"/>
      <c r="BH230" s="112"/>
      <c r="BI230" s="112"/>
      <c r="BJ230" s="112"/>
      <c r="BK230" s="116"/>
      <c r="BL230" s="112"/>
      <c r="BM230" s="116"/>
      <c r="BN230" s="116"/>
    </row>
    <row r="231" ht="30.75" customHeight="1">
      <c r="A231" s="109"/>
      <c r="B231" s="110"/>
      <c r="C231" s="111"/>
      <c r="D231" s="111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4"/>
      <c r="R231" s="112"/>
      <c r="S231" s="115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6"/>
      <c r="BE231" s="116"/>
      <c r="BF231" s="116"/>
      <c r="BG231" s="112"/>
      <c r="BH231" s="112"/>
      <c r="BI231" s="112"/>
      <c r="BJ231" s="112"/>
      <c r="BK231" s="116"/>
      <c r="BL231" s="112"/>
      <c r="BM231" s="116"/>
      <c r="BN231" s="116"/>
    </row>
    <row r="232" ht="30.75" customHeight="1">
      <c r="A232" s="109"/>
      <c r="B232" s="110"/>
      <c r="C232" s="111"/>
      <c r="D232" s="111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4"/>
      <c r="R232" s="112"/>
      <c r="S232" s="13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6"/>
      <c r="BE232" s="116"/>
      <c r="BF232" s="116"/>
      <c r="BG232" s="117"/>
      <c r="BH232" s="116"/>
      <c r="BI232" s="116"/>
      <c r="BJ232" s="116"/>
      <c r="BK232" s="116"/>
      <c r="BL232" s="112"/>
      <c r="BM232" s="116"/>
      <c r="BN232" s="116"/>
    </row>
    <row r="233" ht="30.75" customHeight="1">
      <c r="A233" s="109"/>
      <c r="B233" s="110"/>
      <c r="C233" s="111"/>
      <c r="D233" s="111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4"/>
      <c r="R233" s="112"/>
      <c r="S233" s="115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6"/>
      <c r="BE233" s="116"/>
      <c r="BF233" s="116"/>
      <c r="BG233" s="112"/>
      <c r="BH233" s="112"/>
      <c r="BI233" s="112"/>
      <c r="BJ233" s="112"/>
      <c r="BK233" s="116"/>
      <c r="BL233" s="112"/>
      <c r="BM233" s="116"/>
      <c r="BN233" s="116"/>
    </row>
    <row r="234" ht="30.75" customHeight="1">
      <c r="A234" s="109"/>
      <c r="B234" s="110"/>
      <c r="C234" s="111"/>
      <c r="D234" s="111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4"/>
      <c r="R234" s="112"/>
      <c r="S234" s="115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6"/>
      <c r="BE234" s="116"/>
      <c r="BF234" s="116"/>
      <c r="BG234" s="112"/>
      <c r="BH234" s="112"/>
      <c r="BI234" s="112"/>
      <c r="BJ234" s="112"/>
      <c r="BK234" s="116"/>
      <c r="BL234" s="112"/>
      <c r="BM234" s="116"/>
      <c r="BN234" s="116"/>
    </row>
    <row r="235" ht="30.75" customHeight="1">
      <c r="A235" s="109"/>
      <c r="B235" s="110"/>
      <c r="C235" s="111"/>
      <c r="D235" s="111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4"/>
      <c r="R235" s="112"/>
      <c r="S235" s="13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6"/>
      <c r="BE235" s="116"/>
      <c r="BF235" s="116"/>
      <c r="BG235" s="117"/>
      <c r="BH235" s="116"/>
      <c r="BI235" s="116"/>
      <c r="BJ235" s="116"/>
      <c r="BK235" s="116"/>
      <c r="BL235" s="112"/>
      <c r="BM235" s="116"/>
      <c r="BN235" s="116"/>
    </row>
    <row r="236" ht="30.75" customHeight="1">
      <c r="A236" s="109"/>
      <c r="B236" s="110"/>
      <c r="C236" s="111"/>
      <c r="D236" s="111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4"/>
      <c r="R236" s="112"/>
      <c r="S236" s="115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6"/>
      <c r="BE236" s="116"/>
      <c r="BF236" s="116"/>
      <c r="BG236" s="112"/>
      <c r="BH236" s="112"/>
      <c r="BI236" s="112"/>
      <c r="BJ236" s="112"/>
      <c r="BK236" s="116"/>
      <c r="BL236" s="112"/>
      <c r="BM236" s="116"/>
      <c r="BN236" s="116"/>
    </row>
    <row r="237" ht="30.75" customHeight="1">
      <c r="A237" s="109"/>
      <c r="B237" s="110"/>
      <c r="C237" s="111"/>
      <c r="D237" s="111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4"/>
      <c r="R237" s="112"/>
      <c r="S237" s="115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6"/>
      <c r="BE237" s="116"/>
      <c r="BF237" s="116"/>
      <c r="BG237" s="112"/>
      <c r="BH237" s="112"/>
      <c r="BI237" s="112"/>
      <c r="BJ237" s="112"/>
      <c r="BK237" s="116"/>
      <c r="BL237" s="112"/>
      <c r="BM237" s="116"/>
      <c r="BN237" s="116"/>
    </row>
    <row r="238" ht="30.75" customHeight="1">
      <c r="A238" s="109"/>
      <c r="B238" s="110"/>
      <c r="C238" s="111"/>
      <c r="D238" s="111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4"/>
      <c r="R238" s="112"/>
      <c r="S238" s="115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6"/>
      <c r="BE238" s="116"/>
      <c r="BF238" s="116"/>
      <c r="BG238" s="112"/>
      <c r="BH238" s="112"/>
      <c r="BI238" s="112"/>
      <c r="BJ238" s="112"/>
      <c r="BK238" s="116"/>
      <c r="BL238" s="112"/>
      <c r="BM238" s="116"/>
      <c r="BN238" s="116"/>
    </row>
    <row r="239" ht="30.75" customHeight="1">
      <c r="A239" s="109"/>
      <c r="B239" s="110"/>
      <c r="C239" s="111"/>
      <c r="D239" s="111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4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6"/>
      <c r="BE239" s="116"/>
      <c r="BF239" s="116"/>
      <c r="BG239" s="112"/>
      <c r="BH239" s="112"/>
      <c r="BI239" s="112"/>
      <c r="BJ239" s="112"/>
      <c r="BK239" s="134"/>
      <c r="BL239" s="112"/>
      <c r="BM239" s="116"/>
      <c r="BN239" s="116"/>
    </row>
    <row r="240" ht="30.75" customHeight="1">
      <c r="A240" s="109"/>
      <c r="B240" s="110"/>
      <c r="C240" s="111"/>
      <c r="D240" s="111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4"/>
      <c r="R240" s="112"/>
      <c r="S240" s="13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6"/>
      <c r="BG240" s="112"/>
      <c r="BH240" s="112"/>
      <c r="BI240" s="112"/>
      <c r="BJ240" s="112"/>
      <c r="BK240" s="112"/>
      <c r="BL240" s="112"/>
      <c r="BM240" s="116"/>
      <c r="BN240" s="116"/>
    </row>
    <row r="241" ht="30.75" customHeight="1">
      <c r="A241" s="109"/>
      <c r="B241" s="110"/>
      <c r="C241" s="111"/>
      <c r="D241" s="111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4"/>
      <c r="R241" s="112"/>
      <c r="S241" s="13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6"/>
      <c r="BG241" s="112"/>
      <c r="BH241" s="112"/>
      <c r="BI241" s="112"/>
      <c r="BJ241" s="112"/>
      <c r="BK241" s="112"/>
      <c r="BL241" s="112"/>
      <c r="BM241" s="116"/>
      <c r="BN241" s="116"/>
    </row>
    <row r="242" ht="30.75" customHeight="1">
      <c r="A242" s="109"/>
      <c r="B242" s="110"/>
      <c r="C242" s="111"/>
      <c r="D242" s="111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4"/>
      <c r="R242" s="112"/>
      <c r="S242" s="115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6"/>
      <c r="BE242" s="116"/>
      <c r="BF242" s="116"/>
      <c r="BG242" s="112"/>
      <c r="BH242" s="112"/>
      <c r="BI242" s="112"/>
      <c r="BJ242" s="112"/>
      <c r="BK242" s="116"/>
      <c r="BL242" s="112"/>
      <c r="BM242" s="116"/>
      <c r="BN242" s="116"/>
    </row>
    <row r="243" ht="30.75" customHeight="1">
      <c r="A243" s="109"/>
      <c r="B243" s="110"/>
      <c r="C243" s="111"/>
      <c r="D243" s="111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4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6"/>
      <c r="BF243" s="116"/>
      <c r="BG243" s="112"/>
      <c r="BH243" s="112"/>
      <c r="BI243" s="112"/>
      <c r="BJ243" s="112"/>
      <c r="BK243" s="116"/>
      <c r="BL243" s="112"/>
      <c r="BM243" s="116"/>
      <c r="BN243" s="116"/>
    </row>
    <row r="244" ht="30.75" customHeight="1">
      <c r="A244" s="109"/>
      <c r="B244" s="110"/>
      <c r="C244" s="111"/>
      <c r="D244" s="111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4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6"/>
      <c r="BF244" s="116"/>
      <c r="BG244" s="112"/>
      <c r="BH244" s="112"/>
      <c r="BI244" s="112"/>
      <c r="BJ244" s="112"/>
      <c r="BK244" s="116"/>
      <c r="BL244" s="112"/>
      <c r="BM244" s="116"/>
      <c r="BN244" s="116"/>
    </row>
    <row r="245" ht="30.75" customHeight="1">
      <c r="A245" s="109"/>
      <c r="B245" s="110"/>
      <c r="C245" s="111"/>
      <c r="D245" s="111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4"/>
      <c r="R245" s="112"/>
      <c r="S245" s="13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6"/>
      <c r="BE245" s="116"/>
      <c r="BF245" s="116"/>
      <c r="BG245" s="112"/>
      <c r="BH245" s="112"/>
      <c r="BI245" s="112"/>
      <c r="BJ245" s="112"/>
      <c r="BK245" s="116"/>
      <c r="BL245" s="112"/>
      <c r="BM245" s="116"/>
      <c r="BN245" s="116"/>
    </row>
    <row r="246" ht="30.75" customHeight="1">
      <c r="A246" s="109"/>
      <c r="B246" s="110"/>
      <c r="C246" s="111"/>
      <c r="D246" s="111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4"/>
      <c r="R246" s="112"/>
      <c r="S246" s="115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6"/>
      <c r="BE246" s="116"/>
      <c r="BF246" s="116"/>
      <c r="BG246" s="112"/>
      <c r="BH246" s="112"/>
      <c r="BI246" s="112"/>
      <c r="BJ246" s="112"/>
      <c r="BK246" s="116"/>
      <c r="BL246" s="112"/>
      <c r="BM246" s="116"/>
      <c r="BN246" s="116"/>
    </row>
    <row r="247" ht="30.75" customHeight="1">
      <c r="A247" s="109"/>
      <c r="B247" s="110"/>
      <c r="C247" s="111"/>
      <c r="D247" s="111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4"/>
      <c r="R247" s="112"/>
      <c r="S247" s="115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6"/>
      <c r="BE247" s="116"/>
      <c r="BF247" s="116"/>
      <c r="BG247" s="112"/>
      <c r="BH247" s="112"/>
      <c r="BI247" s="112"/>
      <c r="BJ247" s="112"/>
      <c r="BK247" s="116"/>
      <c r="BL247" s="112"/>
      <c r="BM247" s="116"/>
      <c r="BN247" s="116"/>
    </row>
    <row r="248" ht="30.75" customHeight="1">
      <c r="A248" s="109"/>
      <c r="B248" s="110"/>
      <c r="C248" s="111"/>
      <c r="D248" s="111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4"/>
      <c r="R248" s="112"/>
      <c r="S248" s="115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6"/>
      <c r="BE248" s="116"/>
      <c r="BF248" s="116"/>
      <c r="BG248" s="112"/>
      <c r="BH248" s="112"/>
      <c r="BI248" s="112"/>
      <c r="BJ248" s="112"/>
      <c r="BK248" s="116"/>
      <c r="BL248" s="112"/>
      <c r="BM248" s="116"/>
      <c r="BN248" s="116"/>
    </row>
    <row r="249" ht="30.75" customHeight="1">
      <c r="A249" s="109"/>
      <c r="B249" s="110"/>
      <c r="C249" s="111"/>
      <c r="D249" s="111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4"/>
      <c r="R249" s="112"/>
      <c r="S249" s="115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6"/>
      <c r="BE249" s="116"/>
      <c r="BF249" s="116"/>
      <c r="BG249" s="112"/>
      <c r="BH249" s="112"/>
      <c r="BI249" s="112"/>
      <c r="BJ249" s="112"/>
      <c r="BK249" s="116"/>
      <c r="BL249" s="112"/>
      <c r="BM249" s="116"/>
      <c r="BN249" s="116"/>
    </row>
    <row r="250" ht="30.75" customHeight="1">
      <c r="A250" s="109"/>
      <c r="B250" s="110"/>
      <c r="C250" s="111"/>
      <c r="D250" s="111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4"/>
      <c r="R250" s="112"/>
      <c r="S250" s="115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6"/>
      <c r="BE250" s="116"/>
      <c r="BF250" s="116"/>
      <c r="BG250" s="112"/>
      <c r="BH250" s="112"/>
      <c r="BI250" s="112"/>
      <c r="BJ250" s="112"/>
      <c r="BK250" s="116"/>
      <c r="BL250" s="112"/>
      <c r="BM250" s="116"/>
      <c r="BN250" s="116"/>
    </row>
    <row r="251" ht="30.75" customHeight="1">
      <c r="A251" s="109"/>
      <c r="B251" s="110"/>
      <c r="C251" s="111"/>
      <c r="D251" s="111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4"/>
      <c r="R251" s="112"/>
      <c r="S251" s="115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6"/>
      <c r="BE251" s="116"/>
      <c r="BF251" s="116"/>
      <c r="BG251" s="112"/>
      <c r="BH251" s="112"/>
      <c r="BI251" s="112"/>
      <c r="BJ251" s="112"/>
      <c r="BK251" s="116"/>
      <c r="BL251" s="112"/>
      <c r="BM251" s="116"/>
      <c r="BN251" s="116"/>
    </row>
    <row r="252" ht="30.75" customHeight="1">
      <c r="A252" s="109"/>
      <c r="B252" s="110"/>
      <c r="C252" s="111"/>
      <c r="D252" s="111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4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6"/>
      <c r="BE252" s="116"/>
      <c r="BF252" s="116"/>
      <c r="BG252" s="116"/>
      <c r="BH252" s="116"/>
      <c r="BI252" s="116"/>
      <c r="BJ252" s="116"/>
      <c r="BK252" s="112"/>
      <c r="BL252" s="112"/>
      <c r="BM252" s="116"/>
      <c r="BN252" s="116"/>
    </row>
    <row r="253" ht="30.75" customHeight="1">
      <c r="A253" s="109"/>
      <c r="B253" s="110"/>
      <c r="C253" s="111"/>
      <c r="D253" s="111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4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6"/>
      <c r="BE253" s="116"/>
      <c r="BF253" s="116"/>
      <c r="BG253" s="116"/>
      <c r="BH253" s="116"/>
      <c r="BI253" s="116"/>
      <c r="BJ253" s="116"/>
      <c r="BK253" s="112"/>
      <c r="BL253" s="112"/>
      <c r="BM253" s="116"/>
      <c r="BN253" s="116"/>
    </row>
    <row r="254" ht="30.75" customHeight="1">
      <c r="A254" s="109"/>
      <c r="B254" s="110"/>
      <c r="C254" s="111"/>
      <c r="D254" s="111"/>
      <c r="E254" s="112"/>
      <c r="F254" s="112"/>
      <c r="G254" s="112"/>
      <c r="H254" s="112"/>
      <c r="I254" s="118"/>
      <c r="J254" s="112"/>
      <c r="K254" s="112"/>
      <c r="L254" s="112"/>
      <c r="M254" s="112"/>
      <c r="N254" s="112"/>
      <c r="O254" s="112"/>
      <c r="P254" s="112"/>
      <c r="Q254" s="114"/>
      <c r="R254" s="112"/>
      <c r="S254" s="13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6"/>
      <c r="BE254" s="116"/>
      <c r="BF254" s="116"/>
      <c r="BG254" s="116"/>
      <c r="BH254" s="116"/>
      <c r="BI254" s="116"/>
      <c r="BJ254" s="116"/>
      <c r="BK254" s="112"/>
      <c r="BL254" s="112"/>
      <c r="BM254" s="116"/>
      <c r="BN254" s="116"/>
    </row>
    <row r="255" ht="30.75" customHeight="1">
      <c r="A255" s="109"/>
      <c r="B255" s="110"/>
      <c r="C255" s="111"/>
      <c r="D255" s="111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4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6"/>
      <c r="BE255" s="116"/>
      <c r="BF255" s="116"/>
      <c r="BG255" s="116"/>
      <c r="BH255" s="116"/>
      <c r="BI255" s="116"/>
      <c r="BJ255" s="116"/>
      <c r="BK255" s="112"/>
      <c r="BL255" s="112"/>
      <c r="BM255" s="116"/>
      <c r="BN255" s="116"/>
    </row>
    <row r="256" ht="30.75" customHeight="1">
      <c r="A256" s="109"/>
      <c r="B256" s="110"/>
      <c r="C256" s="111"/>
      <c r="D256" s="111"/>
      <c r="E256" s="112"/>
      <c r="F256" s="112"/>
      <c r="G256" s="112"/>
      <c r="H256" s="112"/>
      <c r="I256" s="118"/>
      <c r="J256" s="112"/>
      <c r="K256" s="112"/>
      <c r="L256" s="112"/>
      <c r="M256" s="112"/>
      <c r="N256" s="112"/>
      <c r="O256" s="112"/>
      <c r="P256" s="112"/>
      <c r="Q256" s="114"/>
      <c r="R256" s="112"/>
      <c r="S256" s="13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6"/>
      <c r="BE256" s="116"/>
      <c r="BF256" s="116"/>
      <c r="BG256" s="112"/>
      <c r="BH256" s="112"/>
      <c r="BI256" s="112"/>
      <c r="BJ256" s="112"/>
      <c r="BK256" s="116"/>
      <c r="BL256" s="112"/>
      <c r="BM256" s="116"/>
      <c r="BN256" s="116"/>
    </row>
    <row r="257" ht="30.75" customHeight="1">
      <c r="A257" s="109"/>
      <c r="B257" s="110"/>
      <c r="C257" s="111"/>
      <c r="D257" s="111"/>
      <c r="E257" s="112"/>
      <c r="F257" s="112"/>
      <c r="G257" s="112"/>
      <c r="H257" s="112"/>
      <c r="I257" s="118"/>
      <c r="J257" s="112"/>
      <c r="K257" s="112"/>
      <c r="L257" s="112"/>
      <c r="M257" s="112"/>
      <c r="N257" s="112"/>
      <c r="O257" s="112"/>
      <c r="P257" s="112"/>
      <c r="Q257" s="114"/>
      <c r="R257" s="112"/>
      <c r="S257" s="13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6"/>
      <c r="BE257" s="116"/>
      <c r="BF257" s="116"/>
      <c r="BG257" s="112"/>
      <c r="BH257" s="112"/>
      <c r="BI257" s="112"/>
      <c r="BJ257" s="112"/>
      <c r="BK257" s="116"/>
      <c r="BL257" s="112"/>
      <c r="BM257" s="116"/>
      <c r="BN257" s="116"/>
    </row>
    <row r="258" ht="30.75" customHeight="1">
      <c r="A258" s="109"/>
      <c r="B258" s="110"/>
      <c r="C258" s="111"/>
      <c r="D258" s="111"/>
      <c r="E258" s="112"/>
      <c r="F258" s="112"/>
      <c r="G258" s="112"/>
      <c r="H258" s="112"/>
      <c r="I258" s="118"/>
      <c r="J258" s="112"/>
      <c r="K258" s="112"/>
      <c r="L258" s="112"/>
      <c r="M258" s="112"/>
      <c r="N258" s="112"/>
      <c r="O258" s="112"/>
      <c r="P258" s="112"/>
      <c r="Q258" s="114"/>
      <c r="R258" s="112"/>
      <c r="S258" s="13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37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6"/>
      <c r="BE258" s="116"/>
      <c r="BF258" s="116"/>
      <c r="BG258" s="116"/>
      <c r="BH258" s="116"/>
      <c r="BI258" s="116"/>
      <c r="BJ258" s="116"/>
      <c r="BK258" s="116"/>
      <c r="BL258" s="112"/>
      <c r="BM258" s="116"/>
      <c r="BN258" s="116"/>
    </row>
    <row r="259" ht="30.75" customHeight="1">
      <c r="A259" s="109"/>
      <c r="B259" s="110"/>
      <c r="C259" s="111"/>
      <c r="D259" s="111"/>
      <c r="E259" s="112"/>
      <c r="F259" s="112"/>
      <c r="G259" s="112"/>
      <c r="H259" s="112"/>
      <c r="I259" s="118"/>
      <c r="J259" s="112"/>
      <c r="K259" s="112"/>
      <c r="L259" s="112"/>
      <c r="M259" s="112"/>
      <c r="N259" s="112"/>
      <c r="O259" s="112"/>
      <c r="P259" s="112"/>
      <c r="Q259" s="114"/>
      <c r="R259" s="112"/>
      <c r="S259" s="13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37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6"/>
      <c r="BE259" s="116"/>
      <c r="BF259" s="116"/>
      <c r="BG259" s="116"/>
      <c r="BH259" s="116"/>
      <c r="BI259" s="116"/>
      <c r="BJ259" s="116"/>
      <c r="BK259" s="112"/>
      <c r="BL259" s="112"/>
      <c r="BM259" s="116"/>
      <c r="BN259" s="116"/>
    </row>
    <row r="260" ht="30.75" customHeight="1">
      <c r="A260" s="109"/>
      <c r="B260" s="110"/>
      <c r="C260" s="111"/>
      <c r="D260" s="111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4"/>
      <c r="R260" s="112"/>
      <c r="S260" s="13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6"/>
      <c r="BE260" s="116"/>
      <c r="BF260" s="116"/>
      <c r="BG260" s="116"/>
      <c r="BH260" s="116"/>
      <c r="BI260" s="116"/>
      <c r="BJ260" s="116"/>
      <c r="BK260" s="112"/>
      <c r="BL260" s="112"/>
      <c r="BM260" s="116"/>
      <c r="BN260" s="116"/>
    </row>
    <row r="261" ht="30.75" customHeight="1">
      <c r="A261" s="109"/>
      <c r="B261" s="110"/>
      <c r="C261" s="111"/>
      <c r="D261" s="111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4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6"/>
      <c r="BE261" s="116"/>
      <c r="BF261" s="116"/>
      <c r="BG261" s="116"/>
      <c r="BH261" s="116"/>
      <c r="BI261" s="116"/>
      <c r="BJ261" s="116"/>
      <c r="BK261" s="112"/>
      <c r="BL261" s="112"/>
      <c r="BM261" s="116"/>
      <c r="BN261" s="116"/>
    </row>
    <row r="262" ht="30.75" customHeight="1">
      <c r="A262" s="109"/>
      <c r="B262" s="110"/>
      <c r="C262" s="111"/>
      <c r="D262" s="111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4"/>
      <c r="R262" s="112"/>
      <c r="S262" s="132"/>
      <c r="T262" s="112"/>
      <c r="U262" s="112"/>
      <c r="V262" s="138"/>
      <c r="W262" s="138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6"/>
      <c r="BG262" s="112"/>
      <c r="BH262" s="112"/>
      <c r="BI262" s="112"/>
      <c r="BJ262" s="112"/>
      <c r="BK262" s="112"/>
      <c r="BL262" s="112"/>
      <c r="BM262" s="116"/>
      <c r="BN262" s="116"/>
    </row>
    <row r="263" ht="30.75" customHeight="1">
      <c r="A263" s="109"/>
      <c r="B263" s="110"/>
      <c r="C263" s="111"/>
      <c r="D263" s="111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33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6"/>
      <c r="BE263" s="116"/>
      <c r="BF263" s="116"/>
      <c r="BG263" s="116"/>
      <c r="BH263" s="116"/>
      <c r="BI263" s="116"/>
      <c r="BJ263" s="116"/>
      <c r="BK263" s="112"/>
      <c r="BL263" s="112"/>
      <c r="BM263" s="116"/>
      <c r="BN263" s="116"/>
    </row>
    <row r="264" ht="30.75" customHeight="1">
      <c r="A264" s="109"/>
      <c r="B264" s="110"/>
      <c r="C264" s="111"/>
      <c r="D264" s="111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4"/>
      <c r="R264" s="112"/>
      <c r="S264" s="115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6"/>
      <c r="BE264" s="116"/>
      <c r="BF264" s="116"/>
      <c r="BG264" s="112"/>
      <c r="BH264" s="112"/>
      <c r="BI264" s="112"/>
      <c r="BJ264" s="112"/>
      <c r="BK264" s="116"/>
      <c r="BL264" s="112"/>
      <c r="BM264" s="116"/>
      <c r="BN264" s="116"/>
    </row>
    <row r="265" ht="30.75" customHeight="1">
      <c r="A265" s="109"/>
      <c r="B265" s="110"/>
      <c r="C265" s="111"/>
      <c r="D265" s="111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33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6"/>
      <c r="BE265" s="116"/>
      <c r="BF265" s="116"/>
      <c r="BG265" s="116"/>
      <c r="BH265" s="134"/>
      <c r="BI265" s="116"/>
      <c r="BJ265" s="116"/>
      <c r="BK265" s="116"/>
      <c r="BL265" s="112"/>
      <c r="BM265" s="116"/>
      <c r="BN265" s="116"/>
    </row>
    <row r="266" ht="30.75" customHeight="1">
      <c r="A266" s="109"/>
      <c r="B266" s="110"/>
      <c r="C266" s="111"/>
      <c r="D266" s="111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33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6"/>
      <c r="BE266" s="116"/>
      <c r="BF266" s="116"/>
      <c r="BG266" s="116"/>
      <c r="BH266" s="116"/>
      <c r="BI266" s="116"/>
      <c r="BJ266" s="116"/>
      <c r="BK266" s="112"/>
      <c r="BL266" s="112"/>
      <c r="BM266" s="116"/>
      <c r="BN266" s="116"/>
    </row>
    <row r="267" ht="30.75" customHeight="1">
      <c r="A267" s="109"/>
      <c r="B267" s="110"/>
      <c r="C267" s="111"/>
      <c r="D267" s="111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33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6"/>
      <c r="BE267" s="116"/>
      <c r="BF267" s="116"/>
      <c r="BG267" s="116"/>
      <c r="BH267" s="116"/>
      <c r="BI267" s="116"/>
      <c r="BJ267" s="116"/>
      <c r="BK267" s="112"/>
      <c r="BL267" s="112"/>
      <c r="BM267" s="116"/>
      <c r="BN267" s="116"/>
    </row>
    <row r="268" ht="30.75" customHeight="1">
      <c r="A268" s="109"/>
      <c r="B268" s="110"/>
      <c r="C268" s="111"/>
      <c r="D268" s="111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33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6"/>
      <c r="BE268" s="116"/>
      <c r="BF268" s="116"/>
      <c r="BG268" s="116"/>
      <c r="BH268" s="134"/>
      <c r="BI268" s="116"/>
      <c r="BJ268" s="116"/>
      <c r="BK268" s="116"/>
      <c r="BL268" s="112"/>
      <c r="BM268" s="116"/>
      <c r="BN268" s="116"/>
    </row>
    <row r="269" ht="30.75" customHeight="1">
      <c r="A269" s="109"/>
      <c r="B269" s="110"/>
      <c r="C269" s="111"/>
      <c r="D269" s="111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33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6"/>
      <c r="BE269" s="116"/>
      <c r="BF269" s="116"/>
      <c r="BG269" s="116"/>
      <c r="BH269" s="134"/>
      <c r="BI269" s="116"/>
      <c r="BJ269" s="116"/>
      <c r="BK269" s="116"/>
      <c r="BL269" s="112"/>
      <c r="BM269" s="116"/>
      <c r="BN269" s="116"/>
    </row>
    <row r="270" ht="30.75" customHeight="1">
      <c r="A270" s="109"/>
      <c r="B270" s="110"/>
      <c r="C270" s="111"/>
      <c r="D270" s="111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33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6"/>
      <c r="BE270" s="116"/>
      <c r="BF270" s="116"/>
      <c r="BG270" s="116"/>
      <c r="BH270" s="116"/>
      <c r="BI270" s="116"/>
      <c r="BJ270" s="116"/>
      <c r="BK270" s="116"/>
      <c r="BL270" s="112"/>
      <c r="BM270" s="116"/>
      <c r="BN270" s="116"/>
    </row>
    <row r="271" ht="30.75" customHeight="1">
      <c r="A271" s="109"/>
      <c r="B271" s="110"/>
      <c r="C271" s="111"/>
      <c r="D271" s="111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33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6"/>
      <c r="BE271" s="116"/>
      <c r="BF271" s="116"/>
      <c r="BG271" s="116"/>
      <c r="BH271" s="134"/>
      <c r="BI271" s="116"/>
      <c r="BJ271" s="116"/>
      <c r="BK271" s="116"/>
      <c r="BL271" s="112"/>
      <c r="BM271" s="116"/>
      <c r="BN271" s="116"/>
    </row>
    <row r="272" ht="30.75" customHeight="1">
      <c r="A272" s="109"/>
      <c r="B272" s="110"/>
      <c r="C272" s="111"/>
      <c r="D272" s="111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4"/>
      <c r="R272" s="112"/>
      <c r="S272" s="115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6"/>
      <c r="BE272" s="116"/>
      <c r="BF272" s="116"/>
      <c r="BG272" s="112"/>
      <c r="BH272" s="112"/>
      <c r="BI272" s="112"/>
      <c r="BJ272" s="112"/>
      <c r="BK272" s="116"/>
      <c r="BL272" s="112"/>
      <c r="BM272" s="116"/>
      <c r="BN272" s="116"/>
    </row>
    <row r="273" ht="30.75" customHeight="1">
      <c r="A273" s="109"/>
      <c r="B273" s="110"/>
      <c r="C273" s="111"/>
      <c r="D273" s="111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4"/>
      <c r="R273" s="112"/>
      <c r="S273" s="115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6"/>
      <c r="BE273" s="116"/>
      <c r="BF273" s="116"/>
      <c r="BG273" s="112"/>
      <c r="BH273" s="112"/>
      <c r="BI273" s="112"/>
      <c r="BJ273" s="112"/>
      <c r="BK273" s="116"/>
      <c r="BL273" s="112"/>
      <c r="BM273" s="116"/>
      <c r="BN273" s="116"/>
    </row>
    <row r="274" ht="30.75" customHeight="1">
      <c r="A274" s="109"/>
      <c r="B274" s="110"/>
      <c r="C274" s="111"/>
      <c r="D274" s="111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4"/>
      <c r="R274" s="112"/>
      <c r="S274" s="115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6"/>
      <c r="BE274" s="116"/>
      <c r="BF274" s="116"/>
      <c r="BG274" s="112"/>
      <c r="BH274" s="112"/>
      <c r="BI274" s="112"/>
      <c r="BJ274" s="112"/>
      <c r="BK274" s="116"/>
      <c r="BL274" s="112"/>
      <c r="BM274" s="116"/>
      <c r="BN274" s="116"/>
    </row>
    <row r="275" ht="30.75" customHeight="1">
      <c r="A275" s="109"/>
      <c r="B275" s="110"/>
      <c r="C275" s="111"/>
      <c r="D275" s="111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4"/>
      <c r="R275" s="112"/>
      <c r="S275" s="115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6"/>
      <c r="BE275" s="116"/>
      <c r="BF275" s="116"/>
      <c r="BG275" s="112"/>
      <c r="BH275" s="112"/>
      <c r="BI275" s="112"/>
      <c r="BJ275" s="112"/>
      <c r="BK275" s="116"/>
      <c r="BL275" s="112"/>
      <c r="BM275" s="116"/>
      <c r="BN275" s="116"/>
    </row>
    <row r="276" ht="30.75" customHeight="1">
      <c r="A276" s="109"/>
      <c r="B276" s="110"/>
      <c r="C276" s="111"/>
      <c r="D276" s="111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4"/>
      <c r="R276" s="112"/>
      <c r="S276" s="115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6"/>
      <c r="BE276" s="116"/>
      <c r="BF276" s="116"/>
      <c r="BG276" s="112"/>
      <c r="BH276" s="112"/>
      <c r="BI276" s="112"/>
      <c r="BJ276" s="112"/>
      <c r="BK276" s="116"/>
      <c r="BL276" s="112"/>
      <c r="BM276" s="116"/>
      <c r="BN276" s="116"/>
    </row>
    <row r="277" ht="30.75" customHeight="1">
      <c r="A277" s="109"/>
      <c r="B277" s="110"/>
      <c r="C277" s="111"/>
      <c r="D277" s="111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33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6"/>
      <c r="BE277" s="116"/>
      <c r="BF277" s="116"/>
      <c r="BG277" s="116"/>
      <c r="BH277" s="116"/>
      <c r="BI277" s="116"/>
      <c r="BJ277" s="116"/>
      <c r="BK277" s="116"/>
      <c r="BL277" s="112"/>
      <c r="BM277" s="116"/>
      <c r="BN277" s="116"/>
    </row>
    <row r="278" ht="30.75" customHeight="1">
      <c r="A278" s="109"/>
      <c r="B278" s="110"/>
      <c r="C278" s="111"/>
      <c r="D278" s="111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4"/>
      <c r="R278" s="112"/>
      <c r="S278" s="115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6"/>
      <c r="BE278" s="116"/>
      <c r="BF278" s="116"/>
      <c r="BG278" s="112"/>
      <c r="BH278" s="112"/>
      <c r="BI278" s="112"/>
      <c r="BJ278" s="112"/>
      <c r="BK278" s="116"/>
      <c r="BL278" s="112"/>
      <c r="BM278" s="116"/>
      <c r="BN278" s="116"/>
    </row>
    <row r="279" ht="30.75" customHeight="1">
      <c r="A279" s="109"/>
      <c r="B279" s="110"/>
      <c r="C279" s="111"/>
      <c r="D279" s="111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33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6"/>
      <c r="BE279" s="116"/>
      <c r="BF279" s="116"/>
      <c r="BG279" s="116"/>
      <c r="BH279" s="116"/>
      <c r="BI279" s="116"/>
      <c r="BJ279" s="116"/>
      <c r="BK279" s="116"/>
      <c r="BL279" s="112"/>
      <c r="BM279" s="116"/>
      <c r="BN279" s="116"/>
    </row>
    <row r="280" ht="30.75" customHeight="1">
      <c r="A280" s="109"/>
      <c r="B280" s="110"/>
      <c r="C280" s="111"/>
      <c r="D280" s="111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4"/>
      <c r="R280" s="112"/>
      <c r="S280" s="115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6"/>
      <c r="BE280" s="116"/>
      <c r="BF280" s="116"/>
      <c r="BG280" s="112"/>
      <c r="BH280" s="112"/>
      <c r="BI280" s="112"/>
      <c r="BJ280" s="112"/>
      <c r="BK280" s="116"/>
      <c r="BL280" s="112"/>
      <c r="BM280" s="116"/>
      <c r="BN280" s="116"/>
    </row>
    <row r="281" ht="30.75" customHeight="1">
      <c r="A281" s="109"/>
      <c r="B281" s="110"/>
      <c r="C281" s="111"/>
      <c r="D281" s="111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4"/>
      <c r="R281" s="112"/>
      <c r="S281" s="115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6"/>
      <c r="BE281" s="116"/>
      <c r="BF281" s="116"/>
      <c r="BG281" s="112"/>
      <c r="BH281" s="112"/>
      <c r="BI281" s="112"/>
      <c r="BJ281" s="112"/>
      <c r="BK281" s="116"/>
      <c r="BL281" s="112"/>
      <c r="BM281" s="116"/>
      <c r="BN281" s="116"/>
    </row>
    <row r="282" ht="30.75" customHeight="1">
      <c r="A282" s="109"/>
      <c r="B282" s="110"/>
      <c r="C282" s="111"/>
      <c r="D282" s="111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4"/>
      <c r="R282" s="112"/>
      <c r="S282" s="115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6"/>
      <c r="BE282" s="116"/>
      <c r="BF282" s="116"/>
      <c r="BG282" s="112"/>
      <c r="BH282" s="112"/>
      <c r="BI282" s="112"/>
      <c r="BJ282" s="112"/>
      <c r="BK282" s="116"/>
      <c r="BL282" s="112"/>
      <c r="BM282" s="116"/>
      <c r="BN282" s="116"/>
    </row>
    <row r="283" ht="30.75" customHeight="1">
      <c r="A283" s="109"/>
      <c r="B283" s="110"/>
      <c r="C283" s="111"/>
      <c r="D283" s="111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33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6"/>
      <c r="BE283" s="116"/>
      <c r="BF283" s="116"/>
      <c r="BG283" s="112"/>
      <c r="BH283" s="112"/>
      <c r="BI283" s="112"/>
      <c r="BJ283" s="112"/>
      <c r="BK283" s="112"/>
      <c r="BL283" s="112"/>
      <c r="BM283" s="116"/>
      <c r="BN283" s="116"/>
    </row>
    <row r="284" ht="30.75" customHeight="1">
      <c r="A284" s="109"/>
      <c r="B284" s="110"/>
      <c r="C284" s="111"/>
      <c r="D284" s="111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33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6"/>
      <c r="BE284" s="116"/>
      <c r="BF284" s="116"/>
      <c r="BG284" s="112"/>
      <c r="BH284" s="112"/>
      <c r="BI284" s="112"/>
      <c r="BJ284" s="112"/>
      <c r="BK284" s="112"/>
      <c r="BL284" s="112"/>
      <c r="BM284" s="116"/>
      <c r="BN284" s="116"/>
    </row>
    <row r="285" ht="30.75" customHeight="1">
      <c r="A285" s="109"/>
      <c r="B285" s="110"/>
      <c r="C285" s="111"/>
      <c r="D285" s="111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4"/>
      <c r="R285" s="112"/>
      <c r="S285" s="115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6"/>
      <c r="BE285" s="116"/>
      <c r="BF285" s="116"/>
      <c r="BG285" s="112"/>
      <c r="BH285" s="112"/>
      <c r="BI285" s="112"/>
      <c r="BJ285" s="112"/>
      <c r="BK285" s="116"/>
      <c r="BL285" s="112"/>
      <c r="BM285" s="116"/>
      <c r="BN285" s="116"/>
    </row>
    <row r="286" ht="30.75" customHeight="1">
      <c r="A286" s="109"/>
      <c r="B286" s="110"/>
      <c r="C286" s="111"/>
      <c r="D286" s="111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33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6"/>
      <c r="BE286" s="116"/>
      <c r="BF286" s="116"/>
      <c r="BG286" s="112"/>
      <c r="BH286" s="112"/>
      <c r="BI286" s="112"/>
      <c r="BJ286" s="112"/>
      <c r="BK286" s="112"/>
      <c r="BL286" s="112"/>
      <c r="BM286" s="116"/>
      <c r="BN286" s="116"/>
    </row>
    <row r="287" ht="30.75" customHeight="1">
      <c r="A287" s="109"/>
      <c r="B287" s="110"/>
      <c r="C287" s="111"/>
      <c r="D287" s="111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4"/>
      <c r="R287" s="112"/>
      <c r="S287" s="115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6"/>
      <c r="BE287" s="116"/>
      <c r="BF287" s="116"/>
      <c r="BG287" s="112"/>
      <c r="BH287" s="112"/>
      <c r="BI287" s="112"/>
      <c r="BJ287" s="112"/>
      <c r="BK287" s="116"/>
      <c r="BL287" s="112"/>
      <c r="BM287" s="116"/>
      <c r="BN287" s="116"/>
    </row>
    <row r="288" ht="30.75" customHeight="1">
      <c r="A288" s="109"/>
      <c r="B288" s="110"/>
      <c r="C288" s="111"/>
      <c r="D288" s="111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4"/>
      <c r="R288" s="112"/>
      <c r="S288" s="115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6"/>
      <c r="BE288" s="116"/>
      <c r="BF288" s="116"/>
      <c r="BG288" s="112"/>
      <c r="BH288" s="112"/>
      <c r="BI288" s="112"/>
      <c r="BJ288" s="112"/>
      <c r="BK288" s="116"/>
      <c r="BL288" s="112"/>
      <c r="BM288" s="116"/>
      <c r="BN288" s="116"/>
    </row>
    <row r="289" ht="30.75" customHeight="1">
      <c r="A289" s="109"/>
      <c r="B289" s="110"/>
      <c r="C289" s="111"/>
      <c r="D289" s="111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33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6"/>
      <c r="BE289" s="116"/>
      <c r="BF289" s="116"/>
      <c r="BG289" s="112"/>
      <c r="BH289" s="112"/>
      <c r="BI289" s="112"/>
      <c r="BJ289" s="112"/>
      <c r="BK289" s="112"/>
      <c r="BL289" s="112"/>
      <c r="BM289" s="116"/>
      <c r="BN289" s="116"/>
    </row>
    <row r="290" ht="30.75" customHeight="1">
      <c r="A290" s="109"/>
      <c r="B290" s="110"/>
      <c r="C290" s="111"/>
      <c r="D290" s="111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4"/>
      <c r="R290" s="112"/>
      <c r="S290" s="115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6"/>
      <c r="BE290" s="116"/>
      <c r="BF290" s="116"/>
      <c r="BG290" s="112"/>
      <c r="BH290" s="112"/>
      <c r="BI290" s="112"/>
      <c r="BJ290" s="112"/>
      <c r="BK290" s="116"/>
      <c r="BL290" s="112"/>
      <c r="BM290" s="116"/>
      <c r="BN290" s="116"/>
    </row>
    <row r="291" ht="30.75" customHeight="1">
      <c r="A291" s="109"/>
      <c r="B291" s="110"/>
      <c r="C291" s="111"/>
      <c r="D291" s="111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33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6"/>
      <c r="BE291" s="116"/>
      <c r="BF291" s="116"/>
      <c r="BG291" s="112"/>
      <c r="BH291" s="112"/>
      <c r="BI291" s="112"/>
      <c r="BJ291" s="112"/>
      <c r="BK291" s="112"/>
      <c r="BL291" s="112"/>
      <c r="BM291" s="116"/>
      <c r="BN291" s="116"/>
    </row>
    <row r="292" ht="30.75" customHeight="1">
      <c r="A292" s="109"/>
      <c r="B292" s="110"/>
      <c r="C292" s="111"/>
      <c r="D292" s="111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33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6"/>
      <c r="BG292" s="112"/>
      <c r="BH292" s="112"/>
      <c r="BI292" s="112"/>
      <c r="BJ292" s="112"/>
      <c r="BK292" s="112"/>
      <c r="BL292" s="112"/>
      <c r="BM292" s="116"/>
      <c r="BN292" s="116"/>
    </row>
    <row r="293" ht="30.75" customHeight="1">
      <c r="A293" s="109"/>
      <c r="B293" s="110"/>
      <c r="C293" s="111"/>
      <c r="D293" s="111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33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6"/>
      <c r="BE293" s="116"/>
      <c r="BF293" s="116"/>
      <c r="BG293" s="112"/>
      <c r="BH293" s="112"/>
      <c r="BI293" s="112"/>
      <c r="BJ293" s="112"/>
      <c r="BK293" s="112"/>
      <c r="BL293" s="112"/>
      <c r="BM293" s="116"/>
      <c r="BN293" s="116"/>
    </row>
    <row r="294" ht="30.75" customHeight="1">
      <c r="A294" s="109"/>
      <c r="B294" s="110"/>
      <c r="C294" s="111"/>
      <c r="D294" s="111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4"/>
      <c r="R294" s="112"/>
      <c r="S294" s="115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6"/>
      <c r="BE294" s="116"/>
      <c r="BF294" s="116"/>
      <c r="BG294" s="112"/>
      <c r="BH294" s="112"/>
      <c r="BI294" s="112"/>
      <c r="BJ294" s="112"/>
      <c r="BK294" s="116"/>
      <c r="BL294" s="112"/>
      <c r="BM294" s="116"/>
      <c r="BN294" s="116"/>
    </row>
    <row r="295" ht="30.75" customHeight="1">
      <c r="A295" s="109"/>
      <c r="B295" s="110"/>
      <c r="C295" s="111"/>
      <c r="D295" s="111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33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6"/>
      <c r="BE295" s="116"/>
      <c r="BF295" s="116"/>
      <c r="BG295" s="112"/>
      <c r="BH295" s="112"/>
      <c r="BI295" s="112"/>
      <c r="BJ295" s="112"/>
      <c r="BK295" s="112"/>
      <c r="BL295" s="112"/>
      <c r="BM295" s="116"/>
      <c r="BN295" s="116"/>
    </row>
    <row r="296" ht="30.75" customHeight="1">
      <c r="A296" s="109"/>
      <c r="B296" s="110"/>
      <c r="C296" s="111"/>
      <c r="D296" s="111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4"/>
      <c r="R296" s="112"/>
      <c r="S296" s="115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6"/>
      <c r="BE296" s="116"/>
      <c r="BF296" s="116"/>
      <c r="BG296" s="112"/>
      <c r="BH296" s="112"/>
      <c r="BI296" s="112"/>
      <c r="BJ296" s="112"/>
      <c r="BK296" s="116"/>
      <c r="BL296" s="112"/>
      <c r="BM296" s="116"/>
      <c r="BN296" s="116"/>
    </row>
    <row r="297" ht="30.75" customHeight="1">
      <c r="A297" s="109"/>
      <c r="B297" s="110"/>
      <c r="C297" s="111"/>
      <c r="D297" s="111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33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6"/>
      <c r="BE297" s="116"/>
      <c r="BF297" s="116"/>
      <c r="BG297" s="112"/>
      <c r="BH297" s="112"/>
      <c r="BI297" s="112"/>
      <c r="BJ297" s="112"/>
      <c r="BK297" s="112"/>
      <c r="BL297" s="112"/>
      <c r="BM297" s="116"/>
      <c r="BN297" s="116"/>
    </row>
    <row r="298" ht="30.75" customHeight="1">
      <c r="A298" s="109"/>
      <c r="B298" s="110"/>
      <c r="C298" s="111"/>
      <c r="D298" s="111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33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6"/>
      <c r="BE298" s="116"/>
      <c r="BF298" s="116"/>
      <c r="BG298" s="112"/>
      <c r="BH298" s="112"/>
      <c r="BI298" s="112"/>
      <c r="BJ298" s="112"/>
      <c r="BK298" s="112"/>
      <c r="BL298" s="112"/>
      <c r="BM298" s="116"/>
      <c r="BN298" s="116"/>
    </row>
    <row r="299" ht="30.75" customHeight="1">
      <c r="A299" s="109"/>
      <c r="B299" s="110"/>
      <c r="C299" s="111"/>
      <c r="D299" s="111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4"/>
      <c r="R299" s="112"/>
      <c r="S299" s="115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6"/>
      <c r="BE299" s="116"/>
      <c r="BF299" s="116"/>
      <c r="BG299" s="112"/>
      <c r="BH299" s="112"/>
      <c r="BI299" s="112"/>
      <c r="BJ299" s="112"/>
      <c r="BK299" s="116"/>
      <c r="BL299" s="112"/>
      <c r="BM299" s="116"/>
      <c r="BN299" s="116"/>
    </row>
    <row r="300" ht="30.75" customHeight="1">
      <c r="A300" s="109"/>
      <c r="B300" s="110"/>
      <c r="C300" s="111"/>
      <c r="D300" s="111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4"/>
      <c r="R300" s="112"/>
      <c r="S300" s="13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6"/>
      <c r="BG300" s="112"/>
      <c r="BH300" s="112"/>
      <c r="BI300" s="112"/>
      <c r="BJ300" s="112"/>
      <c r="BK300" s="112"/>
      <c r="BL300" s="112"/>
      <c r="BM300" s="116"/>
      <c r="BN300" s="116"/>
    </row>
    <row r="301" ht="30.75" customHeight="1">
      <c r="A301" s="109"/>
      <c r="B301" s="110"/>
      <c r="C301" s="111"/>
      <c r="D301" s="111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33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6"/>
      <c r="BE301" s="116"/>
      <c r="BF301" s="116"/>
      <c r="BG301" s="116"/>
      <c r="BH301" s="116"/>
      <c r="BI301" s="116"/>
      <c r="BJ301" s="116"/>
      <c r="BK301" s="112"/>
      <c r="BL301" s="112"/>
      <c r="BM301" s="116"/>
      <c r="BN301" s="116"/>
    </row>
    <row r="302" ht="30.75" customHeight="1">
      <c r="A302" s="109"/>
      <c r="B302" s="110"/>
      <c r="C302" s="111"/>
      <c r="D302" s="111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33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6"/>
      <c r="BG302" s="112"/>
      <c r="BH302" s="112"/>
      <c r="BI302" s="112"/>
      <c r="BJ302" s="112"/>
      <c r="BK302" s="112"/>
      <c r="BL302" s="112"/>
      <c r="BM302" s="116"/>
      <c r="BN302" s="116"/>
    </row>
    <row r="303" ht="30.75" customHeight="1">
      <c r="A303" s="109"/>
      <c r="B303" s="110"/>
      <c r="C303" s="111"/>
      <c r="D303" s="111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33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6"/>
      <c r="BE303" s="116"/>
      <c r="BF303" s="116"/>
      <c r="BG303" s="112"/>
      <c r="BH303" s="112"/>
      <c r="BI303" s="112"/>
      <c r="BJ303" s="112"/>
      <c r="BK303" s="112"/>
      <c r="BL303" s="112"/>
      <c r="BM303" s="116"/>
      <c r="BN303" s="116"/>
    </row>
    <row r="304" ht="30.75" customHeight="1">
      <c r="A304" s="109"/>
      <c r="B304" s="110"/>
      <c r="C304" s="111"/>
      <c r="D304" s="111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33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6"/>
      <c r="BE304" s="116"/>
      <c r="BF304" s="116"/>
      <c r="BG304" s="116"/>
      <c r="BH304" s="116"/>
      <c r="BI304" s="116"/>
      <c r="BJ304" s="116"/>
      <c r="BK304" s="116"/>
      <c r="BL304" s="112"/>
      <c r="BM304" s="116"/>
      <c r="BN304" s="116"/>
    </row>
    <row r="305" ht="30.75" customHeight="1">
      <c r="A305" s="109"/>
      <c r="B305" s="110"/>
      <c r="C305" s="111"/>
      <c r="D305" s="111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33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6"/>
      <c r="BE305" s="116"/>
      <c r="BF305" s="116"/>
      <c r="BG305" s="112"/>
      <c r="BH305" s="112"/>
      <c r="BI305" s="112"/>
      <c r="BJ305" s="112"/>
      <c r="BK305" s="112"/>
      <c r="BL305" s="112"/>
      <c r="BM305" s="116"/>
      <c r="BN305" s="116"/>
    </row>
    <row r="306" ht="30.75" customHeight="1">
      <c r="A306" s="109"/>
      <c r="B306" s="110"/>
      <c r="C306" s="111"/>
      <c r="D306" s="111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4"/>
      <c r="R306" s="112"/>
      <c r="S306" s="115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6"/>
      <c r="BE306" s="116"/>
      <c r="BF306" s="116"/>
      <c r="BG306" s="112"/>
      <c r="BH306" s="112"/>
      <c r="BI306" s="112"/>
      <c r="BJ306" s="112"/>
      <c r="BK306" s="116"/>
      <c r="BL306" s="112"/>
      <c r="BM306" s="116"/>
      <c r="BN306" s="116"/>
    </row>
    <row r="307" ht="30.75" customHeight="1">
      <c r="A307" s="109"/>
      <c r="B307" s="110"/>
      <c r="C307" s="111"/>
      <c r="D307" s="111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33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6"/>
      <c r="BE307" s="116"/>
      <c r="BF307" s="116"/>
      <c r="BG307" s="116"/>
      <c r="BH307" s="116"/>
      <c r="BI307" s="116"/>
      <c r="BJ307" s="116"/>
      <c r="BK307" s="112"/>
      <c r="BL307" s="112"/>
      <c r="BM307" s="116"/>
      <c r="BN307" s="116"/>
    </row>
    <row r="308" ht="30.75" customHeight="1">
      <c r="A308" s="109"/>
      <c r="B308" s="110"/>
      <c r="C308" s="111"/>
      <c r="D308" s="111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33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6"/>
      <c r="BE308" s="116"/>
      <c r="BF308" s="116"/>
      <c r="BG308" s="112"/>
      <c r="BH308" s="112"/>
      <c r="BI308" s="112"/>
      <c r="BJ308" s="112"/>
      <c r="BK308" s="112"/>
      <c r="BL308" s="112"/>
      <c r="BM308" s="116"/>
      <c r="BN308" s="116"/>
    </row>
    <row r="309" ht="30.75" customHeight="1">
      <c r="A309" s="109"/>
      <c r="B309" s="110"/>
      <c r="C309" s="111"/>
      <c r="D309" s="111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4"/>
      <c r="R309" s="112"/>
      <c r="S309" s="115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6"/>
      <c r="BE309" s="116"/>
      <c r="BF309" s="116"/>
      <c r="BG309" s="112"/>
      <c r="BH309" s="112"/>
      <c r="BI309" s="112"/>
      <c r="BJ309" s="112"/>
      <c r="BK309" s="116"/>
      <c r="BL309" s="112"/>
      <c r="BM309" s="116"/>
      <c r="BN309" s="116"/>
    </row>
    <row r="310" ht="30.75" customHeight="1">
      <c r="A310" s="109"/>
      <c r="B310" s="110"/>
      <c r="C310" s="111"/>
      <c r="D310" s="111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33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6"/>
      <c r="BE310" s="116"/>
      <c r="BF310" s="116"/>
      <c r="BG310" s="112"/>
      <c r="BH310" s="112"/>
      <c r="BI310" s="112"/>
      <c r="BJ310" s="112"/>
      <c r="BK310" s="112"/>
      <c r="BL310" s="112"/>
      <c r="BM310" s="116"/>
      <c r="BN310" s="116"/>
    </row>
    <row r="311" ht="30.75" customHeight="1">
      <c r="A311" s="109"/>
      <c r="B311" s="110"/>
      <c r="C311" s="111"/>
      <c r="D311" s="111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4"/>
      <c r="R311" s="112"/>
      <c r="S311" s="115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6"/>
      <c r="BE311" s="116"/>
      <c r="BF311" s="116"/>
      <c r="BG311" s="112"/>
      <c r="BH311" s="112"/>
      <c r="BI311" s="112"/>
      <c r="BJ311" s="112"/>
      <c r="BK311" s="116"/>
      <c r="BL311" s="112"/>
      <c r="BM311" s="116"/>
      <c r="BN311" s="116"/>
    </row>
    <row r="312" ht="30.75" customHeight="1">
      <c r="A312" s="109"/>
      <c r="B312" s="110"/>
      <c r="C312" s="111"/>
      <c r="D312" s="111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4"/>
      <c r="R312" s="112"/>
      <c r="S312" s="115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6"/>
      <c r="BE312" s="116"/>
      <c r="BF312" s="116"/>
      <c r="BG312" s="112"/>
      <c r="BH312" s="112"/>
      <c r="BI312" s="112"/>
      <c r="BJ312" s="112"/>
      <c r="BK312" s="116"/>
      <c r="BL312" s="112"/>
      <c r="BM312" s="116"/>
      <c r="BN312" s="116"/>
    </row>
    <row r="313" ht="30.75" customHeight="1">
      <c r="A313" s="109"/>
      <c r="B313" s="110"/>
      <c r="C313" s="111"/>
      <c r="D313" s="111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4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6"/>
      <c r="BE313" s="116"/>
      <c r="BF313" s="116"/>
      <c r="BG313" s="112"/>
      <c r="BH313" s="112"/>
      <c r="BI313" s="112"/>
      <c r="BJ313" s="112"/>
      <c r="BK313" s="116"/>
      <c r="BL313" s="112"/>
      <c r="BM313" s="116"/>
      <c r="BN313" s="116"/>
    </row>
    <row r="314" ht="30.75" customHeight="1">
      <c r="A314" s="109"/>
      <c r="B314" s="110"/>
      <c r="C314" s="111"/>
      <c r="D314" s="111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4"/>
      <c r="R314" s="112"/>
      <c r="S314" s="115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6"/>
      <c r="BE314" s="116"/>
      <c r="BF314" s="116"/>
      <c r="BG314" s="112"/>
      <c r="BH314" s="112"/>
      <c r="BI314" s="112"/>
      <c r="BJ314" s="112"/>
      <c r="BK314" s="116"/>
      <c r="BL314" s="112"/>
      <c r="BM314" s="116"/>
      <c r="BN314" s="116"/>
    </row>
    <row r="315" ht="30.75" customHeight="1">
      <c r="A315" s="109"/>
      <c r="B315" s="110"/>
      <c r="C315" s="111"/>
      <c r="D315" s="111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4"/>
      <c r="R315" s="112"/>
      <c r="S315" s="115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6"/>
      <c r="BE315" s="116"/>
      <c r="BF315" s="116"/>
      <c r="BG315" s="112"/>
      <c r="BH315" s="112"/>
      <c r="BI315" s="112"/>
      <c r="BJ315" s="112"/>
      <c r="BK315" s="116"/>
      <c r="BL315" s="112"/>
      <c r="BM315" s="116"/>
      <c r="BN315" s="116"/>
    </row>
    <row r="316" ht="30.75" customHeight="1">
      <c r="A316" s="109"/>
      <c r="B316" s="110"/>
      <c r="C316" s="111"/>
      <c r="D316" s="111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4"/>
      <c r="R316" s="112"/>
      <c r="S316" s="115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6"/>
      <c r="BE316" s="116"/>
      <c r="BF316" s="116"/>
      <c r="BG316" s="112"/>
      <c r="BH316" s="112"/>
      <c r="BI316" s="112"/>
      <c r="BJ316" s="112"/>
      <c r="BK316" s="116"/>
      <c r="BL316" s="112"/>
      <c r="BM316" s="116"/>
      <c r="BN316" s="116"/>
    </row>
    <row r="317" ht="30.75" customHeight="1">
      <c r="A317" s="109"/>
      <c r="B317" s="110"/>
      <c r="C317" s="111"/>
      <c r="D317" s="111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33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6"/>
      <c r="BE317" s="116"/>
      <c r="BF317" s="116"/>
      <c r="BG317" s="116"/>
      <c r="BH317" s="116"/>
      <c r="BI317" s="116"/>
      <c r="BJ317" s="116"/>
      <c r="BK317" s="112"/>
      <c r="BL317" s="112"/>
      <c r="BM317" s="116"/>
      <c r="BN317" s="116"/>
    </row>
    <row r="318" ht="30.75" customHeight="1">
      <c r="A318" s="109"/>
      <c r="B318" s="110"/>
      <c r="C318" s="111"/>
      <c r="D318" s="111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33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6"/>
      <c r="BE318" s="116"/>
      <c r="BF318" s="116"/>
      <c r="BG318" s="116"/>
      <c r="BH318" s="116"/>
      <c r="BI318" s="116"/>
      <c r="BJ318" s="116"/>
      <c r="BK318" s="112"/>
      <c r="BL318" s="112"/>
      <c r="BM318" s="116"/>
      <c r="BN318" s="116"/>
    </row>
    <row r="319" ht="30.75" customHeight="1">
      <c r="A319" s="109"/>
      <c r="B319" s="110"/>
      <c r="C319" s="111"/>
      <c r="D319" s="111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33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6"/>
      <c r="BE319" s="116"/>
      <c r="BF319" s="116"/>
      <c r="BG319" s="112"/>
      <c r="BH319" s="112"/>
      <c r="BI319" s="112"/>
      <c r="BJ319" s="112"/>
      <c r="BK319" s="112"/>
      <c r="BL319" s="112"/>
      <c r="BM319" s="116"/>
      <c r="BN319" s="116"/>
    </row>
    <row r="320" ht="30.75" customHeight="1">
      <c r="A320" s="109"/>
      <c r="B320" s="110"/>
      <c r="C320" s="111"/>
      <c r="D320" s="111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4"/>
      <c r="R320" s="112"/>
      <c r="S320" s="115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6"/>
      <c r="BE320" s="116"/>
      <c r="BF320" s="116"/>
      <c r="BG320" s="112"/>
      <c r="BH320" s="112"/>
      <c r="BI320" s="112"/>
      <c r="BJ320" s="112"/>
      <c r="BK320" s="116"/>
      <c r="BL320" s="112"/>
      <c r="BM320" s="116"/>
      <c r="BN320" s="116"/>
    </row>
    <row r="321" ht="30.75" customHeight="1">
      <c r="A321" s="109"/>
      <c r="B321" s="110"/>
      <c r="C321" s="111"/>
      <c r="D321" s="111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4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6"/>
      <c r="BE321" s="116"/>
      <c r="BF321" s="116"/>
      <c r="BG321" s="116"/>
      <c r="BH321" s="116"/>
      <c r="BI321" s="116"/>
      <c r="BJ321" s="116"/>
      <c r="BK321" s="116"/>
      <c r="BL321" s="112"/>
      <c r="BM321" s="116"/>
      <c r="BN321" s="116"/>
    </row>
    <row r="322" ht="30.75" customHeight="1">
      <c r="A322" s="109"/>
      <c r="B322" s="110"/>
      <c r="C322" s="111"/>
      <c r="D322" s="111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4"/>
      <c r="R322" s="112"/>
      <c r="S322" s="112"/>
      <c r="T322" s="112"/>
      <c r="U322" s="112"/>
      <c r="V322" s="112"/>
      <c r="W322" s="112"/>
      <c r="X322" s="120"/>
      <c r="Y322" s="112"/>
      <c r="Z322" s="120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6"/>
      <c r="BG322" s="112"/>
      <c r="BH322" s="112"/>
      <c r="BI322" s="112"/>
      <c r="BJ322" s="112"/>
      <c r="BK322" s="112"/>
      <c r="BL322" s="112"/>
      <c r="BM322" s="116"/>
      <c r="BN322" s="116"/>
    </row>
    <row r="323" ht="30.75" customHeight="1">
      <c r="A323" s="109"/>
      <c r="B323" s="110"/>
      <c r="C323" s="111"/>
      <c r="D323" s="111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4"/>
      <c r="R323" s="112"/>
      <c r="S323" s="115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6"/>
      <c r="BE323" s="116"/>
      <c r="BF323" s="116"/>
      <c r="BG323" s="112"/>
      <c r="BH323" s="112"/>
      <c r="BI323" s="112"/>
      <c r="BJ323" s="112"/>
      <c r="BK323" s="116"/>
      <c r="BL323" s="112"/>
      <c r="BM323" s="116"/>
      <c r="BN323" s="116"/>
    </row>
    <row r="324" ht="30.75" customHeight="1">
      <c r="A324" s="109"/>
      <c r="B324" s="110"/>
      <c r="C324" s="111"/>
      <c r="D324" s="111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4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6"/>
      <c r="BE324" s="116"/>
      <c r="BF324" s="116"/>
      <c r="BG324" s="112"/>
      <c r="BH324" s="112"/>
      <c r="BI324" s="112"/>
      <c r="BJ324" s="112"/>
      <c r="BK324" s="116"/>
      <c r="BL324" s="112"/>
      <c r="BM324" s="116"/>
      <c r="BN324" s="116"/>
    </row>
    <row r="325" ht="30.75" customHeight="1">
      <c r="A325" s="109"/>
      <c r="B325" s="110"/>
      <c r="C325" s="111"/>
      <c r="D325" s="111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4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6"/>
      <c r="BG325" s="112"/>
      <c r="BH325" s="112"/>
      <c r="BI325" s="112"/>
      <c r="BJ325" s="112"/>
      <c r="BK325" s="112"/>
      <c r="BL325" s="112"/>
      <c r="BM325" s="116"/>
      <c r="BN325" s="116"/>
    </row>
    <row r="326" ht="30.75" customHeight="1">
      <c r="A326" s="109"/>
      <c r="B326" s="110"/>
      <c r="C326" s="111"/>
      <c r="D326" s="111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4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6"/>
      <c r="BG326" s="112"/>
      <c r="BH326" s="112"/>
      <c r="BI326" s="112"/>
      <c r="BJ326" s="112"/>
      <c r="BK326" s="112"/>
      <c r="BL326" s="112"/>
      <c r="BM326" s="116"/>
      <c r="BN326" s="116"/>
    </row>
    <row r="327" ht="30.75" customHeight="1">
      <c r="A327" s="109"/>
      <c r="B327" s="110"/>
      <c r="C327" s="111"/>
      <c r="D327" s="111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4"/>
      <c r="R327" s="112"/>
      <c r="S327" s="115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6"/>
      <c r="BE327" s="116"/>
      <c r="BF327" s="116"/>
      <c r="BG327" s="112"/>
      <c r="BH327" s="112"/>
      <c r="BI327" s="112"/>
      <c r="BJ327" s="112"/>
      <c r="BK327" s="116"/>
      <c r="BL327" s="112"/>
      <c r="BM327" s="116"/>
      <c r="BN327" s="116"/>
    </row>
    <row r="328" ht="30.75" customHeight="1">
      <c r="A328" s="109"/>
      <c r="B328" s="110"/>
      <c r="C328" s="111"/>
      <c r="D328" s="111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4"/>
      <c r="R328" s="112"/>
      <c r="S328" s="112"/>
      <c r="T328" s="112"/>
      <c r="U328" s="112"/>
      <c r="V328" s="112"/>
      <c r="W328" s="112"/>
      <c r="X328" s="120"/>
      <c r="Y328" s="112"/>
      <c r="Z328" s="120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6"/>
      <c r="BG328" s="112"/>
      <c r="BH328" s="112"/>
      <c r="BI328" s="112"/>
      <c r="BJ328" s="112"/>
      <c r="BK328" s="112"/>
      <c r="BL328" s="112"/>
      <c r="BM328" s="116"/>
      <c r="BN328" s="116"/>
    </row>
    <row r="329" ht="30.75" customHeight="1">
      <c r="A329" s="109"/>
      <c r="B329" s="110"/>
      <c r="C329" s="111"/>
      <c r="D329" s="111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4"/>
      <c r="R329" s="112"/>
      <c r="S329" s="115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6"/>
      <c r="BE329" s="116"/>
      <c r="BF329" s="116"/>
      <c r="BG329" s="112"/>
      <c r="BH329" s="112"/>
      <c r="BI329" s="112"/>
      <c r="BJ329" s="112"/>
      <c r="BK329" s="116"/>
      <c r="BL329" s="112"/>
      <c r="BM329" s="116"/>
      <c r="BN329" s="116"/>
    </row>
    <row r="330" ht="30.75" customHeight="1">
      <c r="A330" s="109"/>
      <c r="B330" s="110"/>
      <c r="C330" s="111"/>
      <c r="D330" s="111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4"/>
      <c r="R330" s="112"/>
      <c r="S330" s="112"/>
      <c r="T330" s="112"/>
      <c r="U330" s="112"/>
      <c r="V330" s="112"/>
      <c r="W330" s="112"/>
      <c r="X330" s="120"/>
      <c r="Y330" s="112"/>
      <c r="Z330" s="120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6"/>
      <c r="BE330" s="116"/>
      <c r="BF330" s="116"/>
      <c r="BG330" s="112"/>
      <c r="BH330" s="112"/>
      <c r="BI330" s="112"/>
      <c r="BJ330" s="112"/>
      <c r="BK330" s="116"/>
      <c r="BL330" s="112"/>
      <c r="BM330" s="116"/>
      <c r="BN330" s="116"/>
    </row>
    <row r="331" ht="30.75" customHeight="1">
      <c r="A331" s="109"/>
      <c r="B331" s="110"/>
      <c r="C331" s="111"/>
      <c r="D331" s="111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4"/>
      <c r="R331" s="112"/>
      <c r="S331" s="115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6"/>
      <c r="BE331" s="116"/>
      <c r="BF331" s="116"/>
      <c r="BG331" s="112"/>
      <c r="BH331" s="112"/>
      <c r="BI331" s="112"/>
      <c r="BJ331" s="112"/>
      <c r="BK331" s="116"/>
      <c r="BL331" s="112"/>
      <c r="BM331" s="116"/>
      <c r="BN331" s="116"/>
    </row>
    <row r="332" ht="30.75" customHeight="1">
      <c r="A332" s="109"/>
      <c r="B332" s="110"/>
      <c r="C332" s="111"/>
      <c r="D332" s="111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4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6"/>
      <c r="BG332" s="112"/>
      <c r="BH332" s="112"/>
      <c r="BI332" s="112"/>
      <c r="BJ332" s="112"/>
      <c r="BK332" s="112"/>
      <c r="BL332" s="112"/>
      <c r="BM332" s="116"/>
      <c r="BN332" s="116"/>
    </row>
    <row r="333" ht="30.75" customHeight="1">
      <c r="A333" s="109"/>
      <c r="B333" s="110"/>
      <c r="C333" s="111"/>
      <c r="D333" s="111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4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6"/>
      <c r="BE333" s="116"/>
      <c r="BF333" s="116"/>
      <c r="BG333" s="112"/>
      <c r="BH333" s="112"/>
      <c r="BI333" s="112"/>
      <c r="BJ333" s="112"/>
      <c r="BK333" s="116"/>
      <c r="BL333" s="112"/>
      <c r="BM333" s="116"/>
      <c r="BN333" s="116"/>
    </row>
    <row r="334" ht="30.75" customHeight="1">
      <c r="A334" s="109"/>
      <c r="B334" s="110"/>
      <c r="C334" s="111"/>
      <c r="D334" s="111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4"/>
      <c r="R334" s="112"/>
      <c r="S334" s="112"/>
      <c r="T334" s="112"/>
      <c r="U334" s="112"/>
      <c r="V334" s="112"/>
      <c r="W334" s="112"/>
      <c r="X334" s="120"/>
      <c r="Y334" s="112"/>
      <c r="Z334" s="120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6"/>
      <c r="BG334" s="112"/>
      <c r="BH334" s="112"/>
      <c r="BI334" s="112"/>
      <c r="BJ334" s="112"/>
      <c r="BK334" s="112"/>
      <c r="BL334" s="112"/>
      <c r="BM334" s="116"/>
      <c r="BN334" s="116"/>
    </row>
    <row r="335" ht="31.5" customHeight="1">
      <c r="A335" s="109"/>
      <c r="B335" s="110"/>
      <c r="C335" s="111"/>
      <c r="D335" s="111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4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6"/>
      <c r="BE335" s="116"/>
      <c r="BF335" s="116"/>
      <c r="BG335" s="116"/>
      <c r="BH335" s="116"/>
      <c r="BI335" s="116"/>
      <c r="BJ335" s="116"/>
      <c r="BK335" s="112"/>
      <c r="BL335" s="112"/>
      <c r="BM335" s="116"/>
      <c r="BN335" s="116"/>
    </row>
    <row r="336" ht="30.75" customHeight="1">
      <c r="A336" s="109"/>
      <c r="B336" s="110"/>
      <c r="C336" s="111"/>
      <c r="D336" s="111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4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6"/>
      <c r="BE336" s="116"/>
      <c r="BF336" s="116"/>
      <c r="BG336" s="116"/>
      <c r="BH336" s="116"/>
      <c r="BI336" s="116"/>
      <c r="BJ336" s="116"/>
      <c r="BK336" s="112"/>
      <c r="BL336" s="112"/>
      <c r="BM336" s="116"/>
      <c r="BN336" s="116"/>
    </row>
    <row r="337" ht="30.75" customHeight="1">
      <c r="A337" s="109"/>
      <c r="B337" s="110"/>
      <c r="C337" s="111"/>
      <c r="D337" s="111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33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6"/>
      <c r="BE337" s="116"/>
      <c r="BF337" s="116"/>
      <c r="BG337" s="116"/>
      <c r="BH337" s="116"/>
      <c r="BI337" s="116"/>
      <c r="BJ337" s="116"/>
      <c r="BK337" s="112"/>
      <c r="BL337" s="112"/>
      <c r="BM337" s="116"/>
      <c r="BN337" s="116"/>
    </row>
    <row r="338" ht="30.75" customHeight="1">
      <c r="A338" s="109"/>
      <c r="B338" s="110"/>
      <c r="C338" s="111"/>
      <c r="D338" s="111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4"/>
      <c r="R338" s="112"/>
      <c r="S338" s="115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6"/>
      <c r="BE338" s="116"/>
      <c r="BF338" s="116"/>
      <c r="BG338" s="116"/>
      <c r="BH338" s="116"/>
      <c r="BI338" s="116"/>
      <c r="BJ338" s="116"/>
      <c r="BK338" s="112"/>
      <c r="BL338" s="112"/>
      <c r="BM338" s="116"/>
      <c r="BN338" s="116"/>
    </row>
    <row r="339" ht="30.75" customHeight="1">
      <c r="A339" s="109"/>
      <c r="B339" s="110"/>
      <c r="C339" s="111"/>
      <c r="D339" s="111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4"/>
      <c r="R339" s="112"/>
      <c r="S339" s="115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6"/>
      <c r="BE339" s="116"/>
      <c r="BF339" s="116"/>
      <c r="BG339" s="112"/>
      <c r="BH339" s="112"/>
      <c r="BI339" s="112"/>
      <c r="BJ339" s="112"/>
      <c r="BK339" s="116"/>
      <c r="BL339" s="112"/>
      <c r="BM339" s="116"/>
      <c r="BN339" s="116"/>
    </row>
    <row r="340" ht="30.75" customHeight="1">
      <c r="A340" s="109"/>
      <c r="B340" s="110"/>
      <c r="C340" s="111"/>
      <c r="D340" s="111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4"/>
      <c r="R340" s="112"/>
      <c r="S340" s="115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6"/>
      <c r="BE340" s="116"/>
      <c r="BF340" s="116"/>
      <c r="BG340" s="112"/>
      <c r="BH340" s="112"/>
      <c r="BI340" s="112"/>
      <c r="BJ340" s="112"/>
      <c r="BK340" s="116"/>
      <c r="BL340" s="112"/>
      <c r="BM340" s="116"/>
      <c r="BN340" s="116"/>
    </row>
    <row r="341" ht="30.75" customHeight="1">
      <c r="A341" s="109"/>
      <c r="B341" s="110"/>
      <c r="C341" s="111"/>
      <c r="D341" s="111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4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6"/>
      <c r="BE341" s="116"/>
      <c r="BF341" s="116"/>
      <c r="BG341" s="117"/>
      <c r="BH341" s="112"/>
      <c r="BI341" s="112"/>
      <c r="BJ341" s="112"/>
      <c r="BK341" s="116"/>
      <c r="BL341" s="112"/>
      <c r="BM341" s="116"/>
      <c r="BN341" s="116"/>
    </row>
    <row r="342" ht="30.75" customHeight="1">
      <c r="A342" s="109"/>
      <c r="B342" s="110"/>
      <c r="C342" s="111"/>
      <c r="D342" s="111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4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6"/>
      <c r="BE342" s="116"/>
      <c r="BF342" s="116"/>
      <c r="BG342" s="112"/>
      <c r="BH342" s="112"/>
      <c r="BI342" s="112"/>
      <c r="BJ342" s="112"/>
      <c r="BK342" s="116"/>
      <c r="BL342" s="112"/>
      <c r="BM342" s="116"/>
      <c r="BN342" s="116"/>
    </row>
    <row r="343" ht="30.75" customHeight="1">
      <c r="A343" s="109"/>
      <c r="B343" s="110"/>
      <c r="C343" s="111"/>
      <c r="D343" s="111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4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6"/>
      <c r="BE343" s="116"/>
      <c r="BF343" s="116"/>
      <c r="BG343" s="112"/>
      <c r="BH343" s="112"/>
      <c r="BI343" s="112"/>
      <c r="BJ343" s="112"/>
      <c r="BK343" s="116"/>
      <c r="BL343" s="112"/>
      <c r="BM343" s="116"/>
      <c r="BN343" s="116"/>
    </row>
    <row r="344" ht="30.75" customHeight="1">
      <c r="A344" s="109"/>
      <c r="B344" s="110"/>
      <c r="C344" s="111"/>
      <c r="D344" s="111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4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6"/>
      <c r="BE344" s="116"/>
      <c r="BF344" s="116"/>
      <c r="BG344" s="117"/>
      <c r="BH344" s="112"/>
      <c r="BI344" s="112"/>
      <c r="BJ344" s="112"/>
      <c r="BK344" s="116"/>
      <c r="BL344" s="112"/>
      <c r="BM344" s="116"/>
      <c r="BN344" s="116"/>
    </row>
    <row r="345" ht="30.75" customHeight="1">
      <c r="A345" s="109"/>
      <c r="B345" s="110"/>
      <c r="C345" s="111"/>
      <c r="D345" s="111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4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6"/>
      <c r="BE345" s="116"/>
      <c r="BF345" s="116"/>
      <c r="BG345" s="117"/>
      <c r="BH345" s="116"/>
      <c r="BI345" s="116"/>
      <c r="BJ345" s="116"/>
      <c r="BK345" s="116"/>
      <c r="BL345" s="112"/>
      <c r="BM345" s="116"/>
      <c r="BN345" s="116"/>
    </row>
    <row r="346" ht="30.75" customHeight="1">
      <c r="A346" s="109"/>
      <c r="B346" s="110"/>
      <c r="C346" s="111"/>
      <c r="D346" s="111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4"/>
      <c r="R346" s="112"/>
      <c r="S346" s="120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6"/>
      <c r="BE346" s="116"/>
      <c r="BF346" s="116"/>
      <c r="BG346" s="112"/>
      <c r="BH346" s="112"/>
      <c r="BI346" s="112"/>
      <c r="BJ346" s="112"/>
      <c r="BK346" s="116"/>
      <c r="BL346" s="112"/>
      <c r="BM346" s="116"/>
      <c r="BN346" s="116"/>
    </row>
    <row r="347" ht="30.75" customHeight="1">
      <c r="A347" s="109"/>
      <c r="B347" s="110"/>
      <c r="C347" s="111"/>
      <c r="D347" s="111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4"/>
      <c r="R347" s="112"/>
      <c r="S347" s="120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6"/>
      <c r="BE347" s="116"/>
      <c r="BF347" s="116"/>
      <c r="BG347" s="112"/>
      <c r="BH347" s="112"/>
      <c r="BI347" s="112"/>
      <c r="BJ347" s="112"/>
      <c r="BK347" s="116"/>
      <c r="BL347" s="112"/>
      <c r="BM347" s="116"/>
      <c r="BN347" s="116"/>
    </row>
    <row r="348" ht="30.75" customHeight="1">
      <c r="A348" s="109"/>
      <c r="B348" s="110"/>
      <c r="C348" s="111"/>
      <c r="D348" s="111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4"/>
      <c r="R348" s="112"/>
      <c r="S348" s="120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6"/>
      <c r="BE348" s="116"/>
      <c r="BF348" s="116"/>
      <c r="BG348" s="112"/>
      <c r="BH348" s="112"/>
      <c r="BI348" s="112"/>
      <c r="BJ348" s="112"/>
      <c r="BK348" s="116"/>
      <c r="BL348" s="112"/>
      <c r="BM348" s="116"/>
      <c r="BN348" s="116"/>
    </row>
    <row r="349" ht="30.75" customHeight="1">
      <c r="A349" s="109"/>
      <c r="B349" s="110"/>
      <c r="C349" s="111"/>
      <c r="D349" s="111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4"/>
      <c r="R349" s="112"/>
      <c r="S349" s="120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6"/>
      <c r="BE349" s="116"/>
      <c r="BF349" s="116"/>
      <c r="BG349" s="112"/>
      <c r="BH349" s="112"/>
      <c r="BI349" s="112"/>
      <c r="BJ349" s="112"/>
      <c r="BK349" s="116"/>
      <c r="BL349" s="112"/>
      <c r="BM349" s="116"/>
      <c r="BN349" s="116"/>
    </row>
    <row r="350" ht="30.75" customHeight="1">
      <c r="A350" s="109"/>
      <c r="B350" s="110"/>
      <c r="C350" s="111"/>
      <c r="D350" s="111"/>
      <c r="E350" s="131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4"/>
      <c r="R350" s="112"/>
      <c r="S350" s="120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6"/>
      <c r="BE350" s="116"/>
      <c r="BF350" s="116"/>
      <c r="BG350" s="112"/>
      <c r="BH350" s="112"/>
      <c r="BI350" s="112"/>
      <c r="BJ350" s="112"/>
      <c r="BK350" s="116"/>
      <c r="BL350" s="112"/>
      <c r="BM350" s="116"/>
      <c r="BN350" s="116"/>
    </row>
    <row r="351" ht="30.75" customHeight="1">
      <c r="A351" s="109"/>
      <c r="B351" s="110"/>
      <c r="C351" s="111"/>
      <c r="D351" s="111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4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6"/>
      <c r="BE351" s="116"/>
      <c r="BF351" s="116"/>
      <c r="BG351" s="112"/>
      <c r="BH351" s="112"/>
      <c r="BI351" s="112"/>
      <c r="BJ351" s="112"/>
      <c r="BK351" s="116"/>
      <c r="BL351" s="112"/>
      <c r="BM351" s="116"/>
      <c r="BN351" s="116"/>
    </row>
    <row r="352" ht="30.75" customHeight="1">
      <c r="A352" s="109"/>
      <c r="B352" s="110"/>
      <c r="C352" s="111"/>
      <c r="D352" s="111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4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6"/>
      <c r="BE352" s="116"/>
      <c r="BF352" s="116"/>
      <c r="BG352" s="112"/>
      <c r="BH352" s="112"/>
      <c r="BI352" s="112"/>
      <c r="BJ352" s="112"/>
      <c r="BK352" s="116"/>
      <c r="BL352" s="112"/>
      <c r="BM352" s="116"/>
      <c r="BN352" s="116"/>
    </row>
    <row r="353" ht="30.75" customHeight="1">
      <c r="A353" s="109"/>
      <c r="B353" s="110"/>
      <c r="C353" s="111"/>
      <c r="D353" s="111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4"/>
      <c r="R353" s="112"/>
      <c r="S353" s="13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6"/>
      <c r="BE353" s="116"/>
      <c r="BF353" s="116"/>
      <c r="BG353" s="112"/>
      <c r="BH353" s="112"/>
      <c r="BI353" s="112"/>
      <c r="BJ353" s="112"/>
      <c r="BK353" s="116"/>
      <c r="BL353" s="112"/>
      <c r="BM353" s="116"/>
      <c r="BN353" s="116"/>
    </row>
    <row r="354" ht="30.75" customHeight="1">
      <c r="A354" s="109"/>
      <c r="B354" s="110"/>
      <c r="C354" s="111"/>
      <c r="D354" s="111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33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6"/>
      <c r="BE354" s="116"/>
      <c r="BF354" s="116"/>
      <c r="BG354" s="112"/>
      <c r="BH354" s="116"/>
      <c r="BI354" s="116"/>
      <c r="BJ354" s="116"/>
      <c r="BK354" s="112"/>
      <c r="BL354" s="112"/>
      <c r="BM354" s="116"/>
      <c r="BN354" s="116"/>
    </row>
    <row r="355" ht="30.75" customHeight="1">
      <c r="A355" s="109"/>
      <c r="B355" s="110"/>
      <c r="C355" s="111"/>
      <c r="D355" s="111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4"/>
      <c r="R355" s="112"/>
      <c r="S355" s="13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6"/>
      <c r="BE355" s="116"/>
      <c r="BF355" s="116"/>
      <c r="BG355" s="112"/>
      <c r="BH355" s="116"/>
      <c r="BI355" s="116"/>
      <c r="BJ355" s="116"/>
      <c r="BK355" s="112"/>
      <c r="BL355" s="112"/>
      <c r="BM355" s="116"/>
      <c r="BN355" s="116"/>
    </row>
    <row r="356" ht="30.75" customHeight="1">
      <c r="A356" s="109"/>
      <c r="B356" s="110"/>
      <c r="C356" s="111"/>
      <c r="D356" s="111"/>
      <c r="E356" s="131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4"/>
      <c r="R356" s="112"/>
      <c r="S356" s="120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6"/>
      <c r="BE356" s="116"/>
      <c r="BF356" s="116"/>
      <c r="BG356" s="112"/>
      <c r="BH356" s="112"/>
      <c r="BI356" s="112"/>
      <c r="BJ356" s="112"/>
      <c r="BK356" s="116"/>
      <c r="BL356" s="112"/>
      <c r="BM356" s="116"/>
      <c r="BN356" s="116"/>
    </row>
    <row r="357" ht="30.75" customHeight="1">
      <c r="A357" s="109"/>
      <c r="B357" s="110"/>
      <c r="C357" s="111"/>
      <c r="D357" s="111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4"/>
      <c r="R357" s="112"/>
      <c r="S357" s="120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6"/>
      <c r="BE357" s="116"/>
      <c r="BF357" s="116"/>
      <c r="BG357" s="112"/>
      <c r="BH357" s="112"/>
      <c r="BI357" s="112"/>
      <c r="BJ357" s="112"/>
      <c r="BK357" s="116"/>
      <c r="BL357" s="112"/>
      <c r="BM357" s="116"/>
      <c r="BN357" s="116"/>
    </row>
    <row r="358" ht="30.75" customHeight="1">
      <c r="A358" s="109"/>
      <c r="B358" s="110"/>
      <c r="C358" s="111"/>
      <c r="D358" s="111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4"/>
      <c r="R358" s="112"/>
      <c r="S358" s="13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6"/>
      <c r="BE358" s="116"/>
      <c r="BF358" s="116"/>
      <c r="BG358" s="112"/>
      <c r="BH358" s="112"/>
      <c r="BI358" s="112"/>
      <c r="BJ358" s="112"/>
      <c r="BK358" s="116"/>
      <c r="BL358" s="112"/>
      <c r="BM358" s="116"/>
      <c r="BN358" s="116"/>
    </row>
    <row r="359" ht="30.75" customHeight="1">
      <c r="A359" s="109"/>
      <c r="B359" s="110"/>
      <c r="C359" s="111"/>
      <c r="D359" s="111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4"/>
      <c r="R359" s="112"/>
      <c r="S359" s="115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6"/>
      <c r="BE359" s="116"/>
      <c r="BF359" s="116"/>
      <c r="BG359" s="112"/>
      <c r="BH359" s="112"/>
      <c r="BI359" s="112"/>
      <c r="BJ359" s="112"/>
      <c r="BK359" s="116"/>
      <c r="BL359" s="112"/>
      <c r="BM359" s="116"/>
      <c r="BN359" s="116"/>
    </row>
    <row r="360" ht="30.75" customHeight="1">
      <c r="A360" s="109"/>
      <c r="B360" s="110"/>
      <c r="C360" s="111"/>
      <c r="D360" s="111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4"/>
      <c r="R360" s="112"/>
      <c r="S360" s="115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6"/>
      <c r="BE360" s="116"/>
      <c r="BF360" s="116"/>
      <c r="BG360" s="112"/>
      <c r="BH360" s="112"/>
      <c r="BI360" s="112"/>
      <c r="BJ360" s="112"/>
      <c r="BK360" s="116"/>
      <c r="BL360" s="112"/>
      <c r="BM360" s="116"/>
      <c r="BN360" s="116"/>
    </row>
    <row r="361" ht="30.75" customHeight="1">
      <c r="A361" s="109"/>
      <c r="B361" s="110"/>
      <c r="C361" s="111"/>
      <c r="D361" s="111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4"/>
      <c r="R361" s="112"/>
      <c r="S361" s="120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6"/>
      <c r="BE361" s="116"/>
      <c r="BF361" s="116"/>
      <c r="BG361" s="112"/>
      <c r="BH361" s="112"/>
      <c r="BI361" s="112"/>
      <c r="BJ361" s="112"/>
      <c r="BK361" s="116"/>
      <c r="BL361" s="112"/>
      <c r="BM361" s="116"/>
      <c r="BN361" s="116"/>
    </row>
    <row r="362" ht="30.75" customHeight="1">
      <c r="A362" s="109"/>
      <c r="B362" s="110"/>
      <c r="C362" s="111"/>
      <c r="D362" s="111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4"/>
      <c r="R362" s="112"/>
      <c r="S362" s="120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6"/>
      <c r="BE362" s="116"/>
      <c r="BF362" s="116"/>
      <c r="BG362" s="112"/>
      <c r="BH362" s="112"/>
      <c r="BI362" s="112"/>
      <c r="BJ362" s="112"/>
      <c r="BK362" s="116"/>
      <c r="BL362" s="112"/>
      <c r="BM362" s="116"/>
      <c r="BN362" s="116"/>
    </row>
    <row r="363" ht="30.75" customHeight="1">
      <c r="A363" s="109"/>
      <c r="B363" s="110"/>
      <c r="C363" s="111"/>
      <c r="D363" s="111"/>
      <c r="E363" s="112"/>
      <c r="F363" s="112"/>
      <c r="G363" s="112"/>
      <c r="H363" s="112"/>
      <c r="I363" s="118"/>
      <c r="J363" s="112"/>
      <c r="K363" s="112"/>
      <c r="L363" s="112"/>
      <c r="M363" s="112"/>
      <c r="N363" s="112"/>
      <c r="O363" s="112"/>
      <c r="P363" s="112"/>
      <c r="Q363" s="114"/>
      <c r="R363" s="112"/>
      <c r="S363" s="120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6"/>
      <c r="BE363" s="116"/>
      <c r="BF363" s="116"/>
      <c r="BG363" s="112"/>
      <c r="BH363" s="112"/>
      <c r="BI363" s="112"/>
      <c r="BJ363" s="112"/>
      <c r="BK363" s="116"/>
      <c r="BL363" s="112"/>
      <c r="BM363" s="116"/>
      <c r="BN363" s="116"/>
    </row>
    <row r="364" ht="30.75" customHeight="1">
      <c r="A364" s="109"/>
      <c r="B364" s="110"/>
      <c r="C364" s="111"/>
      <c r="D364" s="111"/>
      <c r="E364" s="131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4"/>
      <c r="R364" s="112"/>
      <c r="S364" s="120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6"/>
      <c r="BE364" s="116"/>
      <c r="BF364" s="116"/>
      <c r="BG364" s="112"/>
      <c r="BH364" s="116"/>
      <c r="BI364" s="116"/>
      <c r="BJ364" s="116"/>
      <c r="BK364" s="116"/>
      <c r="BL364" s="112"/>
      <c r="BM364" s="116"/>
      <c r="BN364" s="116"/>
    </row>
    <row r="365" ht="30.75" customHeight="1">
      <c r="A365" s="109"/>
      <c r="B365" s="110"/>
      <c r="C365" s="111"/>
      <c r="D365" s="111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4"/>
      <c r="R365" s="112"/>
      <c r="S365" s="120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6"/>
      <c r="BE365" s="116"/>
      <c r="BF365" s="116"/>
      <c r="BG365" s="112"/>
      <c r="BH365" s="112"/>
      <c r="BI365" s="112"/>
      <c r="BJ365" s="112"/>
      <c r="BK365" s="116"/>
      <c r="BL365" s="112"/>
      <c r="BM365" s="116"/>
      <c r="BN365" s="116"/>
    </row>
    <row r="366" ht="30.75" customHeight="1">
      <c r="A366" s="109"/>
      <c r="B366" s="110"/>
      <c r="C366" s="111"/>
      <c r="D366" s="111"/>
      <c r="E366" s="131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4"/>
      <c r="R366" s="112"/>
      <c r="S366" s="120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6"/>
      <c r="BE366" s="116"/>
      <c r="BF366" s="116"/>
      <c r="BG366" s="112"/>
      <c r="BH366" s="112"/>
      <c r="BI366" s="112"/>
      <c r="BJ366" s="112"/>
      <c r="BK366" s="116"/>
      <c r="BL366" s="112"/>
      <c r="BM366" s="116"/>
      <c r="BN366" s="116"/>
    </row>
    <row r="367" ht="30.75" customHeight="1">
      <c r="A367" s="109"/>
      <c r="B367" s="110"/>
      <c r="C367" s="111"/>
      <c r="D367" s="111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4"/>
      <c r="R367" s="112"/>
      <c r="S367" s="120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6"/>
      <c r="BE367" s="116"/>
      <c r="BF367" s="116"/>
      <c r="BG367" s="112"/>
      <c r="BH367" s="112"/>
      <c r="BI367" s="112"/>
      <c r="BJ367" s="112"/>
      <c r="BK367" s="116"/>
      <c r="BL367" s="112"/>
      <c r="BM367" s="116"/>
      <c r="BN367" s="116"/>
    </row>
    <row r="368" ht="30.75" customHeight="1">
      <c r="A368" s="109"/>
      <c r="B368" s="110"/>
      <c r="C368" s="111"/>
      <c r="D368" s="111"/>
      <c r="E368" s="131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4"/>
      <c r="R368" s="112"/>
      <c r="S368" s="120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6"/>
      <c r="BE368" s="116"/>
      <c r="BF368" s="116"/>
      <c r="BG368" s="112"/>
      <c r="BH368" s="112"/>
      <c r="BI368" s="112"/>
      <c r="BJ368" s="112"/>
      <c r="BK368" s="116"/>
      <c r="BL368" s="112"/>
      <c r="BM368" s="116"/>
      <c r="BN368" s="116"/>
    </row>
    <row r="369" ht="30.75" customHeight="1">
      <c r="A369" s="109"/>
      <c r="B369" s="110"/>
      <c r="C369" s="111"/>
      <c r="D369" s="111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4"/>
      <c r="R369" s="112"/>
      <c r="S369" s="120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6"/>
      <c r="BE369" s="116"/>
      <c r="BF369" s="116"/>
      <c r="BG369" s="112"/>
      <c r="BH369" s="112"/>
      <c r="BI369" s="112"/>
      <c r="BJ369" s="112"/>
      <c r="BK369" s="116"/>
      <c r="BL369" s="112"/>
      <c r="BM369" s="116"/>
      <c r="BN369" s="116"/>
    </row>
    <row r="370" ht="30.75" customHeight="1">
      <c r="A370" s="109"/>
      <c r="B370" s="110"/>
      <c r="C370" s="111"/>
      <c r="D370" s="111"/>
      <c r="E370" s="131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4"/>
      <c r="R370" s="112"/>
      <c r="S370" s="120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6"/>
      <c r="BE370" s="116"/>
      <c r="BF370" s="116"/>
      <c r="BG370" s="112"/>
      <c r="BH370" s="112"/>
      <c r="BI370" s="112"/>
      <c r="BJ370" s="112"/>
      <c r="BK370" s="116"/>
      <c r="BL370" s="112"/>
      <c r="BM370" s="116"/>
      <c r="BN370" s="116"/>
    </row>
    <row r="371" ht="30.75" customHeight="1">
      <c r="A371" s="109"/>
      <c r="B371" s="110"/>
      <c r="C371" s="111"/>
      <c r="D371" s="111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4"/>
      <c r="R371" s="112"/>
      <c r="S371" s="13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6"/>
      <c r="BE371" s="116"/>
      <c r="BF371" s="116"/>
      <c r="BG371" s="112"/>
      <c r="BH371" s="116"/>
      <c r="BI371" s="116"/>
      <c r="BJ371" s="116"/>
      <c r="BK371" s="112"/>
      <c r="BL371" s="112"/>
      <c r="BM371" s="116"/>
      <c r="BN371" s="116"/>
    </row>
    <row r="372" ht="30.75" customHeight="1">
      <c r="A372" s="109"/>
      <c r="B372" s="110"/>
      <c r="C372" s="111"/>
      <c r="D372" s="111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4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6"/>
      <c r="BE372" s="116"/>
      <c r="BF372" s="116"/>
      <c r="BG372" s="112"/>
      <c r="BH372" s="116"/>
      <c r="BI372" s="116"/>
      <c r="BJ372" s="116"/>
      <c r="BK372" s="112"/>
      <c r="BL372" s="112"/>
      <c r="BM372" s="116"/>
      <c r="BN372" s="116"/>
    </row>
    <row r="373" ht="30.75" customHeight="1">
      <c r="A373" s="109"/>
      <c r="B373" s="110"/>
      <c r="C373" s="111"/>
      <c r="D373" s="111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33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6"/>
      <c r="BE373" s="116"/>
      <c r="BF373" s="116"/>
      <c r="BG373" s="112"/>
      <c r="BH373" s="112"/>
      <c r="BI373" s="112"/>
      <c r="BJ373" s="112"/>
      <c r="BK373" s="112"/>
      <c r="BL373" s="112"/>
      <c r="BM373" s="116"/>
      <c r="BN373" s="116"/>
    </row>
    <row r="374" ht="30.75" customHeight="1">
      <c r="A374" s="109"/>
      <c r="B374" s="110"/>
      <c r="C374" s="111"/>
      <c r="D374" s="111"/>
      <c r="E374" s="131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4"/>
      <c r="R374" s="112"/>
      <c r="S374" s="120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6"/>
      <c r="BE374" s="116"/>
      <c r="BF374" s="116"/>
      <c r="BG374" s="112"/>
      <c r="BH374" s="116"/>
      <c r="BI374" s="116"/>
      <c r="BJ374" s="116"/>
      <c r="BK374" s="112"/>
      <c r="BL374" s="112"/>
      <c r="BM374" s="116"/>
      <c r="BN374" s="116"/>
    </row>
    <row r="375" ht="30.75" customHeight="1">
      <c r="A375" s="109"/>
      <c r="B375" s="110"/>
      <c r="C375" s="111"/>
      <c r="D375" s="111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33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6"/>
      <c r="BE375" s="116"/>
      <c r="BF375" s="116"/>
      <c r="BG375" s="112"/>
      <c r="BH375" s="112"/>
      <c r="BI375" s="112"/>
      <c r="BJ375" s="112"/>
      <c r="BK375" s="112"/>
      <c r="BL375" s="112"/>
      <c r="BM375" s="116"/>
      <c r="BN375" s="116"/>
    </row>
    <row r="376" ht="30.75" customHeight="1">
      <c r="A376" s="109"/>
      <c r="B376" s="110"/>
      <c r="C376" s="111"/>
      <c r="D376" s="111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33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6"/>
      <c r="BE376" s="116"/>
      <c r="BF376" s="116"/>
      <c r="BG376" s="112"/>
      <c r="BH376" s="112"/>
      <c r="BI376" s="112"/>
      <c r="BJ376" s="112"/>
      <c r="BK376" s="112"/>
      <c r="BL376" s="112"/>
      <c r="BM376" s="116"/>
      <c r="BN376" s="116"/>
    </row>
    <row r="377" ht="30.75" customHeight="1">
      <c r="A377" s="109"/>
      <c r="B377" s="110"/>
      <c r="C377" s="111"/>
      <c r="D377" s="111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4"/>
      <c r="R377" s="112"/>
      <c r="S377" s="13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6"/>
      <c r="BE377" s="116"/>
      <c r="BF377" s="116"/>
      <c r="BG377" s="117"/>
      <c r="BH377" s="116"/>
      <c r="BI377" s="116"/>
      <c r="BJ377" s="116"/>
      <c r="BK377" s="116"/>
      <c r="BL377" s="112"/>
      <c r="BM377" s="116"/>
      <c r="BN377" s="116"/>
    </row>
    <row r="378" ht="30.75" customHeight="1">
      <c r="A378" s="109"/>
      <c r="B378" s="110"/>
      <c r="C378" s="111"/>
      <c r="D378" s="111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4"/>
      <c r="R378" s="112"/>
      <c r="S378" s="13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6"/>
      <c r="BE378" s="116"/>
      <c r="BF378" s="116"/>
      <c r="BG378" s="117"/>
      <c r="BH378" s="116"/>
      <c r="BI378" s="116"/>
      <c r="BJ378" s="116"/>
      <c r="BK378" s="116"/>
      <c r="BL378" s="112"/>
      <c r="BM378" s="116"/>
      <c r="BN378" s="116"/>
    </row>
    <row r="379" ht="30.75" customHeight="1">
      <c r="A379" s="109"/>
      <c r="B379" s="110"/>
      <c r="C379" s="111"/>
      <c r="D379" s="111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4"/>
      <c r="R379" s="112"/>
      <c r="S379" s="137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6"/>
      <c r="BE379" s="116"/>
      <c r="BF379" s="116"/>
      <c r="BG379" s="112"/>
      <c r="BH379" s="116"/>
      <c r="BI379" s="116"/>
      <c r="BJ379" s="116"/>
      <c r="BK379" s="112"/>
      <c r="BL379" s="112"/>
      <c r="BM379" s="116"/>
      <c r="BN379" s="116"/>
    </row>
    <row r="380" ht="30.75" customHeight="1">
      <c r="A380" s="109"/>
      <c r="B380" s="110"/>
      <c r="C380" s="111"/>
      <c r="D380" s="111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4"/>
      <c r="R380" s="112"/>
      <c r="S380" s="13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6"/>
      <c r="BE380" s="116"/>
      <c r="BF380" s="116"/>
      <c r="BG380" s="117"/>
      <c r="BH380" s="112"/>
      <c r="BI380" s="112"/>
      <c r="BJ380" s="112"/>
      <c r="BK380" s="116"/>
      <c r="BL380" s="112"/>
      <c r="BM380" s="116"/>
      <c r="BN380" s="116"/>
    </row>
    <row r="381" ht="30.75" customHeight="1">
      <c r="A381" s="109"/>
      <c r="B381" s="110"/>
      <c r="C381" s="111"/>
      <c r="D381" s="111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4"/>
      <c r="R381" s="112"/>
      <c r="S381" s="13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6"/>
      <c r="BE381" s="116"/>
      <c r="BF381" s="116"/>
      <c r="BG381" s="117"/>
      <c r="BH381" s="112"/>
      <c r="BI381" s="112"/>
      <c r="BJ381" s="112"/>
      <c r="BK381" s="116"/>
      <c r="BL381" s="112"/>
      <c r="BM381" s="116"/>
      <c r="BN381" s="116"/>
    </row>
    <row r="382" ht="30.75" customHeight="1">
      <c r="A382" s="109"/>
      <c r="B382" s="110"/>
      <c r="C382" s="111"/>
      <c r="D382" s="111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4"/>
      <c r="R382" s="112"/>
      <c r="S382" s="115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6"/>
      <c r="BE382" s="116"/>
      <c r="BF382" s="116"/>
      <c r="BG382" s="117"/>
      <c r="BH382" s="112"/>
      <c r="BI382" s="112"/>
      <c r="BJ382" s="112"/>
      <c r="BK382" s="116"/>
      <c r="BL382" s="112"/>
      <c r="BM382" s="116"/>
      <c r="BN382" s="116"/>
    </row>
    <row r="383" ht="30.75" customHeight="1">
      <c r="A383" s="109"/>
      <c r="B383" s="110"/>
      <c r="C383" s="111"/>
      <c r="D383" s="111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4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6"/>
      <c r="BE383" s="116"/>
      <c r="BF383" s="116"/>
      <c r="BG383" s="117"/>
      <c r="BH383" s="112"/>
      <c r="BI383" s="112"/>
      <c r="BJ383" s="112"/>
      <c r="BK383" s="116"/>
      <c r="BL383" s="112"/>
      <c r="BM383" s="116"/>
      <c r="BN383" s="116"/>
    </row>
    <row r="384" ht="30.75" customHeight="1">
      <c r="A384" s="109"/>
      <c r="B384" s="110"/>
      <c r="C384" s="111"/>
      <c r="D384" s="111"/>
      <c r="E384" s="131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4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6"/>
      <c r="BE384" s="116"/>
      <c r="BF384" s="116"/>
      <c r="BG384" s="117"/>
      <c r="BH384" s="112"/>
      <c r="BI384" s="112"/>
      <c r="BJ384" s="112"/>
      <c r="BK384" s="116"/>
      <c r="BL384" s="112"/>
      <c r="BM384" s="116"/>
      <c r="BN384" s="116"/>
    </row>
    <row r="385" ht="30.75" customHeight="1">
      <c r="A385" s="109"/>
      <c r="B385" s="110"/>
      <c r="C385" s="110"/>
      <c r="D385" s="110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21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6"/>
      <c r="BG385" s="112"/>
      <c r="BH385" s="121"/>
      <c r="BI385" s="112"/>
      <c r="BJ385" s="121"/>
      <c r="BK385" s="112"/>
      <c r="BL385" s="112"/>
      <c r="BM385" s="116"/>
      <c r="BN385" s="112"/>
    </row>
    <row r="386" ht="30.75" customHeight="1">
      <c r="A386" s="109"/>
      <c r="B386" s="110"/>
      <c r="C386" s="110"/>
      <c r="D386" s="110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21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6"/>
      <c r="BG386" s="112"/>
      <c r="BH386" s="121"/>
      <c r="BI386" s="112"/>
      <c r="BJ386" s="121"/>
      <c r="BK386" s="112"/>
      <c r="BL386" s="112"/>
      <c r="BM386" s="116"/>
      <c r="BN386" s="112"/>
    </row>
    <row r="387" ht="30.75" customHeight="1">
      <c r="A387" s="109"/>
      <c r="B387" s="110"/>
      <c r="C387" s="110"/>
      <c r="D387" s="110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21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6"/>
      <c r="BG387" s="112"/>
      <c r="BH387" s="121"/>
      <c r="BI387" s="112"/>
      <c r="BJ387" s="121"/>
      <c r="BK387" s="112"/>
      <c r="BL387" s="112"/>
      <c r="BM387" s="116"/>
      <c r="BN387" s="112"/>
    </row>
    <row r="388" ht="30.75" customHeight="1">
      <c r="A388" s="109"/>
      <c r="B388" s="110"/>
      <c r="C388" s="110"/>
      <c r="D388" s="110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21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6"/>
      <c r="BG388" s="112"/>
      <c r="BH388" s="121"/>
      <c r="BI388" s="112"/>
      <c r="BJ388" s="121"/>
      <c r="BK388" s="112"/>
      <c r="BL388" s="112"/>
      <c r="BM388" s="116"/>
      <c r="BN388" s="112"/>
    </row>
    <row r="389" ht="30.75" customHeight="1">
      <c r="A389" s="109"/>
      <c r="B389" s="110"/>
      <c r="C389" s="110"/>
      <c r="D389" s="110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21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6"/>
      <c r="BG389" s="112"/>
      <c r="BH389" s="121"/>
      <c r="BI389" s="112"/>
      <c r="BJ389" s="121"/>
      <c r="BK389" s="112"/>
      <c r="BL389" s="112"/>
      <c r="BM389" s="116"/>
      <c r="BN389" s="112"/>
    </row>
    <row r="390" ht="30.75" customHeight="1">
      <c r="A390" s="109"/>
      <c r="B390" s="110"/>
      <c r="C390" s="110"/>
      <c r="D390" s="110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21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6"/>
      <c r="BG390" s="112"/>
      <c r="BH390" s="121"/>
      <c r="BI390" s="112"/>
      <c r="BJ390" s="121"/>
      <c r="BK390" s="112"/>
      <c r="BL390" s="112"/>
      <c r="BM390" s="116"/>
      <c r="BN390" s="112"/>
    </row>
    <row r="391" ht="30.75" customHeight="1">
      <c r="A391" s="109"/>
      <c r="B391" s="110"/>
      <c r="C391" s="110"/>
      <c r="D391" s="110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21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6"/>
      <c r="BG391" s="112"/>
      <c r="BH391" s="121"/>
      <c r="BI391" s="112"/>
      <c r="BJ391" s="121"/>
      <c r="BK391" s="112"/>
      <c r="BL391" s="112"/>
      <c r="BM391" s="116"/>
      <c r="BN391" s="112"/>
    </row>
    <row r="392" ht="30.75" customHeight="1">
      <c r="A392" s="109"/>
      <c r="B392" s="110"/>
      <c r="C392" s="110"/>
      <c r="D392" s="110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21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6"/>
      <c r="BG392" s="112"/>
      <c r="BH392" s="121"/>
      <c r="BI392" s="112"/>
      <c r="BJ392" s="121"/>
      <c r="BK392" s="112"/>
      <c r="BL392" s="112"/>
      <c r="BM392" s="116"/>
      <c r="BN392" s="112"/>
    </row>
    <row r="393" ht="30.75" customHeight="1">
      <c r="A393" s="109"/>
      <c r="B393" s="110"/>
      <c r="C393" s="110"/>
      <c r="D393" s="110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21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6"/>
      <c r="BG393" s="112"/>
      <c r="BH393" s="121"/>
      <c r="BI393" s="112"/>
      <c r="BJ393" s="121"/>
      <c r="BK393" s="112"/>
      <c r="BL393" s="112"/>
      <c r="BM393" s="116"/>
      <c r="BN393" s="112"/>
    </row>
    <row r="394" ht="30.75" customHeight="1">
      <c r="A394" s="109"/>
      <c r="B394" s="110"/>
      <c r="C394" s="110"/>
      <c r="D394" s="110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21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6"/>
      <c r="BE394" s="116"/>
      <c r="BF394" s="116"/>
      <c r="BG394" s="112"/>
      <c r="BH394" s="121"/>
      <c r="BI394" s="112"/>
      <c r="BJ394" s="121"/>
      <c r="BK394" s="112"/>
      <c r="BL394" s="112"/>
      <c r="BM394" s="116"/>
      <c r="BN394" s="112"/>
    </row>
    <row r="395" ht="30.75" customHeight="1">
      <c r="A395" s="109"/>
      <c r="B395" s="110"/>
      <c r="C395" s="110"/>
      <c r="D395" s="110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21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6"/>
      <c r="BE395" s="116"/>
      <c r="BF395" s="116"/>
      <c r="BG395" s="112"/>
      <c r="BH395" s="121"/>
      <c r="BI395" s="112"/>
      <c r="BJ395" s="121"/>
      <c r="BK395" s="112"/>
      <c r="BL395" s="112"/>
      <c r="BM395" s="116"/>
      <c r="BN395" s="112"/>
    </row>
    <row r="396" ht="30.75" customHeight="1">
      <c r="A396" s="109"/>
      <c r="B396" s="110"/>
      <c r="C396" s="110"/>
      <c r="D396" s="110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21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6"/>
      <c r="BE396" s="116"/>
      <c r="BF396" s="116"/>
      <c r="BG396" s="112"/>
      <c r="BH396" s="121"/>
      <c r="BI396" s="112"/>
      <c r="BJ396" s="121"/>
      <c r="BK396" s="112"/>
      <c r="BL396" s="112"/>
      <c r="BM396" s="116"/>
      <c r="BN396" s="112"/>
    </row>
    <row r="397" ht="30.75" customHeight="1">
      <c r="A397" s="109"/>
      <c r="B397" s="110"/>
      <c r="C397" s="110"/>
      <c r="D397" s="110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21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6"/>
      <c r="BE397" s="116"/>
      <c r="BF397" s="116"/>
      <c r="BG397" s="112"/>
      <c r="BH397" s="121"/>
      <c r="BI397" s="112"/>
      <c r="BJ397" s="121"/>
      <c r="BK397" s="112"/>
      <c r="BL397" s="112"/>
      <c r="BM397" s="116"/>
      <c r="BN397" s="112"/>
    </row>
    <row r="398" ht="30.75" customHeight="1">
      <c r="A398" s="109"/>
      <c r="B398" s="110"/>
      <c r="C398" s="110"/>
      <c r="D398" s="110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21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6"/>
      <c r="BE398" s="116"/>
      <c r="BF398" s="116"/>
      <c r="BG398" s="112"/>
      <c r="BH398" s="121"/>
      <c r="BI398" s="112"/>
      <c r="BJ398" s="121"/>
      <c r="BK398" s="112"/>
      <c r="BL398" s="112"/>
      <c r="BM398" s="116"/>
      <c r="BN398" s="112"/>
    </row>
    <row r="399" ht="30.75" customHeight="1">
      <c r="A399" s="109"/>
      <c r="B399" s="110"/>
      <c r="C399" s="110"/>
      <c r="D399" s="110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21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6"/>
      <c r="BE399" s="116"/>
      <c r="BF399" s="116"/>
      <c r="BG399" s="112"/>
      <c r="BH399" s="121"/>
      <c r="BI399" s="112"/>
      <c r="BJ399" s="121"/>
      <c r="BK399" s="112"/>
      <c r="BL399" s="112"/>
      <c r="BM399" s="116"/>
      <c r="BN399" s="112"/>
    </row>
    <row r="400" ht="30.75" customHeight="1">
      <c r="A400" s="109"/>
      <c r="B400" s="110"/>
      <c r="C400" s="110"/>
      <c r="D400" s="110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21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6"/>
      <c r="BG400" s="112"/>
      <c r="BH400" s="121"/>
      <c r="BI400" s="112"/>
      <c r="BJ400" s="121"/>
      <c r="BK400" s="112"/>
      <c r="BL400" s="112"/>
      <c r="BM400" s="116"/>
      <c r="BN400" s="112"/>
    </row>
    <row r="401" ht="30.75" customHeight="1">
      <c r="A401" s="109"/>
      <c r="B401" s="110"/>
      <c r="C401" s="110"/>
      <c r="D401" s="110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21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6"/>
      <c r="BG401" s="112"/>
      <c r="BH401" s="121"/>
      <c r="BI401" s="112"/>
      <c r="BJ401" s="121"/>
      <c r="BK401" s="112"/>
      <c r="BL401" s="112"/>
      <c r="BM401" s="116"/>
      <c r="BN401" s="112"/>
    </row>
    <row r="402" ht="30.75" customHeight="1">
      <c r="A402" s="109"/>
      <c r="B402" s="110"/>
      <c r="C402" s="110"/>
      <c r="D402" s="110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21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6"/>
      <c r="BG402" s="112"/>
      <c r="BH402" s="121"/>
      <c r="BI402" s="112"/>
      <c r="BJ402" s="121"/>
      <c r="BK402" s="112"/>
      <c r="BL402" s="112"/>
      <c r="BM402" s="116"/>
      <c r="BN402" s="112"/>
    </row>
    <row r="403" ht="30.75" customHeight="1">
      <c r="A403" s="109"/>
      <c r="B403" s="110"/>
      <c r="C403" s="110"/>
      <c r="D403" s="110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21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6"/>
      <c r="BG403" s="112"/>
      <c r="BH403" s="121"/>
      <c r="BI403" s="112"/>
      <c r="BJ403" s="121"/>
      <c r="BK403" s="112"/>
      <c r="BL403" s="112"/>
      <c r="BM403" s="116"/>
      <c r="BN403" s="112"/>
    </row>
    <row r="404" ht="30.75" customHeight="1">
      <c r="A404" s="109"/>
      <c r="B404" s="110"/>
      <c r="C404" s="110"/>
      <c r="D404" s="110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21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6"/>
      <c r="BG404" s="112"/>
      <c r="BH404" s="121"/>
      <c r="BI404" s="112"/>
      <c r="BJ404" s="121"/>
      <c r="BK404" s="112"/>
      <c r="BL404" s="112"/>
      <c r="BM404" s="116"/>
      <c r="BN404" s="112"/>
    </row>
    <row r="405" ht="30.75" customHeight="1">
      <c r="A405" s="109"/>
      <c r="B405" s="110"/>
      <c r="C405" s="110"/>
      <c r="D405" s="110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21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6"/>
      <c r="BG405" s="112"/>
      <c r="BH405" s="121"/>
      <c r="BI405" s="112"/>
      <c r="BJ405" s="121"/>
      <c r="BK405" s="112"/>
      <c r="BL405" s="112"/>
      <c r="BM405" s="116"/>
      <c r="BN405" s="112"/>
    </row>
    <row r="406" ht="30.75" customHeight="1">
      <c r="A406" s="109"/>
      <c r="B406" s="110"/>
      <c r="C406" s="110"/>
      <c r="D406" s="110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21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6"/>
      <c r="BG406" s="112"/>
      <c r="BH406" s="121"/>
      <c r="BI406" s="112"/>
      <c r="BJ406" s="121"/>
      <c r="BK406" s="112"/>
      <c r="BL406" s="112"/>
      <c r="BM406" s="116"/>
      <c r="BN406" s="112"/>
    </row>
    <row r="407" ht="30.75" customHeight="1">
      <c r="A407" s="109"/>
      <c r="B407" s="110"/>
      <c r="C407" s="110"/>
      <c r="D407" s="110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21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6"/>
      <c r="BG407" s="112"/>
      <c r="BH407" s="121"/>
      <c r="BI407" s="112"/>
      <c r="BJ407" s="121"/>
      <c r="BK407" s="112"/>
      <c r="BL407" s="112"/>
      <c r="BM407" s="116"/>
      <c r="BN407" s="112"/>
    </row>
    <row r="408" ht="30.75" customHeight="1">
      <c r="A408" s="109"/>
      <c r="B408" s="110"/>
      <c r="C408" s="110"/>
      <c r="D408" s="110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21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6"/>
      <c r="BG408" s="112"/>
      <c r="BH408" s="121"/>
      <c r="BI408" s="112"/>
      <c r="BJ408" s="121"/>
      <c r="BK408" s="112"/>
      <c r="BL408" s="112"/>
      <c r="BM408" s="116"/>
      <c r="BN408" s="112"/>
    </row>
    <row r="409" ht="30.75" customHeight="1">
      <c r="A409" s="109"/>
      <c r="B409" s="110"/>
      <c r="C409" s="110"/>
      <c r="D409" s="110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21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6"/>
      <c r="BG409" s="112"/>
      <c r="BH409" s="121"/>
      <c r="BI409" s="112"/>
      <c r="BJ409" s="121"/>
      <c r="BK409" s="112"/>
      <c r="BL409" s="112"/>
      <c r="BM409" s="116"/>
      <c r="BN409" s="112"/>
    </row>
    <row r="410" ht="30.75" customHeight="1">
      <c r="A410" s="109"/>
      <c r="B410" s="110"/>
      <c r="C410" s="110"/>
      <c r="D410" s="110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21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6"/>
      <c r="BG410" s="112"/>
      <c r="BH410" s="121"/>
      <c r="BI410" s="112"/>
      <c r="BJ410" s="121"/>
      <c r="BK410" s="112"/>
      <c r="BL410" s="112"/>
      <c r="BM410" s="116"/>
      <c r="BN410" s="112"/>
    </row>
    <row r="411" ht="30.75" customHeight="1">
      <c r="A411" s="109"/>
      <c r="B411" s="110"/>
      <c r="C411" s="110"/>
      <c r="D411" s="110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21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6"/>
      <c r="BG411" s="112"/>
      <c r="BH411" s="121"/>
      <c r="BI411" s="112"/>
      <c r="BJ411" s="121"/>
      <c r="BK411" s="112"/>
      <c r="BL411" s="112"/>
      <c r="BM411" s="116"/>
      <c r="BN411" s="112"/>
    </row>
    <row r="412" ht="30.75" customHeight="1">
      <c r="A412" s="109"/>
      <c r="B412" s="110"/>
      <c r="C412" s="110"/>
      <c r="D412" s="110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21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6"/>
      <c r="BG412" s="112"/>
      <c r="BH412" s="121"/>
      <c r="BI412" s="112"/>
      <c r="BJ412" s="121"/>
      <c r="BK412" s="112"/>
      <c r="BL412" s="112"/>
      <c r="BM412" s="116"/>
      <c r="BN412" s="112"/>
    </row>
    <row r="413" ht="30.75" customHeight="1">
      <c r="A413" s="109"/>
      <c r="B413" s="110"/>
      <c r="C413" s="110"/>
      <c r="D413" s="110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21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6"/>
      <c r="BG413" s="112"/>
      <c r="BH413" s="121"/>
      <c r="BI413" s="112"/>
      <c r="BJ413" s="121"/>
      <c r="BK413" s="112"/>
      <c r="BL413" s="112"/>
      <c r="BM413" s="116"/>
      <c r="BN413" s="112"/>
    </row>
    <row r="414" ht="30.75" customHeight="1">
      <c r="A414" s="109"/>
      <c r="B414" s="110"/>
      <c r="C414" s="110"/>
      <c r="D414" s="110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21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6"/>
      <c r="BG414" s="112"/>
      <c r="BH414" s="121"/>
      <c r="BI414" s="112"/>
      <c r="BJ414" s="121"/>
      <c r="BK414" s="112"/>
      <c r="BL414" s="112"/>
      <c r="BM414" s="116"/>
      <c r="BN414" s="112"/>
    </row>
    <row r="415" ht="30.75" customHeight="1">
      <c r="A415" s="109"/>
      <c r="B415" s="110"/>
      <c r="C415" s="110"/>
      <c r="D415" s="110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21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6"/>
      <c r="BG415" s="112"/>
      <c r="BH415" s="121"/>
      <c r="BI415" s="112"/>
      <c r="BJ415" s="121"/>
      <c r="BK415" s="112"/>
      <c r="BL415" s="112"/>
      <c r="BM415" s="116"/>
      <c r="BN415" s="112"/>
    </row>
    <row r="416" ht="30.75" customHeight="1">
      <c r="A416" s="109"/>
      <c r="B416" s="110"/>
      <c r="C416" s="110"/>
      <c r="D416" s="110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21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6"/>
      <c r="BG416" s="112"/>
      <c r="BH416" s="121"/>
      <c r="BI416" s="112"/>
      <c r="BJ416" s="121"/>
      <c r="BK416" s="112"/>
      <c r="BL416" s="112"/>
      <c r="BM416" s="116"/>
      <c r="BN416" s="112"/>
    </row>
    <row r="417" ht="30.75" customHeight="1">
      <c r="A417" s="109"/>
      <c r="B417" s="110"/>
      <c r="C417" s="110"/>
      <c r="D417" s="110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21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6"/>
      <c r="BG417" s="112"/>
      <c r="BH417" s="121"/>
      <c r="BI417" s="112"/>
      <c r="BJ417" s="121"/>
      <c r="BK417" s="112"/>
      <c r="BL417" s="112"/>
      <c r="BM417" s="116"/>
      <c r="BN417" s="112"/>
    </row>
    <row r="418" ht="30.75" customHeight="1">
      <c r="A418" s="109"/>
      <c r="B418" s="110"/>
      <c r="C418" s="110"/>
      <c r="D418" s="110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21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6"/>
      <c r="BG418" s="112"/>
      <c r="BH418" s="121"/>
      <c r="BI418" s="112"/>
      <c r="BJ418" s="121"/>
      <c r="BK418" s="112"/>
      <c r="BL418" s="112"/>
      <c r="BM418" s="116"/>
      <c r="BN418" s="112"/>
    </row>
    <row r="419" ht="30.75" customHeight="1">
      <c r="A419" s="109"/>
      <c r="B419" s="110"/>
      <c r="C419" s="110"/>
      <c r="D419" s="110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21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6"/>
      <c r="BG419" s="112"/>
      <c r="BH419" s="121"/>
      <c r="BI419" s="112"/>
      <c r="BJ419" s="121"/>
      <c r="BK419" s="112"/>
      <c r="BL419" s="112"/>
      <c r="BM419" s="116"/>
      <c r="BN419" s="112"/>
    </row>
    <row r="420" ht="30.75" customHeight="1">
      <c r="A420" s="109"/>
      <c r="B420" s="110"/>
      <c r="C420" s="110"/>
      <c r="D420" s="110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21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6"/>
      <c r="BG420" s="112"/>
      <c r="BH420" s="121"/>
      <c r="BI420" s="112"/>
      <c r="BJ420" s="121"/>
      <c r="BK420" s="112"/>
      <c r="BL420" s="112"/>
      <c r="BM420" s="116"/>
      <c r="BN420" s="112"/>
    </row>
    <row r="421" ht="30.75" customHeight="1">
      <c r="A421" s="109"/>
      <c r="B421" s="110"/>
      <c r="C421" s="110"/>
      <c r="D421" s="110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21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6"/>
      <c r="BG421" s="112"/>
      <c r="BH421" s="121"/>
      <c r="BI421" s="112"/>
      <c r="BJ421" s="121"/>
      <c r="BK421" s="112"/>
      <c r="BL421" s="112"/>
      <c r="BM421" s="116"/>
      <c r="BN421" s="112"/>
    </row>
    <row r="422" ht="30.75" customHeight="1">
      <c r="A422" s="109"/>
      <c r="B422" s="110"/>
      <c r="C422" s="110"/>
      <c r="D422" s="110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21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6"/>
      <c r="BG422" s="112"/>
      <c r="BH422" s="121"/>
      <c r="BI422" s="112"/>
      <c r="BJ422" s="121"/>
      <c r="BK422" s="112"/>
      <c r="BL422" s="112"/>
      <c r="BM422" s="116"/>
      <c r="BN422" s="112"/>
    </row>
    <row r="423" ht="30.75" customHeight="1">
      <c r="A423" s="109"/>
      <c r="B423" s="110"/>
      <c r="C423" s="110"/>
      <c r="D423" s="110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21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6"/>
      <c r="BE423" s="116"/>
      <c r="BF423" s="116"/>
      <c r="BG423" s="112"/>
      <c r="BH423" s="121"/>
      <c r="BI423" s="112"/>
      <c r="BJ423" s="121"/>
      <c r="BK423" s="112"/>
      <c r="BL423" s="112"/>
      <c r="BM423" s="116"/>
      <c r="BN423" s="112"/>
    </row>
    <row r="424" ht="30.75" customHeight="1">
      <c r="A424" s="109"/>
      <c r="B424" s="110"/>
      <c r="C424" s="110"/>
      <c r="D424" s="110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21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6"/>
      <c r="BE424" s="116"/>
      <c r="BF424" s="116"/>
      <c r="BG424" s="112"/>
      <c r="BH424" s="121"/>
      <c r="BI424" s="112"/>
      <c r="BJ424" s="121"/>
      <c r="BK424" s="112"/>
      <c r="BL424" s="112"/>
      <c r="BM424" s="116"/>
      <c r="BN424" s="112"/>
    </row>
    <row r="425" ht="30.75" customHeight="1">
      <c r="A425" s="109"/>
      <c r="B425" s="110"/>
      <c r="C425" s="110"/>
      <c r="D425" s="110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21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6"/>
      <c r="BE425" s="116"/>
      <c r="BF425" s="116"/>
      <c r="BG425" s="112"/>
      <c r="BH425" s="121"/>
      <c r="BI425" s="112"/>
      <c r="BJ425" s="121"/>
      <c r="BK425" s="112"/>
      <c r="BL425" s="112"/>
      <c r="BM425" s="116"/>
      <c r="BN425" s="112"/>
    </row>
    <row r="426" ht="30.75" customHeight="1">
      <c r="A426" s="109"/>
      <c r="B426" s="110"/>
      <c r="C426" s="110"/>
      <c r="D426" s="110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21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6"/>
      <c r="BE426" s="116"/>
      <c r="BF426" s="116"/>
      <c r="BG426" s="112"/>
      <c r="BH426" s="121"/>
      <c r="BI426" s="112"/>
      <c r="BJ426" s="121"/>
      <c r="BK426" s="112"/>
      <c r="BL426" s="112"/>
      <c r="BM426" s="116"/>
      <c r="BN426" s="112"/>
    </row>
    <row r="427" ht="30.75" customHeight="1">
      <c r="A427" s="109"/>
      <c r="B427" s="110"/>
      <c r="C427" s="110"/>
      <c r="D427" s="110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21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6"/>
      <c r="BE427" s="116"/>
      <c r="BF427" s="116"/>
      <c r="BG427" s="112"/>
      <c r="BH427" s="121"/>
      <c r="BI427" s="112"/>
      <c r="BJ427" s="121"/>
      <c r="BK427" s="112"/>
      <c r="BL427" s="112"/>
      <c r="BM427" s="116"/>
      <c r="BN427" s="112"/>
    </row>
    <row r="428" ht="30.75" customHeight="1">
      <c r="A428" s="109"/>
      <c r="B428" s="110"/>
      <c r="C428" s="110"/>
      <c r="D428" s="110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21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6"/>
      <c r="BE428" s="116"/>
      <c r="BF428" s="116"/>
      <c r="BG428" s="112"/>
      <c r="BH428" s="121"/>
      <c r="BI428" s="112"/>
      <c r="BJ428" s="121"/>
      <c r="BK428" s="112"/>
      <c r="BL428" s="112"/>
      <c r="BM428" s="116"/>
      <c r="BN428" s="112"/>
    </row>
    <row r="429" ht="30.75" customHeight="1">
      <c r="A429" s="109"/>
      <c r="B429" s="110"/>
      <c r="C429" s="110"/>
      <c r="D429" s="110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21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6"/>
      <c r="BE429" s="116"/>
      <c r="BF429" s="116"/>
      <c r="BG429" s="112"/>
      <c r="BH429" s="121"/>
      <c r="BI429" s="112"/>
      <c r="BJ429" s="121"/>
      <c r="BK429" s="112"/>
      <c r="BL429" s="112"/>
      <c r="BM429" s="116"/>
      <c r="BN429" s="112"/>
    </row>
    <row r="430" ht="30.75" customHeight="1">
      <c r="A430" s="109"/>
      <c r="B430" s="110"/>
      <c r="C430" s="110"/>
      <c r="D430" s="110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21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6"/>
      <c r="BE430" s="116"/>
      <c r="BF430" s="116"/>
      <c r="BG430" s="112"/>
      <c r="BH430" s="121"/>
      <c r="BI430" s="112"/>
      <c r="BJ430" s="121"/>
      <c r="BK430" s="112"/>
      <c r="BL430" s="112"/>
      <c r="BM430" s="116"/>
      <c r="BN430" s="112"/>
    </row>
    <row r="431" ht="30.75" customHeight="1">
      <c r="A431" s="109"/>
      <c r="B431" s="110"/>
      <c r="C431" s="140"/>
      <c r="D431" s="140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2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141"/>
      <c r="AO431" s="141"/>
      <c r="AP431" s="141"/>
      <c r="AQ431" s="141"/>
      <c r="AR431" s="141"/>
      <c r="AS431" s="141"/>
      <c r="AT431" s="141"/>
      <c r="AU431" s="141"/>
      <c r="AV431" s="141"/>
      <c r="AW431" s="141"/>
      <c r="AX431" s="141"/>
      <c r="AY431" s="141"/>
      <c r="AZ431" s="141"/>
      <c r="BA431" s="141"/>
      <c r="BB431" s="141"/>
      <c r="BC431" s="141"/>
      <c r="BD431" s="143"/>
      <c r="BE431" s="143"/>
      <c r="BF431" s="143"/>
      <c r="BG431" s="141"/>
      <c r="BH431" s="121"/>
      <c r="BI431" s="141"/>
      <c r="BJ431" s="121"/>
      <c r="BK431" s="141"/>
      <c r="BL431" s="141"/>
      <c r="BM431" s="143"/>
      <c r="BN431" s="112"/>
    </row>
    <row r="432" ht="30.75" customHeight="1">
      <c r="A432" s="109"/>
      <c r="B432" s="110"/>
      <c r="C432" s="140"/>
      <c r="D432" s="140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2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141"/>
      <c r="AO432" s="141"/>
      <c r="AP432" s="141"/>
      <c r="AQ432" s="141"/>
      <c r="AR432" s="141"/>
      <c r="AS432" s="141"/>
      <c r="AT432" s="141"/>
      <c r="AU432" s="141"/>
      <c r="AV432" s="141"/>
      <c r="AW432" s="141"/>
      <c r="AX432" s="141"/>
      <c r="AY432" s="141"/>
      <c r="AZ432" s="141"/>
      <c r="BA432" s="141"/>
      <c r="BB432" s="141"/>
      <c r="BC432" s="141"/>
      <c r="BD432" s="143"/>
      <c r="BE432" s="143"/>
      <c r="BF432" s="143"/>
      <c r="BG432" s="141"/>
      <c r="BH432" s="121"/>
      <c r="BI432" s="141"/>
      <c r="BJ432" s="121"/>
      <c r="BK432" s="141"/>
      <c r="BL432" s="141"/>
      <c r="BM432" s="143"/>
      <c r="BN432" s="112"/>
    </row>
    <row r="433" ht="30.75" customHeight="1">
      <c r="A433" s="109"/>
      <c r="B433" s="110"/>
      <c r="C433" s="110"/>
      <c r="D433" s="110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21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6"/>
      <c r="BG433" s="112"/>
      <c r="BH433" s="121"/>
      <c r="BI433" s="112"/>
      <c r="BJ433" s="121"/>
      <c r="BK433" s="112"/>
      <c r="BL433" s="112"/>
      <c r="BM433" s="116"/>
      <c r="BN433" s="112"/>
    </row>
    <row r="434" ht="30.75" customHeight="1">
      <c r="A434" s="109"/>
      <c r="B434" s="110"/>
      <c r="C434" s="110"/>
      <c r="D434" s="110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21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6"/>
      <c r="BG434" s="112"/>
      <c r="BH434" s="121"/>
      <c r="BI434" s="112"/>
      <c r="BJ434" s="121"/>
      <c r="BK434" s="112"/>
      <c r="BL434" s="112"/>
      <c r="BM434" s="116"/>
      <c r="BN434" s="112"/>
    </row>
    <row r="435" ht="30.75" customHeight="1">
      <c r="A435" s="109"/>
      <c r="B435" s="110"/>
      <c r="C435" s="110"/>
      <c r="D435" s="110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21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6"/>
      <c r="BG435" s="112"/>
      <c r="BH435" s="121"/>
      <c r="BI435" s="112"/>
      <c r="BJ435" s="121"/>
      <c r="BK435" s="112"/>
      <c r="BL435" s="112"/>
      <c r="BM435" s="116"/>
      <c r="BN435" s="112"/>
    </row>
    <row r="436" ht="30.75" customHeight="1">
      <c r="A436" s="109"/>
      <c r="B436" s="110"/>
      <c r="C436" s="110"/>
      <c r="D436" s="110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21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6"/>
      <c r="BG436" s="112"/>
      <c r="BH436" s="121"/>
      <c r="BI436" s="112"/>
      <c r="BJ436" s="121"/>
      <c r="BK436" s="112"/>
      <c r="BL436" s="112"/>
      <c r="BM436" s="116"/>
      <c r="BN436" s="112"/>
    </row>
    <row r="437" ht="30.75" customHeight="1">
      <c r="A437" s="109"/>
      <c r="B437" s="110"/>
      <c r="C437" s="110"/>
      <c r="D437" s="110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21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6"/>
      <c r="BG437" s="112"/>
      <c r="BH437" s="121"/>
      <c r="BI437" s="112"/>
      <c r="BJ437" s="121"/>
      <c r="BK437" s="112"/>
      <c r="BL437" s="112"/>
      <c r="BM437" s="116"/>
      <c r="BN437" s="112"/>
    </row>
    <row r="438" ht="30.75" customHeight="1">
      <c r="A438" s="109"/>
      <c r="B438" s="110"/>
      <c r="C438" s="110"/>
      <c r="D438" s="110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21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6"/>
      <c r="BG438" s="112"/>
      <c r="BH438" s="121"/>
      <c r="BI438" s="112"/>
      <c r="BJ438" s="121"/>
      <c r="BK438" s="112"/>
      <c r="BL438" s="112"/>
      <c r="BM438" s="116"/>
      <c r="BN438" s="112"/>
    </row>
    <row r="439" ht="30.75" customHeight="1">
      <c r="A439" s="109"/>
      <c r="B439" s="110"/>
      <c r="C439" s="110"/>
      <c r="D439" s="110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21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6"/>
      <c r="BG439" s="112"/>
      <c r="BH439" s="121"/>
      <c r="BI439" s="112"/>
      <c r="BJ439" s="121"/>
      <c r="BK439" s="112"/>
      <c r="BL439" s="112"/>
      <c r="BM439" s="116"/>
      <c r="BN439" s="112"/>
    </row>
    <row r="440" ht="30.75" customHeight="1">
      <c r="A440" s="109"/>
      <c r="B440" s="110"/>
      <c r="C440" s="110"/>
      <c r="D440" s="110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21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6"/>
      <c r="BG440" s="112"/>
      <c r="BH440" s="121"/>
      <c r="BI440" s="112"/>
      <c r="BJ440" s="121"/>
      <c r="BK440" s="112"/>
      <c r="BL440" s="112"/>
      <c r="BM440" s="116"/>
      <c r="BN440" s="112"/>
    </row>
    <row r="441" ht="30.75" customHeight="1">
      <c r="A441" s="109"/>
      <c r="B441" s="110"/>
      <c r="C441" s="110"/>
      <c r="D441" s="110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21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6"/>
      <c r="BG441" s="112"/>
      <c r="BH441" s="121"/>
      <c r="BI441" s="112"/>
      <c r="BJ441" s="121"/>
      <c r="BK441" s="112"/>
      <c r="BL441" s="112"/>
      <c r="BM441" s="116"/>
      <c r="BN441" s="112"/>
    </row>
    <row r="442" ht="30.75" customHeight="1">
      <c r="A442" s="109"/>
      <c r="B442" s="110"/>
      <c r="C442" s="110"/>
      <c r="D442" s="110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21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6"/>
      <c r="BG442" s="112"/>
      <c r="BH442" s="121"/>
      <c r="BI442" s="112"/>
      <c r="BJ442" s="121"/>
      <c r="BK442" s="112"/>
      <c r="BL442" s="112"/>
      <c r="BM442" s="116"/>
      <c r="BN442" s="112"/>
    </row>
    <row r="443" ht="30.75" customHeight="1">
      <c r="A443" s="109"/>
      <c r="B443" s="110"/>
      <c r="C443" s="110"/>
      <c r="D443" s="110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21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6"/>
      <c r="BG443" s="112"/>
      <c r="BH443" s="121"/>
      <c r="BI443" s="112"/>
      <c r="BJ443" s="121"/>
      <c r="BK443" s="112"/>
      <c r="BL443" s="112"/>
      <c r="BM443" s="116"/>
      <c r="BN443" s="112"/>
    </row>
    <row r="444" ht="30.75" customHeight="1">
      <c r="A444" s="109"/>
      <c r="B444" s="110"/>
      <c r="C444" s="110"/>
      <c r="D444" s="110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21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6"/>
      <c r="BG444" s="112"/>
      <c r="BH444" s="121"/>
      <c r="BI444" s="112"/>
      <c r="BJ444" s="121"/>
      <c r="BK444" s="112"/>
      <c r="BL444" s="112"/>
      <c r="BM444" s="116"/>
      <c r="BN444" s="112"/>
    </row>
    <row r="445" ht="30.75" customHeight="1">
      <c r="A445" s="109"/>
      <c r="B445" s="110"/>
      <c r="C445" s="110"/>
      <c r="D445" s="110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21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6"/>
      <c r="BG445" s="112"/>
      <c r="BH445" s="121"/>
      <c r="BI445" s="112"/>
      <c r="BJ445" s="121"/>
      <c r="BK445" s="112"/>
      <c r="BL445" s="112"/>
      <c r="BM445" s="116"/>
      <c r="BN445" s="112"/>
    </row>
    <row r="446" ht="30.75" customHeight="1">
      <c r="A446" s="109"/>
      <c r="B446" s="110"/>
      <c r="C446" s="110"/>
      <c r="D446" s="110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21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6"/>
      <c r="BG446" s="112"/>
      <c r="BH446" s="121"/>
      <c r="BI446" s="112"/>
      <c r="BJ446" s="121"/>
      <c r="BK446" s="112"/>
      <c r="BL446" s="112"/>
      <c r="BM446" s="116"/>
      <c r="BN446" s="112"/>
    </row>
    <row r="447" ht="30.75" customHeight="1">
      <c r="A447" s="109"/>
      <c r="B447" s="110"/>
      <c r="C447" s="110"/>
      <c r="D447" s="110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21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6"/>
      <c r="BG447" s="112"/>
      <c r="BH447" s="121"/>
      <c r="BI447" s="112"/>
      <c r="BJ447" s="121"/>
      <c r="BK447" s="112"/>
      <c r="BL447" s="112"/>
      <c r="BM447" s="116"/>
      <c r="BN447" s="112"/>
    </row>
    <row r="448" ht="30.75" customHeight="1">
      <c r="A448" s="109"/>
      <c r="B448" s="110"/>
      <c r="C448" s="110"/>
      <c r="D448" s="110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21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6"/>
      <c r="BG448" s="112"/>
      <c r="BH448" s="121"/>
      <c r="BI448" s="112"/>
      <c r="BJ448" s="121"/>
      <c r="BK448" s="112"/>
      <c r="BL448" s="112"/>
      <c r="BM448" s="116"/>
      <c r="BN448" s="112"/>
    </row>
    <row r="449" ht="30.75" customHeight="1">
      <c r="A449" s="109"/>
      <c r="B449" s="110"/>
      <c r="C449" s="110"/>
      <c r="D449" s="110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21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6"/>
      <c r="BG449" s="112"/>
      <c r="BH449" s="121"/>
      <c r="BI449" s="112"/>
      <c r="BJ449" s="121"/>
      <c r="BK449" s="112"/>
      <c r="BL449" s="112"/>
      <c r="BM449" s="116"/>
      <c r="BN449" s="112"/>
    </row>
    <row r="450" ht="30.75" customHeight="1">
      <c r="A450" s="109"/>
      <c r="B450" s="110"/>
      <c r="C450" s="110"/>
      <c r="D450" s="110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21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6"/>
      <c r="BG450" s="112"/>
      <c r="BH450" s="121"/>
      <c r="BI450" s="112"/>
      <c r="BJ450" s="121"/>
      <c r="BK450" s="112"/>
      <c r="BL450" s="112"/>
      <c r="BM450" s="116"/>
      <c r="BN450" s="112"/>
    </row>
    <row r="451" ht="30.75" customHeight="1">
      <c r="A451" s="109"/>
      <c r="B451" s="110"/>
      <c r="C451" s="110"/>
      <c r="D451" s="110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21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6"/>
      <c r="BG451" s="112"/>
      <c r="BH451" s="121"/>
      <c r="BI451" s="112"/>
      <c r="BJ451" s="121"/>
      <c r="BK451" s="112"/>
      <c r="BL451" s="112"/>
      <c r="BM451" s="116"/>
      <c r="BN451" s="112"/>
    </row>
    <row r="452" ht="30.75" customHeight="1">
      <c r="A452" s="109"/>
      <c r="B452" s="110"/>
      <c r="C452" s="110"/>
      <c r="D452" s="110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21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6"/>
      <c r="BG452" s="112"/>
      <c r="BH452" s="121"/>
      <c r="BI452" s="112"/>
      <c r="BJ452" s="121"/>
      <c r="BK452" s="112"/>
      <c r="BL452" s="112"/>
      <c r="BM452" s="116"/>
      <c r="BN452" s="112"/>
    </row>
    <row r="453" ht="30.75" customHeight="1">
      <c r="A453" s="109"/>
      <c r="B453" s="110"/>
      <c r="C453" s="110"/>
      <c r="D453" s="110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21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6"/>
      <c r="BG453" s="112"/>
      <c r="BH453" s="121"/>
      <c r="BI453" s="112"/>
      <c r="BJ453" s="121"/>
      <c r="BK453" s="112"/>
      <c r="BL453" s="112"/>
      <c r="BM453" s="116"/>
      <c r="BN453" s="112"/>
    </row>
    <row r="454" ht="30.75" customHeight="1">
      <c r="A454" s="109"/>
      <c r="B454" s="110"/>
      <c r="C454" s="110"/>
      <c r="D454" s="110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21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6"/>
      <c r="BG454" s="112"/>
      <c r="BH454" s="121"/>
      <c r="BI454" s="112"/>
      <c r="BJ454" s="121"/>
      <c r="BK454" s="112"/>
      <c r="BL454" s="112"/>
      <c r="BM454" s="116"/>
      <c r="BN454" s="112"/>
    </row>
    <row r="455" ht="30.75" customHeight="1">
      <c r="A455" s="109"/>
      <c r="B455" s="110"/>
      <c r="C455" s="110"/>
      <c r="D455" s="110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21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6"/>
      <c r="BG455" s="112"/>
      <c r="BH455" s="121"/>
      <c r="BI455" s="112"/>
      <c r="BJ455" s="121"/>
      <c r="BK455" s="112"/>
      <c r="BL455" s="112"/>
      <c r="BM455" s="116"/>
      <c r="BN455" s="112"/>
    </row>
    <row r="456" ht="30.75" customHeight="1">
      <c r="A456" s="109"/>
      <c r="B456" s="110"/>
      <c r="C456" s="110"/>
      <c r="D456" s="110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21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6"/>
      <c r="BG456" s="112"/>
      <c r="BH456" s="121"/>
      <c r="BI456" s="112"/>
      <c r="BJ456" s="121"/>
      <c r="BK456" s="112"/>
      <c r="BL456" s="112"/>
      <c r="BM456" s="116"/>
      <c r="BN456" s="112"/>
    </row>
    <row r="457" ht="30.75" customHeight="1">
      <c r="A457" s="109"/>
      <c r="B457" s="110"/>
      <c r="C457" s="110"/>
      <c r="D457" s="110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21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6"/>
      <c r="BG457" s="112"/>
      <c r="BH457" s="121"/>
      <c r="BI457" s="112"/>
      <c r="BJ457" s="121"/>
      <c r="BK457" s="112"/>
      <c r="BL457" s="112"/>
      <c r="BM457" s="116"/>
      <c r="BN457" s="112"/>
    </row>
    <row r="458" ht="30.75" customHeight="1">
      <c r="A458" s="109"/>
      <c r="B458" s="110"/>
      <c r="C458" s="110"/>
      <c r="D458" s="110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21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6"/>
      <c r="BG458" s="112"/>
      <c r="BH458" s="121"/>
      <c r="BI458" s="112"/>
      <c r="BJ458" s="121"/>
      <c r="BK458" s="112"/>
      <c r="BL458" s="112"/>
      <c r="BM458" s="116"/>
      <c r="BN458" s="112"/>
    </row>
    <row r="459" ht="30.75" customHeight="1">
      <c r="A459" s="109"/>
      <c r="B459" s="110"/>
      <c r="C459" s="110"/>
      <c r="D459" s="110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21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6"/>
      <c r="BG459" s="112"/>
      <c r="BH459" s="121"/>
      <c r="BI459" s="112"/>
      <c r="BJ459" s="121"/>
      <c r="BK459" s="112"/>
      <c r="BL459" s="112"/>
      <c r="BM459" s="116"/>
      <c r="BN459" s="112"/>
    </row>
    <row r="460" ht="30.75" customHeight="1">
      <c r="A460" s="109"/>
      <c r="B460" s="110"/>
      <c r="C460" s="110"/>
      <c r="D460" s="110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21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6"/>
      <c r="BG460" s="112"/>
      <c r="BH460" s="121"/>
      <c r="BI460" s="112"/>
      <c r="BJ460" s="121"/>
      <c r="BK460" s="112"/>
      <c r="BL460" s="112"/>
      <c r="BM460" s="116"/>
      <c r="BN460" s="112"/>
    </row>
    <row r="461" ht="30.75" customHeight="1">
      <c r="A461" s="109"/>
      <c r="B461" s="110"/>
      <c r="C461" s="110"/>
      <c r="D461" s="110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21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6"/>
      <c r="BG461" s="112"/>
      <c r="BH461" s="121"/>
      <c r="BI461" s="112"/>
      <c r="BJ461" s="121"/>
      <c r="BK461" s="112"/>
      <c r="BL461" s="112"/>
      <c r="BM461" s="116"/>
      <c r="BN461" s="112"/>
    </row>
    <row r="462" ht="30.75" customHeight="1">
      <c r="A462" s="109"/>
      <c r="B462" s="110"/>
      <c r="C462" s="110"/>
      <c r="D462" s="110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21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6"/>
      <c r="BG462" s="112"/>
      <c r="BH462" s="121"/>
      <c r="BI462" s="112"/>
      <c r="BJ462" s="121"/>
      <c r="BK462" s="112"/>
      <c r="BL462" s="112"/>
      <c r="BM462" s="116"/>
      <c r="BN462" s="112"/>
    </row>
    <row r="463" ht="30.75" customHeight="1">
      <c r="A463" s="109"/>
      <c r="B463" s="110"/>
      <c r="C463" s="110"/>
      <c r="D463" s="110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21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6"/>
      <c r="BG463" s="112"/>
      <c r="BH463" s="121"/>
      <c r="BI463" s="112"/>
      <c r="BJ463" s="121"/>
      <c r="BK463" s="112"/>
      <c r="BL463" s="112"/>
      <c r="BM463" s="116"/>
      <c r="BN463" s="112"/>
    </row>
    <row r="464" ht="30.75" customHeight="1">
      <c r="A464" s="109"/>
      <c r="B464" s="110"/>
      <c r="C464" s="110"/>
      <c r="D464" s="110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21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6"/>
      <c r="BG464" s="112"/>
      <c r="BH464" s="121"/>
      <c r="BI464" s="112"/>
      <c r="BJ464" s="121"/>
      <c r="BK464" s="112"/>
      <c r="BL464" s="112"/>
      <c r="BM464" s="116"/>
      <c r="BN464" s="112"/>
    </row>
    <row r="465" ht="30.75" customHeight="1">
      <c r="A465" s="109"/>
      <c r="B465" s="110"/>
      <c r="C465" s="110"/>
      <c r="D465" s="110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21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6"/>
      <c r="BG465" s="112"/>
      <c r="BH465" s="121"/>
      <c r="BI465" s="112"/>
      <c r="BJ465" s="121"/>
      <c r="BK465" s="112"/>
      <c r="BL465" s="112"/>
      <c r="BM465" s="116"/>
      <c r="BN465" s="112"/>
    </row>
    <row r="466" ht="30.75" customHeight="1">
      <c r="A466" s="109"/>
      <c r="B466" s="110"/>
      <c r="C466" s="110"/>
      <c r="D466" s="110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21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6"/>
      <c r="BG466" s="112"/>
      <c r="BH466" s="121"/>
      <c r="BI466" s="112"/>
      <c r="BJ466" s="121"/>
      <c r="BK466" s="112"/>
      <c r="BL466" s="112"/>
      <c r="BM466" s="116"/>
      <c r="BN466" s="112"/>
    </row>
    <row r="467" ht="30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45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  <c r="AO467" s="109"/>
      <c r="AP467" s="109"/>
      <c r="AQ467" s="109"/>
      <c r="AR467" s="109"/>
      <c r="AS467" s="109"/>
      <c r="AT467" s="109"/>
      <c r="AU467" s="109"/>
      <c r="AV467" s="109"/>
      <c r="AW467" s="109"/>
      <c r="AX467" s="109"/>
      <c r="AY467" s="109"/>
      <c r="AZ467" s="109"/>
      <c r="BA467" s="109"/>
      <c r="BB467" s="109"/>
      <c r="BC467" s="109"/>
      <c r="BD467" s="109"/>
      <c r="BE467" s="109"/>
      <c r="BF467" s="109"/>
      <c r="BG467" s="109"/>
      <c r="BH467" s="109"/>
      <c r="BI467" s="109"/>
      <c r="BJ467" s="109"/>
      <c r="BK467" s="109"/>
      <c r="BL467" s="109"/>
      <c r="BM467" s="109"/>
      <c r="BN467" s="109"/>
    </row>
    <row r="468" ht="30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45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Q468" s="109"/>
      <c r="AR468" s="109"/>
      <c r="AS468" s="109"/>
      <c r="AT468" s="109"/>
      <c r="AU468" s="109"/>
      <c r="AV468" s="109"/>
      <c r="AW468" s="109"/>
      <c r="AX468" s="109"/>
      <c r="AY468" s="109"/>
      <c r="AZ468" s="109"/>
      <c r="BA468" s="109"/>
      <c r="BB468" s="109"/>
      <c r="BC468" s="109"/>
      <c r="BD468" s="109"/>
      <c r="BE468" s="109"/>
      <c r="BF468" s="109"/>
      <c r="BG468" s="109"/>
      <c r="BH468" s="109"/>
      <c r="BI468" s="109"/>
      <c r="BJ468" s="109"/>
      <c r="BK468" s="109"/>
      <c r="BL468" s="109"/>
      <c r="BM468" s="109"/>
      <c r="BN468" s="109"/>
    </row>
    <row r="469" ht="30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45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/>
      <c r="AX469" s="109"/>
      <c r="AY469" s="109"/>
      <c r="AZ469" s="109"/>
      <c r="BA469" s="109"/>
      <c r="BB469" s="109"/>
      <c r="BC469" s="109"/>
      <c r="BD469" s="109"/>
      <c r="BE469" s="109"/>
      <c r="BF469" s="109"/>
      <c r="BG469" s="109"/>
      <c r="BH469" s="109"/>
      <c r="BI469" s="109"/>
      <c r="BJ469" s="109"/>
      <c r="BK469" s="109"/>
      <c r="BL469" s="109"/>
      <c r="BM469" s="109"/>
      <c r="BN469" s="109"/>
    </row>
    <row r="470" ht="30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45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Q470" s="109"/>
      <c r="AR470" s="109"/>
      <c r="AS470" s="109"/>
      <c r="AT470" s="109"/>
      <c r="AU470" s="109"/>
      <c r="AV470" s="109"/>
      <c r="AW470" s="109"/>
      <c r="AX470" s="109"/>
      <c r="AY470" s="109"/>
      <c r="AZ470" s="109"/>
      <c r="BA470" s="109"/>
      <c r="BB470" s="109"/>
      <c r="BC470" s="109"/>
      <c r="BD470" s="109"/>
      <c r="BE470" s="109"/>
      <c r="BF470" s="109"/>
      <c r="BG470" s="109"/>
      <c r="BH470" s="109"/>
      <c r="BI470" s="109"/>
      <c r="BJ470" s="109"/>
      <c r="BK470" s="109"/>
      <c r="BL470" s="109"/>
      <c r="BM470" s="109"/>
      <c r="BN470" s="109"/>
    </row>
    <row r="471" ht="30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45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  <c r="AY471" s="109"/>
      <c r="AZ471" s="109"/>
      <c r="BA471" s="109"/>
      <c r="BB471" s="109"/>
      <c r="BC471" s="109"/>
      <c r="BD471" s="109"/>
      <c r="BE471" s="109"/>
      <c r="BF471" s="109"/>
      <c r="BG471" s="109"/>
      <c r="BH471" s="109"/>
      <c r="BI471" s="109"/>
      <c r="BJ471" s="109"/>
      <c r="BK471" s="109"/>
      <c r="BL471" s="109"/>
      <c r="BM471" s="109"/>
      <c r="BN471" s="109"/>
    </row>
    <row r="472" ht="30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45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  <c r="AY472" s="109"/>
      <c r="AZ472" s="109"/>
      <c r="BA472" s="109"/>
      <c r="BB472" s="109"/>
      <c r="BC472" s="109"/>
      <c r="BD472" s="109"/>
      <c r="BE472" s="109"/>
      <c r="BF472" s="109"/>
      <c r="BG472" s="109"/>
      <c r="BH472" s="109"/>
      <c r="BI472" s="109"/>
      <c r="BJ472" s="109"/>
      <c r="BK472" s="109"/>
      <c r="BL472" s="109"/>
      <c r="BM472" s="109"/>
      <c r="BN472" s="109"/>
    </row>
    <row r="473" ht="30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45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  <c r="BL473" s="109"/>
      <c r="BM473" s="109"/>
      <c r="BN473" s="109"/>
    </row>
    <row r="474" ht="30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45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  <c r="BL474" s="109"/>
      <c r="BM474" s="109"/>
      <c r="BN474" s="109"/>
    </row>
    <row r="475" ht="30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45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  <c r="BM475" s="109"/>
      <c r="BN475" s="109"/>
    </row>
    <row r="476" ht="30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45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  <c r="BL476" s="109"/>
      <c r="BM476" s="109"/>
      <c r="BN476" s="109"/>
    </row>
    <row r="477" ht="30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45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  <c r="BM477" s="109"/>
      <c r="BN477" s="109"/>
    </row>
    <row r="478" ht="30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45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  <c r="BL478" s="109"/>
      <c r="BM478" s="109"/>
      <c r="BN478" s="109"/>
    </row>
    <row r="479" ht="30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45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  <c r="BM479" s="109"/>
      <c r="BN479" s="109"/>
    </row>
    <row r="480" ht="30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45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  <c r="BL480" s="109"/>
      <c r="BM480" s="109"/>
      <c r="BN480" s="109"/>
    </row>
    <row r="481" ht="30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45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  <c r="BM481" s="109"/>
      <c r="BN481" s="109"/>
    </row>
    <row r="482" ht="30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45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  <c r="BL482" s="109"/>
      <c r="BM482" s="109"/>
      <c r="BN482" s="109"/>
    </row>
    <row r="483" ht="30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45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</row>
    <row r="484" ht="30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45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  <c r="BL484" s="109"/>
      <c r="BM484" s="109"/>
      <c r="BN484" s="109"/>
    </row>
    <row r="485" ht="30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45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  <c r="BM485" s="109"/>
      <c r="BN485" s="109"/>
    </row>
    <row r="486" ht="30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45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  <c r="BL486" s="109"/>
      <c r="BM486" s="109"/>
      <c r="BN486" s="109"/>
    </row>
    <row r="487" ht="30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45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  <c r="BM487" s="109"/>
      <c r="BN487" s="109"/>
    </row>
    <row r="488" ht="30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45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  <c r="BL488" s="109"/>
      <c r="BM488" s="109"/>
      <c r="BN488" s="109"/>
    </row>
    <row r="489" ht="30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45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  <c r="BL489" s="109"/>
      <c r="BM489" s="109"/>
      <c r="BN489" s="109"/>
    </row>
    <row r="490" ht="30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45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  <c r="BL490" s="109"/>
      <c r="BM490" s="109"/>
      <c r="BN490" s="109"/>
    </row>
    <row r="491" ht="30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45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  <c r="BM491" s="109"/>
      <c r="BN491" s="109"/>
    </row>
    <row r="492" ht="30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45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  <c r="BL492" s="109"/>
      <c r="BM492" s="109"/>
      <c r="BN492" s="109"/>
    </row>
    <row r="493" ht="30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45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  <c r="BM493" s="109"/>
      <c r="BN493" s="109"/>
    </row>
    <row r="494" ht="30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45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  <c r="BL494" s="109"/>
      <c r="BM494" s="109"/>
      <c r="BN494" s="109"/>
    </row>
    <row r="495" ht="30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45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  <c r="BM495" s="109"/>
      <c r="BN495" s="109"/>
    </row>
    <row r="496" ht="30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45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  <c r="BL496" s="109"/>
      <c r="BM496" s="109"/>
      <c r="BN496" s="109"/>
    </row>
    <row r="497" ht="30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45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  <c r="BL497" s="109"/>
      <c r="BM497" s="109"/>
      <c r="BN497" s="109"/>
    </row>
    <row r="498" ht="30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45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  <c r="BL498" s="109"/>
      <c r="BM498" s="109"/>
      <c r="BN498" s="109"/>
    </row>
    <row r="499" ht="30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45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  <c r="BL499" s="109"/>
      <c r="BM499" s="109"/>
      <c r="BN499" s="109"/>
    </row>
    <row r="500" ht="30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45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  <c r="BL500" s="109"/>
      <c r="BM500" s="109"/>
      <c r="BN500" s="109"/>
    </row>
    <row r="501" ht="30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45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  <c r="BM501" s="109"/>
      <c r="BN501" s="109"/>
    </row>
    <row r="502" ht="30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45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  <c r="BL502" s="109"/>
      <c r="BM502" s="109"/>
      <c r="BN502" s="109"/>
    </row>
    <row r="503" ht="30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45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  <c r="BM503" s="109"/>
      <c r="BN503" s="109"/>
    </row>
    <row r="504" ht="30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45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  <c r="BL504" s="109"/>
      <c r="BM504" s="109"/>
      <c r="BN504" s="109"/>
    </row>
    <row r="505" ht="30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45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  <c r="BM505" s="109"/>
      <c r="BN505" s="109"/>
    </row>
    <row r="506" ht="30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45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  <c r="BL506" s="109"/>
      <c r="BM506" s="109"/>
      <c r="BN506" s="109"/>
    </row>
    <row r="507" ht="30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45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  <c r="BM507" s="109"/>
      <c r="BN507" s="109"/>
    </row>
    <row r="508" ht="30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45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  <c r="BM508" s="109"/>
      <c r="BN508" s="109"/>
    </row>
    <row r="509" ht="30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45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  <c r="BM509" s="109"/>
      <c r="BN509" s="109"/>
    </row>
    <row r="510" ht="30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45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  <c r="BL510" s="109"/>
      <c r="BM510" s="109"/>
      <c r="BN510" s="109"/>
    </row>
    <row r="511" ht="30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45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  <c r="BM511" s="109"/>
      <c r="BN511" s="109"/>
    </row>
    <row r="512" ht="30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45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  <c r="BL512" s="109"/>
      <c r="BM512" s="109"/>
      <c r="BN512" s="109"/>
    </row>
    <row r="513" ht="30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45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  <c r="BL513" s="109"/>
      <c r="BM513" s="109"/>
      <c r="BN513" s="109"/>
    </row>
    <row r="514" ht="30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45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  <c r="BL514" s="109"/>
      <c r="BM514" s="109"/>
      <c r="BN514" s="109"/>
    </row>
    <row r="515" ht="30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45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  <c r="BL515" s="109"/>
      <c r="BM515" s="109"/>
      <c r="BN515" s="109"/>
    </row>
    <row r="516" ht="30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45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  <c r="BL516" s="109"/>
      <c r="BM516" s="109"/>
      <c r="BN516" s="109"/>
    </row>
    <row r="517" ht="30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45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  <c r="BL517" s="109"/>
      <c r="BM517" s="109"/>
      <c r="BN517" s="109"/>
    </row>
    <row r="518" ht="30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45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  <c r="BL518" s="109"/>
      <c r="BM518" s="109"/>
      <c r="BN518" s="109"/>
    </row>
    <row r="519" ht="30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45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  <c r="BL519" s="109"/>
      <c r="BM519" s="109"/>
      <c r="BN519" s="109"/>
    </row>
    <row r="520" ht="30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45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  <c r="BL520" s="109"/>
      <c r="BM520" s="109"/>
      <c r="BN520" s="109"/>
    </row>
    <row r="521" ht="30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45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  <c r="BL521" s="109"/>
      <c r="BM521" s="109"/>
      <c r="BN521" s="109"/>
    </row>
    <row r="522" ht="30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45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  <c r="BL522" s="109"/>
      <c r="BM522" s="109"/>
      <c r="BN522" s="109"/>
    </row>
    <row r="523" ht="30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45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  <c r="BL523" s="109"/>
      <c r="BM523" s="109"/>
      <c r="BN523" s="109"/>
    </row>
    <row r="524" ht="30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45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  <c r="BL524" s="109"/>
      <c r="BM524" s="109"/>
      <c r="BN524" s="109"/>
    </row>
    <row r="525" ht="30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45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  <c r="BL525" s="109"/>
      <c r="BM525" s="109"/>
      <c r="BN525" s="109"/>
    </row>
    <row r="526" ht="30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45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  <c r="BL526" s="109"/>
      <c r="BM526" s="109"/>
      <c r="BN526" s="109"/>
    </row>
    <row r="527" ht="30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45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  <c r="BL527" s="109"/>
      <c r="BM527" s="109"/>
      <c r="BN527" s="109"/>
    </row>
    <row r="528" ht="30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45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  <c r="BL528" s="109"/>
      <c r="BM528" s="109"/>
      <c r="BN528" s="109"/>
    </row>
    <row r="529" ht="30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45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  <c r="BL529" s="109"/>
      <c r="BM529" s="109"/>
      <c r="BN529" s="109"/>
    </row>
    <row r="530" ht="30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45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  <c r="BL530" s="109"/>
      <c r="BM530" s="109"/>
      <c r="BN530" s="109"/>
    </row>
    <row r="531" ht="30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45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  <c r="BL531" s="109"/>
      <c r="BM531" s="109"/>
      <c r="BN531" s="109"/>
    </row>
    <row r="532" ht="30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45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  <c r="BL532" s="109"/>
      <c r="BM532" s="109"/>
      <c r="BN532" s="109"/>
    </row>
    <row r="533" ht="30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45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  <c r="BL533" s="109"/>
      <c r="BM533" s="109"/>
      <c r="BN533" s="109"/>
    </row>
    <row r="534" ht="30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45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  <c r="BL534" s="109"/>
      <c r="BM534" s="109"/>
      <c r="BN534" s="109"/>
    </row>
    <row r="535" ht="30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45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  <c r="BL535" s="109"/>
      <c r="BM535" s="109"/>
      <c r="BN535" s="109"/>
    </row>
    <row r="536" ht="30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45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  <c r="BL536" s="109"/>
      <c r="BM536" s="109"/>
      <c r="BN536" s="109"/>
    </row>
    <row r="537" ht="30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45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  <c r="BL537" s="109"/>
      <c r="BM537" s="109"/>
      <c r="BN537" s="109"/>
    </row>
    <row r="538" ht="30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45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  <c r="BM538" s="109"/>
      <c r="BN538" s="109"/>
    </row>
    <row r="539" ht="30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45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  <c r="BL539" s="109"/>
      <c r="BM539" s="109"/>
      <c r="BN539" s="109"/>
    </row>
    <row r="540" ht="30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45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  <c r="BL540" s="109"/>
      <c r="BM540" s="109"/>
      <c r="BN540" s="109"/>
    </row>
    <row r="541" ht="30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45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  <c r="BL541" s="109"/>
      <c r="BM541" s="109"/>
      <c r="BN541" s="109"/>
    </row>
    <row r="542" ht="30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45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  <c r="BL542" s="109"/>
      <c r="BM542" s="109"/>
      <c r="BN542" s="109"/>
    </row>
    <row r="543" ht="30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45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  <c r="BL543" s="109"/>
      <c r="BM543" s="109"/>
      <c r="BN543" s="109"/>
    </row>
    <row r="544" ht="30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45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  <c r="BL544" s="109"/>
      <c r="BM544" s="109"/>
      <c r="BN544" s="109"/>
    </row>
    <row r="545" ht="30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45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  <c r="BL545" s="109"/>
      <c r="BM545" s="109"/>
      <c r="BN545" s="109"/>
    </row>
    <row r="546" ht="30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45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  <c r="BL546" s="109"/>
      <c r="BM546" s="109"/>
      <c r="BN546" s="109"/>
    </row>
    <row r="547" ht="30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45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  <c r="BL547" s="109"/>
      <c r="BM547" s="109"/>
      <c r="BN547" s="109"/>
    </row>
    <row r="548" ht="30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45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  <c r="BL548" s="109"/>
      <c r="BM548" s="109"/>
      <c r="BN548" s="109"/>
    </row>
    <row r="549" ht="30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45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  <c r="BL549" s="109"/>
      <c r="BM549" s="109"/>
      <c r="BN549" s="109"/>
    </row>
    <row r="550" ht="30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45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  <c r="BL550" s="109"/>
      <c r="BM550" s="109"/>
      <c r="BN550" s="109"/>
    </row>
    <row r="551" ht="30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45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  <c r="BL551" s="109"/>
      <c r="BM551" s="109"/>
      <c r="BN551" s="109"/>
    </row>
    <row r="552" ht="30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45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  <c r="BL552" s="109"/>
      <c r="BM552" s="109"/>
      <c r="BN552" s="109"/>
    </row>
    <row r="553" ht="30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45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  <c r="BL553" s="109"/>
      <c r="BM553" s="109"/>
      <c r="BN553" s="109"/>
    </row>
    <row r="554" ht="30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45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  <c r="BL554" s="109"/>
      <c r="BM554" s="109"/>
      <c r="BN554" s="109"/>
    </row>
    <row r="555" ht="30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45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  <c r="BL555" s="109"/>
      <c r="BM555" s="109"/>
      <c r="BN555" s="109"/>
    </row>
    <row r="556" ht="30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45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  <c r="BL556" s="109"/>
      <c r="BM556" s="109"/>
      <c r="BN556" s="109"/>
    </row>
    <row r="557" ht="30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45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  <c r="BL557" s="109"/>
      <c r="BM557" s="109"/>
      <c r="BN557" s="109"/>
    </row>
    <row r="558" ht="30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45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  <c r="BL558" s="109"/>
      <c r="BM558" s="109"/>
      <c r="BN558" s="109"/>
    </row>
    <row r="559" ht="30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45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  <c r="BL559" s="109"/>
      <c r="BM559" s="109"/>
      <c r="BN559" s="109"/>
    </row>
    <row r="560" ht="30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45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  <c r="BL560" s="109"/>
      <c r="BM560" s="109"/>
      <c r="BN560" s="109"/>
    </row>
    <row r="561" ht="30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45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  <c r="BL561" s="109"/>
      <c r="BM561" s="109"/>
      <c r="BN561" s="109"/>
    </row>
    <row r="562" ht="30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45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  <c r="BL562" s="109"/>
      <c r="BM562" s="109"/>
      <c r="BN562" s="109"/>
    </row>
    <row r="563" ht="30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45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  <c r="BL563" s="109"/>
      <c r="BM563" s="109"/>
      <c r="BN563" s="109"/>
    </row>
    <row r="564" ht="30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45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  <c r="BL564" s="109"/>
      <c r="BM564" s="109"/>
      <c r="BN564" s="109"/>
    </row>
    <row r="565" ht="30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45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  <c r="BL565" s="109"/>
      <c r="BM565" s="109"/>
      <c r="BN565" s="109"/>
    </row>
    <row r="566" ht="30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45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  <c r="BL566" s="109"/>
      <c r="BM566" s="109"/>
      <c r="BN566" s="109"/>
    </row>
    <row r="567" ht="30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45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  <c r="BL567" s="109"/>
      <c r="BM567" s="109"/>
      <c r="BN567" s="109"/>
    </row>
    <row r="568" ht="30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45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  <c r="BL568" s="109"/>
      <c r="BM568" s="109"/>
      <c r="BN568" s="109"/>
    </row>
    <row r="569" ht="30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45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  <c r="BL569" s="109"/>
      <c r="BM569" s="109"/>
      <c r="BN569" s="109"/>
    </row>
    <row r="570" ht="30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45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  <c r="BL570" s="109"/>
      <c r="BM570" s="109"/>
      <c r="BN570" s="109"/>
    </row>
    <row r="571" ht="30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45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  <c r="BL571" s="109"/>
      <c r="BM571" s="109"/>
      <c r="BN571" s="109"/>
    </row>
    <row r="572" ht="30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45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  <c r="BL572" s="109"/>
      <c r="BM572" s="109"/>
      <c r="BN572" s="109"/>
    </row>
    <row r="573" ht="30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45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  <c r="BL573" s="109"/>
      <c r="BM573" s="109"/>
      <c r="BN573" s="109"/>
    </row>
    <row r="574" ht="30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45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  <c r="BL574" s="109"/>
      <c r="BM574" s="109"/>
      <c r="BN574" s="109"/>
    </row>
    <row r="575" ht="30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45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  <c r="BL575" s="109"/>
      <c r="BM575" s="109"/>
      <c r="BN575" s="109"/>
    </row>
    <row r="576" ht="30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45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  <c r="BL576" s="109"/>
      <c r="BM576" s="109"/>
      <c r="BN576" s="109"/>
    </row>
    <row r="577" ht="30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45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  <c r="BL577" s="109"/>
      <c r="BM577" s="109"/>
      <c r="BN577" s="109"/>
    </row>
    <row r="578" ht="30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45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  <c r="BL578" s="109"/>
      <c r="BM578" s="109"/>
      <c r="BN578" s="109"/>
    </row>
    <row r="579" ht="30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45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  <c r="BL579" s="109"/>
      <c r="BM579" s="109"/>
      <c r="BN579" s="109"/>
    </row>
    <row r="580" ht="30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45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  <c r="BL580" s="109"/>
      <c r="BM580" s="109"/>
      <c r="BN580" s="109"/>
    </row>
    <row r="581" ht="30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45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  <c r="BL581" s="109"/>
      <c r="BM581" s="109"/>
      <c r="BN581" s="109"/>
    </row>
    <row r="582" ht="30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45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  <c r="BM582" s="109"/>
      <c r="BN582" s="109"/>
    </row>
    <row r="583" ht="30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45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  <c r="BL583" s="109"/>
      <c r="BM583" s="109"/>
      <c r="BN583" s="109"/>
    </row>
    <row r="584" ht="30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45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  <c r="BL584" s="109"/>
      <c r="BM584" s="109"/>
      <c r="BN584" s="109"/>
    </row>
    <row r="585" ht="30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45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  <c r="BL585" s="109"/>
      <c r="BM585" s="109"/>
      <c r="BN585" s="109"/>
    </row>
    <row r="586" ht="30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45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  <c r="BL586" s="109"/>
      <c r="BM586" s="109"/>
      <c r="BN586" s="109"/>
    </row>
    <row r="587" ht="30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45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  <c r="BL587" s="109"/>
      <c r="BM587" s="109"/>
      <c r="BN587" s="109"/>
    </row>
    <row r="588" ht="30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45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  <c r="BL588" s="109"/>
      <c r="BM588" s="109"/>
      <c r="BN588" s="109"/>
    </row>
    <row r="589" ht="30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45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  <c r="BM589" s="109"/>
      <c r="BN589" s="109"/>
    </row>
    <row r="590" ht="30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45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  <c r="BL590" s="109"/>
      <c r="BM590" s="109"/>
      <c r="BN590" s="109"/>
    </row>
    <row r="591" ht="30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45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  <c r="BL591" s="109"/>
      <c r="BM591" s="109"/>
      <c r="BN591" s="109"/>
    </row>
    <row r="592" ht="30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45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  <c r="BL592" s="109"/>
      <c r="BM592" s="109"/>
      <c r="BN592" s="109"/>
    </row>
    <row r="593" ht="30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45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  <c r="BL593" s="109"/>
      <c r="BM593" s="109"/>
      <c r="BN593" s="109"/>
    </row>
    <row r="594" ht="30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45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  <c r="BL594" s="109"/>
      <c r="BM594" s="109"/>
      <c r="BN594" s="109"/>
    </row>
    <row r="595" ht="30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45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  <c r="BM595" s="109"/>
      <c r="BN595" s="109"/>
    </row>
    <row r="596" ht="30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45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  <c r="BL596" s="109"/>
      <c r="BM596" s="109"/>
      <c r="BN596" s="109"/>
    </row>
    <row r="597" ht="30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45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  <c r="BL597" s="109"/>
      <c r="BM597" s="109"/>
      <c r="BN597" s="109"/>
    </row>
    <row r="598" ht="30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45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  <c r="BL598" s="109"/>
      <c r="BM598" s="109"/>
      <c r="BN598" s="109"/>
    </row>
    <row r="599" ht="30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45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  <c r="BL599" s="109"/>
      <c r="BM599" s="109"/>
      <c r="BN599" s="109"/>
    </row>
    <row r="600" ht="30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45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  <c r="BL600" s="109"/>
      <c r="BM600" s="109"/>
      <c r="BN600" s="109"/>
    </row>
    <row r="601" ht="30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45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  <c r="BL601" s="109"/>
      <c r="BM601" s="109"/>
      <c r="BN601" s="109"/>
    </row>
    <row r="602" ht="30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45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  <c r="BL602" s="109"/>
      <c r="BM602" s="109"/>
      <c r="BN602" s="109"/>
    </row>
    <row r="603" ht="30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45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  <c r="BL603" s="109"/>
      <c r="BM603" s="109"/>
      <c r="BN603" s="109"/>
    </row>
    <row r="604" ht="30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45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  <c r="BL604" s="109"/>
      <c r="BM604" s="109"/>
      <c r="BN604" s="109"/>
    </row>
    <row r="605" ht="30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45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  <c r="BL605" s="109"/>
      <c r="BM605" s="109"/>
      <c r="BN605" s="109"/>
    </row>
    <row r="606" ht="30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45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  <c r="BL606" s="109"/>
      <c r="BM606" s="109"/>
      <c r="BN606" s="109"/>
    </row>
    <row r="607" ht="30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45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  <c r="BL607" s="109"/>
      <c r="BM607" s="109"/>
      <c r="BN607" s="109"/>
    </row>
    <row r="608" ht="30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45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  <c r="BL608" s="109"/>
      <c r="BM608" s="109"/>
      <c r="BN608" s="109"/>
    </row>
    <row r="609" ht="30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45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  <c r="BL609" s="109"/>
      <c r="BM609" s="109"/>
      <c r="BN609" s="109"/>
    </row>
    <row r="610" ht="30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45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  <c r="BM610" s="109"/>
      <c r="BN610" s="109"/>
    </row>
    <row r="611" ht="30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45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  <c r="BL611" s="109"/>
      <c r="BM611" s="109"/>
      <c r="BN611" s="109"/>
    </row>
    <row r="612" ht="30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45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  <c r="BL612" s="109"/>
      <c r="BM612" s="109"/>
      <c r="BN612" s="109"/>
    </row>
    <row r="613" ht="30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45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  <c r="BL613" s="109"/>
      <c r="BM613" s="109"/>
      <c r="BN613" s="109"/>
    </row>
    <row r="614" ht="30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45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  <c r="BL614" s="109"/>
      <c r="BM614" s="109"/>
      <c r="BN614" s="109"/>
    </row>
    <row r="615" ht="30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45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  <c r="BL615" s="109"/>
      <c r="BM615" s="109"/>
      <c r="BN615" s="109"/>
    </row>
    <row r="616" ht="30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45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  <c r="BL616" s="109"/>
      <c r="BM616" s="109"/>
      <c r="BN616" s="109"/>
    </row>
    <row r="617" ht="30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45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  <c r="BM617" s="109"/>
      <c r="BN617" s="109"/>
    </row>
    <row r="618" ht="30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45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  <c r="BL618" s="109"/>
      <c r="BM618" s="109"/>
      <c r="BN618" s="109"/>
    </row>
    <row r="619" ht="30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45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  <c r="BL619" s="109"/>
      <c r="BM619" s="109"/>
      <c r="BN619" s="109"/>
    </row>
    <row r="620" ht="30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45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  <c r="BL620" s="109"/>
      <c r="BM620" s="109"/>
      <c r="BN620" s="109"/>
    </row>
    <row r="621" ht="30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45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  <c r="BL621" s="109"/>
      <c r="BM621" s="109"/>
      <c r="BN621" s="109"/>
    </row>
    <row r="622" ht="30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45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  <c r="BM622" s="109"/>
      <c r="BN622" s="109"/>
    </row>
    <row r="623" ht="30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45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  <c r="BL623" s="109"/>
      <c r="BM623" s="109"/>
      <c r="BN623" s="109"/>
    </row>
    <row r="624" ht="30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45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  <c r="BL624" s="109"/>
      <c r="BM624" s="109"/>
      <c r="BN624" s="109"/>
    </row>
    <row r="625" ht="30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45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  <c r="BL625" s="109"/>
      <c r="BM625" s="109"/>
      <c r="BN625" s="109"/>
    </row>
    <row r="626" ht="30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45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  <c r="BL626" s="109"/>
      <c r="BM626" s="109"/>
      <c r="BN626" s="109"/>
    </row>
    <row r="627" ht="30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45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  <c r="BL627" s="109"/>
      <c r="BM627" s="109"/>
      <c r="BN627" s="109"/>
    </row>
    <row r="628" ht="30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45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  <c r="BL628" s="109"/>
      <c r="BM628" s="109"/>
      <c r="BN628" s="109"/>
    </row>
    <row r="629" ht="30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45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  <c r="BL629" s="109"/>
      <c r="BM629" s="109"/>
      <c r="BN629" s="109"/>
    </row>
    <row r="630" ht="30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45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  <c r="BL630" s="109"/>
      <c r="BM630" s="109"/>
      <c r="BN630" s="109"/>
    </row>
    <row r="631" ht="30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45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  <c r="BL631" s="109"/>
      <c r="BM631" s="109"/>
      <c r="BN631" s="109"/>
    </row>
    <row r="632" ht="30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45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  <c r="BL632" s="109"/>
      <c r="BM632" s="109"/>
      <c r="BN632" s="109"/>
    </row>
    <row r="633" ht="30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45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  <c r="BL633" s="109"/>
      <c r="BM633" s="109"/>
      <c r="BN633" s="109"/>
    </row>
    <row r="634" ht="30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45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  <c r="BL634" s="109"/>
      <c r="BM634" s="109"/>
      <c r="BN634" s="109"/>
    </row>
    <row r="635" ht="30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45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  <c r="BL635" s="109"/>
      <c r="BM635" s="109"/>
      <c r="BN635" s="109"/>
    </row>
    <row r="636" ht="30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45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  <c r="BL636" s="109"/>
      <c r="BM636" s="109"/>
      <c r="BN636" s="109"/>
    </row>
    <row r="637" ht="30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45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  <c r="BL637" s="109"/>
      <c r="BM637" s="109"/>
      <c r="BN637" s="109"/>
    </row>
    <row r="638" ht="30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45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  <c r="BL638" s="109"/>
      <c r="BM638" s="109"/>
      <c r="BN638" s="109"/>
    </row>
    <row r="639" ht="30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45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  <c r="BL639" s="109"/>
      <c r="BM639" s="109"/>
      <c r="BN639" s="109"/>
    </row>
    <row r="640" ht="30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45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  <c r="BL640" s="109"/>
      <c r="BM640" s="109"/>
      <c r="BN640" s="109"/>
    </row>
    <row r="641" ht="30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45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  <c r="BM641" s="109"/>
      <c r="BN641" s="109"/>
    </row>
    <row r="642" ht="30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45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  <c r="BM642" s="109"/>
      <c r="BN642" s="109"/>
    </row>
    <row r="643" ht="30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45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  <c r="BM643" s="109"/>
      <c r="BN643" s="109"/>
    </row>
    <row r="644" ht="30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45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  <c r="BM644" s="109"/>
      <c r="BN644" s="109"/>
    </row>
    <row r="645" ht="30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45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  <c r="BL645" s="109"/>
      <c r="BM645" s="109"/>
      <c r="BN645" s="109"/>
    </row>
    <row r="646" ht="30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45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  <c r="BL646" s="109"/>
      <c r="BM646" s="109"/>
      <c r="BN646" s="109"/>
    </row>
    <row r="647" ht="30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45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  <c r="BL647" s="109"/>
      <c r="BM647" s="109"/>
      <c r="BN647" s="109"/>
    </row>
    <row r="648" ht="30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45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  <c r="BL648" s="109"/>
      <c r="BM648" s="109"/>
      <c r="BN648" s="109"/>
    </row>
    <row r="649" ht="30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45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  <c r="BL649" s="109"/>
      <c r="BM649" s="109"/>
      <c r="BN649" s="109"/>
    </row>
    <row r="650" ht="30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45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  <c r="BM650" s="109"/>
      <c r="BN650" s="109"/>
    </row>
    <row r="651" ht="30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45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  <c r="BM651" s="109"/>
      <c r="BN651" s="109"/>
    </row>
    <row r="652" ht="30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45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  <c r="BM652" s="109"/>
      <c r="BN652" s="109"/>
    </row>
    <row r="653" ht="30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45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  <c r="BM653" s="109"/>
      <c r="BN653" s="109"/>
    </row>
    <row r="654" ht="30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45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  <c r="BM654" s="109"/>
      <c r="BN654" s="109"/>
    </row>
    <row r="655" ht="30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45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  <c r="BL655" s="109"/>
      <c r="BM655" s="109"/>
      <c r="BN655" s="109"/>
    </row>
    <row r="656" ht="30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45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  <c r="BL656" s="109"/>
      <c r="BM656" s="109"/>
      <c r="BN656" s="109"/>
    </row>
    <row r="657" ht="30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45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  <c r="BL657" s="109"/>
      <c r="BM657" s="109"/>
      <c r="BN657" s="109"/>
    </row>
    <row r="658" ht="30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45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  <c r="BL658" s="109"/>
      <c r="BM658" s="109"/>
      <c r="BN658" s="109"/>
    </row>
    <row r="659" ht="30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45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  <c r="BL659" s="109"/>
      <c r="BM659" s="109"/>
      <c r="BN659" s="109"/>
    </row>
    <row r="660" ht="30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45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  <c r="BL660" s="109"/>
      <c r="BM660" s="109"/>
      <c r="BN660" s="109"/>
    </row>
    <row r="661" ht="30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45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  <c r="BL661" s="109"/>
      <c r="BM661" s="109"/>
      <c r="BN661" s="109"/>
    </row>
    <row r="662" ht="30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45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  <c r="BL662" s="109"/>
      <c r="BM662" s="109"/>
      <c r="BN662" s="109"/>
    </row>
    <row r="663" ht="30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45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  <c r="BL663" s="109"/>
      <c r="BM663" s="109"/>
      <c r="BN663" s="109"/>
    </row>
    <row r="664" ht="30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45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  <c r="BL664" s="109"/>
      <c r="BM664" s="109"/>
      <c r="BN664" s="109"/>
    </row>
    <row r="665" ht="30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45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  <c r="BL665" s="109"/>
      <c r="BM665" s="109"/>
      <c r="BN665" s="109"/>
    </row>
    <row r="666" ht="30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45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  <c r="BL666" s="109"/>
      <c r="BM666" s="109"/>
      <c r="BN666" s="109"/>
    </row>
    <row r="667" ht="30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45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  <c r="BL667" s="109"/>
      <c r="BM667" s="109"/>
      <c r="BN667" s="109"/>
    </row>
    <row r="668" ht="30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45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  <c r="BL668" s="109"/>
      <c r="BM668" s="109"/>
      <c r="BN668" s="109"/>
    </row>
    <row r="669" ht="30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45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  <c r="BL669" s="109"/>
      <c r="BM669" s="109"/>
      <c r="BN669" s="109"/>
    </row>
    <row r="670" ht="30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45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  <c r="BL670" s="109"/>
      <c r="BM670" s="109"/>
      <c r="BN670" s="109"/>
    </row>
    <row r="671" ht="30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45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  <c r="BL671" s="109"/>
      <c r="BM671" s="109"/>
      <c r="BN671" s="109"/>
    </row>
    <row r="672" ht="30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45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  <c r="BL672" s="109"/>
      <c r="BM672" s="109"/>
      <c r="BN672" s="109"/>
    </row>
    <row r="673" ht="30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45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  <c r="BL673" s="109"/>
      <c r="BM673" s="109"/>
      <c r="BN673" s="109"/>
    </row>
    <row r="674" ht="30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45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  <c r="BL674" s="109"/>
      <c r="BM674" s="109"/>
      <c r="BN674" s="109"/>
    </row>
    <row r="675" ht="30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45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  <c r="BL675" s="109"/>
      <c r="BM675" s="109"/>
      <c r="BN675" s="109"/>
    </row>
    <row r="676" ht="30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45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  <c r="BL676" s="109"/>
      <c r="BM676" s="109"/>
      <c r="BN676" s="109"/>
    </row>
    <row r="677" ht="30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45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  <c r="BL677" s="109"/>
      <c r="BM677" s="109"/>
      <c r="BN677" s="109"/>
    </row>
    <row r="678" ht="30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45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  <c r="BL678" s="109"/>
      <c r="BM678" s="109"/>
      <c r="BN678" s="109"/>
    </row>
    <row r="679" ht="30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45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  <c r="BL679" s="109"/>
      <c r="BM679" s="109"/>
      <c r="BN679" s="109"/>
    </row>
    <row r="680" ht="30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45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  <c r="BL680" s="109"/>
      <c r="BM680" s="109"/>
      <c r="BN680" s="109"/>
    </row>
    <row r="681" ht="30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45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  <c r="BL681" s="109"/>
      <c r="BM681" s="109"/>
      <c r="BN681" s="109"/>
    </row>
    <row r="682" ht="30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45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  <c r="BL682" s="109"/>
      <c r="BM682" s="109"/>
      <c r="BN682" s="109"/>
    </row>
    <row r="683" ht="30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45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  <c r="BL683" s="109"/>
      <c r="BM683" s="109"/>
      <c r="BN683" s="109"/>
    </row>
    <row r="684" ht="30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45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  <c r="BM684" s="109"/>
      <c r="BN684" s="109"/>
    </row>
    <row r="685" ht="30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45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  <c r="BM685" s="109"/>
      <c r="BN685" s="109"/>
    </row>
    <row r="686" ht="30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45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  <c r="BL686" s="109"/>
      <c r="BM686" s="109"/>
      <c r="BN686" s="109"/>
    </row>
    <row r="687" ht="30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45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  <c r="BL687" s="109"/>
      <c r="BM687" s="109"/>
      <c r="BN687" s="109"/>
    </row>
    <row r="688" ht="30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45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  <c r="BL688" s="109"/>
      <c r="BM688" s="109"/>
      <c r="BN688" s="109"/>
    </row>
    <row r="689" ht="30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45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  <c r="BL689" s="109"/>
      <c r="BM689" s="109"/>
      <c r="BN689" s="109"/>
    </row>
    <row r="690" ht="30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45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  <c r="BL690" s="109"/>
      <c r="BM690" s="109"/>
      <c r="BN690" s="109"/>
    </row>
    <row r="691" ht="30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45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  <c r="BL691" s="109"/>
      <c r="BM691" s="109"/>
      <c r="BN691" s="109"/>
    </row>
    <row r="692" ht="30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45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  <c r="BL692" s="109"/>
      <c r="BM692" s="109"/>
      <c r="BN692" s="109"/>
    </row>
    <row r="693" ht="30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45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  <c r="BL693" s="109"/>
      <c r="BM693" s="109"/>
      <c r="BN693" s="109"/>
    </row>
    <row r="694" ht="30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45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  <c r="BL694" s="109"/>
      <c r="BM694" s="109"/>
      <c r="BN694" s="109"/>
    </row>
    <row r="695" ht="30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45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  <c r="BL695" s="109"/>
      <c r="BM695" s="109"/>
      <c r="BN695" s="109"/>
    </row>
    <row r="696" ht="30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45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  <c r="BL696" s="109"/>
      <c r="BM696" s="109"/>
      <c r="BN696" s="109"/>
    </row>
    <row r="697" ht="30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45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  <c r="BL697" s="109"/>
      <c r="BM697" s="109"/>
      <c r="BN697" s="109"/>
    </row>
    <row r="698" ht="30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45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  <c r="BL698" s="109"/>
      <c r="BM698" s="109"/>
      <c r="BN698" s="109"/>
    </row>
    <row r="699" ht="30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45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  <c r="BL699" s="109"/>
      <c r="BM699" s="109"/>
      <c r="BN699" s="109"/>
    </row>
    <row r="700" ht="30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45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  <c r="BL700" s="109"/>
      <c r="BM700" s="109"/>
      <c r="BN700" s="109"/>
    </row>
    <row r="701" ht="30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45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  <c r="BL701" s="109"/>
      <c r="BM701" s="109"/>
      <c r="BN701" s="109"/>
    </row>
    <row r="702" ht="30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45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  <c r="BL702" s="109"/>
      <c r="BM702" s="109"/>
      <c r="BN702" s="109"/>
    </row>
    <row r="703" ht="30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45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  <c r="BL703" s="109"/>
      <c r="BM703" s="109"/>
      <c r="BN703" s="109"/>
    </row>
    <row r="704" ht="30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45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  <c r="BL704" s="109"/>
      <c r="BM704" s="109"/>
      <c r="BN704" s="109"/>
    </row>
    <row r="705" ht="30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45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  <c r="BM705" s="109"/>
      <c r="BN705" s="109"/>
    </row>
    <row r="706" ht="30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45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  <c r="BL706" s="109"/>
      <c r="BM706" s="109"/>
      <c r="BN706" s="109"/>
    </row>
    <row r="707" ht="30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45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  <c r="BL707" s="109"/>
      <c r="BM707" s="109"/>
      <c r="BN707" s="109"/>
    </row>
    <row r="708" ht="30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45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  <c r="BL708" s="109"/>
      <c r="BM708" s="109"/>
      <c r="BN708" s="109"/>
    </row>
    <row r="709" ht="30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45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  <c r="BL709" s="109"/>
      <c r="BM709" s="109"/>
      <c r="BN709" s="109"/>
    </row>
    <row r="710" ht="30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45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  <c r="BL710" s="109"/>
      <c r="BM710" s="109"/>
      <c r="BN710" s="109"/>
    </row>
    <row r="711" ht="30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45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  <c r="BL711" s="109"/>
      <c r="BM711" s="109"/>
      <c r="BN711" s="109"/>
    </row>
    <row r="712" ht="30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45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  <c r="BL712" s="109"/>
      <c r="BM712" s="109"/>
      <c r="BN712" s="109"/>
    </row>
    <row r="713" ht="30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45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  <c r="BL713" s="109"/>
      <c r="BM713" s="109"/>
      <c r="BN713" s="109"/>
    </row>
    <row r="714" ht="30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45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  <c r="BL714" s="109"/>
      <c r="BM714" s="109"/>
      <c r="BN714" s="109"/>
    </row>
    <row r="715" ht="30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45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  <c r="BL715" s="109"/>
      <c r="BM715" s="109"/>
      <c r="BN715" s="109"/>
    </row>
    <row r="716" ht="30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45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  <c r="BL716" s="109"/>
      <c r="BM716" s="109"/>
      <c r="BN716" s="109"/>
    </row>
    <row r="717" ht="30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45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  <c r="BL717" s="109"/>
      <c r="BM717" s="109"/>
      <c r="BN717" s="109"/>
    </row>
    <row r="718" ht="30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45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  <c r="BL718" s="109"/>
      <c r="BM718" s="109"/>
      <c r="BN718" s="109"/>
    </row>
    <row r="719" ht="30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45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  <c r="BL719" s="109"/>
      <c r="BM719" s="109"/>
      <c r="BN719" s="109"/>
    </row>
    <row r="720" ht="30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45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  <c r="BL720" s="109"/>
      <c r="BM720" s="109"/>
      <c r="BN720" s="109"/>
    </row>
    <row r="721" ht="30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45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  <c r="BL721" s="109"/>
      <c r="BM721" s="109"/>
      <c r="BN721" s="109"/>
    </row>
    <row r="722" ht="30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45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  <c r="BL722" s="109"/>
      <c r="BM722" s="109"/>
      <c r="BN722" s="109"/>
    </row>
    <row r="723" ht="30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45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  <c r="BL723" s="109"/>
      <c r="BM723" s="109"/>
      <c r="BN723" s="109"/>
    </row>
    <row r="724" ht="30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45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  <c r="BL724" s="109"/>
      <c r="BM724" s="109"/>
      <c r="BN724" s="109"/>
    </row>
    <row r="725" ht="30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45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  <c r="BL725" s="109"/>
      <c r="BM725" s="109"/>
      <c r="BN725" s="109"/>
    </row>
    <row r="726" ht="30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45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  <c r="BL726" s="109"/>
      <c r="BM726" s="109"/>
      <c r="BN726" s="109"/>
    </row>
    <row r="727" ht="30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45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  <c r="BL727" s="109"/>
      <c r="BM727" s="109"/>
      <c r="BN727" s="109"/>
    </row>
    <row r="728" ht="30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45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  <c r="BL728" s="109"/>
      <c r="BM728" s="109"/>
      <c r="BN728" s="109"/>
    </row>
    <row r="729" ht="30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45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  <c r="BL729" s="109"/>
      <c r="BM729" s="109"/>
      <c r="BN729" s="109"/>
    </row>
    <row r="730" ht="30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45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  <c r="BL730" s="109"/>
      <c r="BM730" s="109"/>
      <c r="BN730" s="109"/>
    </row>
    <row r="731" ht="30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45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  <c r="BL731" s="109"/>
      <c r="BM731" s="109"/>
      <c r="BN731" s="109"/>
    </row>
    <row r="732" ht="30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45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  <c r="BL732" s="109"/>
      <c r="BM732" s="109"/>
      <c r="BN732" s="109"/>
    </row>
    <row r="733" ht="30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45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  <c r="BL733" s="109"/>
      <c r="BM733" s="109"/>
      <c r="BN733" s="109"/>
    </row>
    <row r="734" ht="30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45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  <c r="BL734" s="109"/>
      <c r="BM734" s="109"/>
      <c r="BN734" s="109"/>
    </row>
    <row r="735" ht="30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45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  <c r="BL735" s="109"/>
      <c r="BM735" s="109"/>
      <c r="BN735" s="109"/>
    </row>
    <row r="736" ht="30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45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  <c r="BL736" s="109"/>
      <c r="BM736" s="109"/>
      <c r="BN736" s="109"/>
    </row>
    <row r="737" ht="30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45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  <c r="BL737" s="109"/>
      <c r="BM737" s="109"/>
      <c r="BN737" s="109"/>
    </row>
    <row r="738" ht="30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45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  <c r="BL738" s="109"/>
      <c r="BM738" s="109"/>
      <c r="BN738" s="109"/>
    </row>
    <row r="739" ht="30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45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  <c r="BL739" s="109"/>
      <c r="BM739" s="109"/>
      <c r="BN739" s="109"/>
    </row>
    <row r="740" ht="30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45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  <c r="BL740" s="109"/>
      <c r="BM740" s="109"/>
      <c r="BN740" s="109"/>
    </row>
    <row r="741" ht="30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45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  <c r="BL741" s="109"/>
      <c r="BM741" s="109"/>
      <c r="BN741" s="109"/>
    </row>
    <row r="742" ht="30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45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  <c r="BL742" s="109"/>
      <c r="BM742" s="109"/>
      <c r="BN742" s="109"/>
    </row>
    <row r="743" ht="30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45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  <c r="BL743" s="109"/>
      <c r="BM743" s="109"/>
      <c r="BN743" s="109"/>
    </row>
    <row r="744" ht="30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45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  <c r="BL744" s="109"/>
      <c r="BM744" s="109"/>
      <c r="BN744" s="109"/>
    </row>
    <row r="745" ht="30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45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  <c r="BL745" s="109"/>
      <c r="BM745" s="109"/>
      <c r="BN745" s="109"/>
    </row>
    <row r="746" ht="30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45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  <c r="BL746" s="109"/>
      <c r="BM746" s="109"/>
      <c r="BN746" s="109"/>
    </row>
    <row r="747" ht="30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45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  <c r="BL747" s="109"/>
      <c r="BM747" s="109"/>
      <c r="BN747" s="109"/>
    </row>
    <row r="748" ht="30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45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  <c r="BL748" s="109"/>
      <c r="BM748" s="109"/>
      <c r="BN748" s="109"/>
    </row>
    <row r="749" ht="30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45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  <c r="BL749" s="109"/>
      <c r="BM749" s="109"/>
      <c r="BN749" s="109"/>
    </row>
    <row r="750" ht="30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45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  <c r="BL750" s="109"/>
      <c r="BM750" s="109"/>
      <c r="BN750" s="109"/>
    </row>
    <row r="751" ht="30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45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  <c r="BL751" s="109"/>
      <c r="BM751" s="109"/>
      <c r="BN751" s="109"/>
    </row>
    <row r="752" ht="30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45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  <c r="BL752" s="109"/>
      <c r="BM752" s="109"/>
      <c r="BN752" s="109"/>
    </row>
    <row r="753" ht="30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45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  <c r="BL753" s="109"/>
      <c r="BM753" s="109"/>
      <c r="BN753" s="109"/>
    </row>
    <row r="754" ht="30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45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  <c r="BL754" s="109"/>
      <c r="BM754" s="109"/>
      <c r="BN754" s="109"/>
    </row>
    <row r="755" ht="30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45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  <c r="BL755" s="109"/>
      <c r="BM755" s="109"/>
      <c r="BN755" s="109"/>
    </row>
    <row r="756" ht="30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45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  <c r="BL756" s="109"/>
      <c r="BM756" s="109"/>
      <c r="BN756" s="109"/>
    </row>
    <row r="757" ht="30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45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  <c r="BL757" s="109"/>
      <c r="BM757" s="109"/>
      <c r="BN757" s="109"/>
    </row>
    <row r="758" ht="30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45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  <c r="BL758" s="109"/>
      <c r="BM758" s="109"/>
      <c r="BN758" s="109"/>
    </row>
    <row r="759" ht="30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45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  <c r="BL759" s="109"/>
      <c r="BM759" s="109"/>
      <c r="BN759" s="109"/>
    </row>
    <row r="760" ht="30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45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  <c r="BL760" s="109"/>
      <c r="BM760" s="109"/>
      <c r="BN760" s="109"/>
    </row>
    <row r="761" ht="30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45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  <c r="BL761" s="109"/>
      <c r="BM761" s="109"/>
      <c r="BN761" s="109"/>
    </row>
    <row r="762" ht="30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45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  <c r="BL762" s="109"/>
      <c r="BM762" s="109"/>
      <c r="BN762" s="109"/>
    </row>
    <row r="763" ht="30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45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  <c r="BL763" s="109"/>
      <c r="BM763" s="109"/>
      <c r="BN763" s="109"/>
    </row>
    <row r="764" ht="30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45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  <c r="BL764" s="109"/>
      <c r="BM764" s="109"/>
      <c r="BN764" s="109"/>
    </row>
    <row r="765" ht="30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45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  <c r="BL765" s="109"/>
      <c r="BM765" s="109"/>
      <c r="BN765" s="109"/>
    </row>
    <row r="766" ht="30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45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  <c r="BL766" s="109"/>
      <c r="BM766" s="109"/>
      <c r="BN766" s="109"/>
    </row>
    <row r="767" ht="30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45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  <c r="BL767" s="109"/>
      <c r="BM767" s="109"/>
      <c r="BN767" s="109"/>
    </row>
    <row r="768" ht="30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45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  <c r="BL768" s="109"/>
      <c r="BM768" s="109"/>
      <c r="BN768" s="109"/>
    </row>
    <row r="769" ht="30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45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  <c r="BL769" s="109"/>
      <c r="BM769" s="109"/>
      <c r="BN769" s="109"/>
    </row>
    <row r="770" ht="30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45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  <c r="BL770" s="109"/>
      <c r="BM770" s="109"/>
      <c r="BN770" s="109"/>
    </row>
    <row r="771" ht="30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45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  <c r="BL771" s="109"/>
      <c r="BM771" s="109"/>
      <c r="BN771" s="109"/>
    </row>
    <row r="772" ht="30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45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  <c r="BL772" s="109"/>
      <c r="BM772" s="109"/>
      <c r="BN772" s="109"/>
    </row>
    <row r="773" ht="30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45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  <c r="BL773" s="109"/>
      <c r="BM773" s="109"/>
      <c r="BN773" s="109"/>
    </row>
    <row r="774" ht="30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45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  <c r="BL774" s="109"/>
      <c r="BM774" s="109"/>
      <c r="BN774" s="109"/>
    </row>
    <row r="775" ht="30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45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  <c r="BL775" s="109"/>
      <c r="BM775" s="109"/>
      <c r="BN775" s="109"/>
    </row>
    <row r="776" ht="30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45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  <c r="BL776" s="109"/>
      <c r="BM776" s="109"/>
      <c r="BN776" s="109"/>
    </row>
    <row r="777" ht="30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45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  <c r="BL777" s="109"/>
      <c r="BM777" s="109"/>
      <c r="BN777" s="109"/>
    </row>
    <row r="778" ht="30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45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  <c r="BL778" s="109"/>
      <c r="BM778" s="109"/>
      <c r="BN778" s="109"/>
    </row>
    <row r="779" ht="30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45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  <c r="BL779" s="109"/>
      <c r="BM779" s="109"/>
      <c r="BN779" s="109"/>
    </row>
    <row r="780" ht="30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45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  <c r="BL780" s="109"/>
      <c r="BM780" s="109"/>
      <c r="BN780" s="109"/>
    </row>
    <row r="781" ht="30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45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  <c r="BL781" s="109"/>
      <c r="BM781" s="109"/>
      <c r="BN781" s="109"/>
    </row>
    <row r="782" ht="30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45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  <c r="BL782" s="109"/>
      <c r="BM782" s="109"/>
      <c r="BN782" s="109"/>
    </row>
    <row r="783" ht="30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45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  <c r="BL783" s="109"/>
      <c r="BM783" s="109"/>
      <c r="BN783" s="109"/>
    </row>
    <row r="784" ht="30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45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  <c r="BL784" s="109"/>
      <c r="BM784" s="109"/>
      <c r="BN784" s="109"/>
    </row>
    <row r="785" ht="30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45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  <c r="BL785" s="109"/>
      <c r="BM785" s="109"/>
      <c r="BN785" s="109"/>
    </row>
    <row r="786" ht="30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45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  <c r="BL786" s="109"/>
      <c r="BM786" s="109"/>
      <c r="BN786" s="109"/>
    </row>
    <row r="787" ht="30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45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  <c r="BL787" s="109"/>
      <c r="BM787" s="109"/>
      <c r="BN787" s="109"/>
    </row>
    <row r="788" ht="30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45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  <c r="BL788" s="109"/>
      <c r="BM788" s="109"/>
      <c r="BN788" s="109"/>
    </row>
    <row r="789" ht="30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45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  <c r="BL789" s="109"/>
      <c r="BM789" s="109"/>
      <c r="BN789" s="109"/>
    </row>
    <row r="790" ht="30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45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  <c r="BL790" s="109"/>
      <c r="BM790" s="109"/>
      <c r="BN790" s="109"/>
    </row>
    <row r="791" ht="30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45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  <c r="BL791" s="109"/>
      <c r="BM791" s="109"/>
      <c r="BN791" s="109"/>
    </row>
    <row r="792" ht="30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45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  <c r="BL792" s="109"/>
      <c r="BM792" s="109"/>
      <c r="BN792" s="109"/>
    </row>
    <row r="793" ht="30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45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  <c r="BL793" s="109"/>
      <c r="BM793" s="109"/>
      <c r="BN793" s="109"/>
    </row>
    <row r="794" ht="30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45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  <c r="BL794" s="109"/>
      <c r="BM794" s="109"/>
      <c r="BN794" s="109"/>
    </row>
    <row r="795" ht="30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45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  <c r="BL795" s="109"/>
      <c r="BM795" s="109"/>
      <c r="BN795" s="109"/>
    </row>
    <row r="796" ht="30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45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  <c r="BL796" s="109"/>
      <c r="BM796" s="109"/>
      <c r="BN796" s="109"/>
    </row>
    <row r="797" ht="30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45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  <c r="BL797" s="109"/>
      <c r="BM797" s="109"/>
      <c r="BN797" s="109"/>
    </row>
    <row r="798" ht="30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45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  <c r="BL798" s="109"/>
      <c r="BM798" s="109"/>
      <c r="BN798" s="109"/>
    </row>
    <row r="799" ht="30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45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  <c r="BL799" s="109"/>
      <c r="BM799" s="109"/>
      <c r="BN799" s="109"/>
    </row>
    <row r="800" ht="30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45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  <c r="BL800" s="109"/>
      <c r="BM800" s="109"/>
      <c r="BN800" s="109"/>
    </row>
    <row r="801" ht="30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45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  <c r="BL801" s="109"/>
      <c r="BM801" s="109"/>
      <c r="BN801" s="109"/>
    </row>
    <row r="802" ht="30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45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  <c r="BL802" s="109"/>
      <c r="BM802" s="109"/>
      <c r="BN802" s="109"/>
    </row>
    <row r="803" ht="30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45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  <c r="BL803" s="109"/>
      <c r="BM803" s="109"/>
      <c r="BN803" s="109"/>
    </row>
    <row r="804" ht="30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45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  <c r="BL804" s="109"/>
      <c r="BM804" s="109"/>
      <c r="BN804" s="109"/>
    </row>
    <row r="805" ht="30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45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  <c r="BL805" s="109"/>
      <c r="BM805" s="109"/>
      <c r="BN805" s="109"/>
    </row>
    <row r="806" ht="30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45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  <c r="BL806" s="109"/>
      <c r="BM806" s="109"/>
      <c r="BN806" s="109"/>
    </row>
    <row r="807" ht="30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45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  <c r="BL807" s="109"/>
      <c r="BM807" s="109"/>
      <c r="BN807" s="109"/>
    </row>
    <row r="808" ht="30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45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  <c r="BL808" s="109"/>
      <c r="BM808" s="109"/>
      <c r="BN808" s="109"/>
    </row>
    <row r="809" ht="30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45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  <c r="BL809" s="109"/>
      <c r="BM809" s="109"/>
      <c r="BN809" s="109"/>
    </row>
    <row r="810" ht="30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45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  <c r="BL810" s="109"/>
      <c r="BM810" s="109"/>
      <c r="BN810" s="109"/>
    </row>
    <row r="811" ht="30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45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  <c r="BL811" s="109"/>
      <c r="BM811" s="109"/>
      <c r="BN811" s="109"/>
    </row>
    <row r="812" ht="30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45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  <c r="BL812" s="109"/>
      <c r="BM812" s="109"/>
      <c r="BN812" s="109"/>
    </row>
    <row r="813" ht="30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45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  <c r="BL813" s="109"/>
      <c r="BM813" s="109"/>
      <c r="BN813" s="109"/>
    </row>
    <row r="814" ht="30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45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  <c r="BL814" s="109"/>
      <c r="BM814" s="109"/>
      <c r="BN814" s="109"/>
    </row>
    <row r="815" ht="30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45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  <c r="BL815" s="109"/>
      <c r="BM815" s="109"/>
      <c r="BN815" s="109"/>
    </row>
    <row r="816" ht="30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45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  <c r="BL816" s="109"/>
      <c r="BM816" s="109"/>
      <c r="BN816" s="109"/>
    </row>
    <row r="817" ht="30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45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  <c r="BL817" s="109"/>
      <c r="BM817" s="109"/>
      <c r="BN817" s="109"/>
    </row>
    <row r="818" ht="30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45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  <c r="BL818" s="109"/>
      <c r="BM818" s="109"/>
      <c r="BN818" s="109"/>
    </row>
    <row r="819" ht="30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45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  <c r="BL819" s="109"/>
      <c r="BM819" s="109"/>
      <c r="BN819" s="109"/>
    </row>
    <row r="820" ht="30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45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  <c r="BL820" s="109"/>
      <c r="BM820" s="109"/>
      <c r="BN820" s="109"/>
    </row>
    <row r="821" ht="30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45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  <c r="BL821" s="109"/>
      <c r="BM821" s="109"/>
      <c r="BN821" s="109"/>
    </row>
    <row r="822" ht="30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45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  <c r="BL822" s="109"/>
      <c r="BM822" s="109"/>
      <c r="BN822" s="109"/>
    </row>
    <row r="823" ht="30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45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  <c r="BL823" s="109"/>
      <c r="BM823" s="109"/>
      <c r="BN823" s="109"/>
    </row>
    <row r="824" ht="30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45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  <c r="BL824" s="109"/>
      <c r="BM824" s="109"/>
      <c r="BN824" s="109"/>
    </row>
    <row r="825" ht="30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45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  <c r="BL825" s="109"/>
      <c r="BM825" s="109"/>
      <c r="BN825" s="109"/>
    </row>
    <row r="826" ht="30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45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  <c r="BL826" s="109"/>
      <c r="BM826" s="109"/>
      <c r="BN826" s="109"/>
    </row>
    <row r="827" ht="30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45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  <c r="BL827" s="109"/>
      <c r="BM827" s="109"/>
      <c r="BN827" s="109"/>
    </row>
    <row r="828" ht="30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45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  <c r="BL828" s="109"/>
      <c r="BM828" s="109"/>
      <c r="BN828" s="109"/>
    </row>
    <row r="829" ht="30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45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  <c r="BL829" s="109"/>
      <c r="BM829" s="109"/>
      <c r="BN829" s="109"/>
    </row>
    <row r="830" ht="30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45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  <c r="BM830" s="109"/>
      <c r="BN830" s="109"/>
    </row>
    <row r="831" ht="30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45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  <c r="BL831" s="109"/>
      <c r="BM831" s="109"/>
      <c r="BN831" s="109"/>
    </row>
    <row r="832" ht="30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45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  <c r="BL832" s="109"/>
      <c r="BM832" s="109"/>
      <c r="BN832" s="109"/>
    </row>
    <row r="833" ht="30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45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  <c r="BL833" s="109"/>
      <c r="BM833" s="109"/>
      <c r="BN833" s="109"/>
    </row>
    <row r="834" ht="30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45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  <c r="BL834" s="109"/>
      <c r="BM834" s="109"/>
      <c r="BN834" s="109"/>
    </row>
    <row r="835" ht="30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45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  <c r="BL835" s="109"/>
      <c r="BM835" s="109"/>
      <c r="BN835" s="109"/>
    </row>
    <row r="836" ht="30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45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  <c r="BL836" s="109"/>
      <c r="BM836" s="109"/>
      <c r="BN836" s="109"/>
    </row>
    <row r="837" ht="30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45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  <c r="BL837" s="109"/>
      <c r="BM837" s="109"/>
      <c r="BN837" s="109"/>
    </row>
    <row r="838" ht="30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45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  <c r="BL838" s="109"/>
      <c r="BM838" s="109"/>
      <c r="BN838" s="109"/>
    </row>
    <row r="839" ht="30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45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  <c r="BL839" s="109"/>
      <c r="BM839" s="109"/>
      <c r="BN839" s="109"/>
    </row>
    <row r="840" ht="30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45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  <c r="BL840" s="109"/>
      <c r="BM840" s="109"/>
      <c r="BN840" s="109"/>
    </row>
    <row r="841" ht="30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45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  <c r="BL841" s="109"/>
      <c r="BM841" s="109"/>
      <c r="BN841" s="109"/>
    </row>
    <row r="842" ht="30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45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  <c r="BL842" s="109"/>
      <c r="BM842" s="109"/>
      <c r="BN842" s="109"/>
    </row>
    <row r="843" ht="30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45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  <c r="BL843" s="109"/>
      <c r="BM843" s="109"/>
      <c r="BN843" s="109"/>
    </row>
    <row r="844" ht="30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45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  <c r="BL844" s="109"/>
      <c r="BM844" s="109"/>
      <c r="BN844" s="109"/>
    </row>
    <row r="845" ht="30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45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  <c r="BL845" s="109"/>
      <c r="BM845" s="109"/>
      <c r="BN845" s="109"/>
    </row>
    <row r="846" ht="30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45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  <c r="BL846" s="109"/>
      <c r="BM846" s="109"/>
      <c r="BN846" s="109"/>
    </row>
    <row r="847" ht="30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45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  <c r="BL847" s="109"/>
      <c r="BM847" s="109"/>
      <c r="BN847" s="109"/>
    </row>
    <row r="848" ht="30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45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  <c r="BL848" s="109"/>
      <c r="BM848" s="109"/>
      <c r="BN848" s="109"/>
    </row>
    <row r="849" ht="30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45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  <c r="BL849" s="109"/>
      <c r="BM849" s="109"/>
      <c r="BN849" s="109"/>
    </row>
    <row r="850" ht="30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45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  <c r="BL850" s="109"/>
      <c r="BM850" s="109"/>
      <c r="BN850" s="109"/>
    </row>
    <row r="851" ht="30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45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  <c r="BL851" s="109"/>
      <c r="BM851" s="109"/>
      <c r="BN851" s="109"/>
    </row>
    <row r="852" ht="30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45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  <c r="BL852" s="109"/>
      <c r="BM852" s="109"/>
      <c r="BN852" s="109"/>
    </row>
    <row r="853" ht="30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45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  <c r="BL853" s="109"/>
      <c r="BM853" s="109"/>
      <c r="BN853" s="109"/>
    </row>
    <row r="854" ht="30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45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  <c r="BL854" s="109"/>
      <c r="BM854" s="109"/>
      <c r="BN854" s="109"/>
    </row>
    <row r="855" ht="30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45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  <c r="BL855" s="109"/>
      <c r="BM855" s="109"/>
      <c r="BN855" s="109"/>
    </row>
    <row r="856" ht="30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45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  <c r="BL856" s="109"/>
      <c r="BM856" s="109"/>
      <c r="BN856" s="109"/>
    </row>
    <row r="857" ht="30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45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  <c r="BL857" s="109"/>
      <c r="BM857" s="109"/>
      <c r="BN857" s="109"/>
    </row>
    <row r="858" ht="30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45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  <c r="BL858" s="109"/>
      <c r="BM858" s="109"/>
      <c r="BN858" s="109"/>
    </row>
    <row r="859" ht="30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45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  <c r="BL859" s="109"/>
      <c r="BM859" s="109"/>
      <c r="BN859" s="109"/>
    </row>
    <row r="860" ht="30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45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  <c r="BL860" s="109"/>
      <c r="BM860" s="109"/>
      <c r="BN860" s="109"/>
    </row>
    <row r="861" ht="30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45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  <c r="BL861" s="109"/>
      <c r="BM861" s="109"/>
      <c r="BN861" s="109"/>
    </row>
    <row r="862" ht="30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45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  <c r="BL862" s="109"/>
      <c r="BM862" s="109"/>
      <c r="BN862" s="109"/>
    </row>
    <row r="863" ht="30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45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  <c r="BL863" s="109"/>
      <c r="BM863" s="109"/>
      <c r="BN863" s="109"/>
    </row>
    <row r="864" ht="30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45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  <c r="BL864" s="109"/>
      <c r="BM864" s="109"/>
      <c r="BN864" s="109"/>
    </row>
    <row r="865" ht="30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45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  <c r="BL865" s="109"/>
      <c r="BM865" s="109"/>
      <c r="BN865" s="109"/>
    </row>
    <row r="866" ht="30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45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  <c r="BL866" s="109"/>
      <c r="BM866" s="109"/>
      <c r="BN866" s="109"/>
    </row>
    <row r="867" ht="30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45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  <c r="BL867" s="109"/>
      <c r="BM867" s="109"/>
      <c r="BN867" s="109"/>
    </row>
    <row r="868" ht="30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45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  <c r="BL868" s="109"/>
      <c r="BM868" s="109"/>
      <c r="BN868" s="109"/>
    </row>
    <row r="869" ht="30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45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  <c r="BL869" s="109"/>
      <c r="BM869" s="109"/>
      <c r="BN869" s="109"/>
    </row>
    <row r="870" ht="30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45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  <c r="BL870" s="109"/>
      <c r="BM870" s="109"/>
      <c r="BN870" s="109"/>
    </row>
    <row r="871" ht="30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45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  <c r="BL871" s="109"/>
      <c r="BM871" s="109"/>
      <c r="BN871" s="109"/>
    </row>
    <row r="872" ht="30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45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  <c r="BL872" s="109"/>
      <c r="BM872" s="109"/>
      <c r="BN872" s="109"/>
    </row>
    <row r="873" ht="30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45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  <c r="BL873" s="109"/>
      <c r="BM873" s="109"/>
      <c r="BN873" s="109"/>
    </row>
    <row r="874" ht="30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45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  <c r="BL874" s="109"/>
      <c r="BM874" s="109"/>
      <c r="BN874" s="109"/>
    </row>
    <row r="875" ht="30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45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  <c r="BL875" s="109"/>
      <c r="BM875" s="109"/>
      <c r="BN875" s="109"/>
    </row>
    <row r="876" ht="30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45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  <c r="BL876" s="109"/>
      <c r="BM876" s="109"/>
      <c r="BN876" s="109"/>
    </row>
    <row r="877" ht="30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45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  <c r="BL877" s="109"/>
      <c r="BM877" s="109"/>
      <c r="BN877" s="109"/>
    </row>
    <row r="878" ht="30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45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  <c r="BL878" s="109"/>
      <c r="BM878" s="109"/>
      <c r="BN878" s="109"/>
    </row>
    <row r="879" ht="30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45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  <c r="BL879" s="109"/>
      <c r="BM879" s="109"/>
      <c r="BN879" s="109"/>
    </row>
    <row r="880" ht="30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45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  <c r="BL880" s="109"/>
      <c r="BM880" s="109"/>
      <c r="BN880" s="109"/>
    </row>
    <row r="881" ht="30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45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  <c r="BL881" s="109"/>
      <c r="BM881" s="109"/>
      <c r="BN881" s="109"/>
    </row>
    <row r="882" ht="30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45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  <c r="BL882" s="109"/>
      <c r="BM882" s="109"/>
      <c r="BN882" s="109"/>
    </row>
    <row r="883" ht="30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45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  <c r="BL883" s="109"/>
      <c r="BM883" s="109"/>
      <c r="BN883" s="109"/>
    </row>
    <row r="884" ht="30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45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  <c r="BL884" s="109"/>
      <c r="BM884" s="109"/>
      <c r="BN884" s="109"/>
    </row>
    <row r="885" ht="30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45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  <c r="BL885" s="109"/>
      <c r="BM885" s="109"/>
      <c r="BN885" s="109"/>
    </row>
    <row r="886" ht="30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45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  <c r="BL886" s="109"/>
      <c r="BM886" s="109"/>
      <c r="BN886" s="109"/>
    </row>
    <row r="887" ht="30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45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  <c r="BL887" s="109"/>
      <c r="BM887" s="109"/>
      <c r="BN887" s="109"/>
    </row>
    <row r="888" ht="30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45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  <c r="BL888" s="109"/>
      <c r="BM888" s="109"/>
      <c r="BN888" s="109"/>
    </row>
    <row r="889" ht="30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45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  <c r="BL889" s="109"/>
      <c r="BM889" s="109"/>
      <c r="BN889" s="109"/>
    </row>
    <row r="890" ht="30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45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  <c r="BL890" s="109"/>
      <c r="BM890" s="109"/>
      <c r="BN890" s="109"/>
    </row>
    <row r="891" ht="30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45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  <c r="BL891" s="109"/>
      <c r="BM891" s="109"/>
      <c r="BN891" s="109"/>
    </row>
    <row r="892" ht="30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45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  <c r="BL892" s="109"/>
      <c r="BM892" s="109"/>
      <c r="BN892" s="109"/>
    </row>
    <row r="893" ht="30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45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  <c r="BL893" s="109"/>
      <c r="BM893" s="109"/>
      <c r="BN893" s="109"/>
    </row>
    <row r="894" ht="30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45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  <c r="BL894" s="109"/>
      <c r="BM894" s="109"/>
      <c r="BN894" s="109"/>
    </row>
    <row r="895" ht="30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45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  <c r="BL895" s="109"/>
      <c r="BM895" s="109"/>
      <c r="BN895" s="109"/>
    </row>
    <row r="896" ht="30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45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  <c r="BL896" s="109"/>
      <c r="BM896" s="109"/>
      <c r="BN896" s="109"/>
    </row>
    <row r="897" ht="30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45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  <c r="BL897" s="109"/>
      <c r="BM897" s="109"/>
      <c r="BN897" s="109"/>
    </row>
    <row r="898" ht="30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45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  <c r="BL898" s="109"/>
      <c r="BM898" s="109"/>
      <c r="BN898" s="109"/>
    </row>
    <row r="899" ht="30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45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  <c r="BL899" s="109"/>
      <c r="BM899" s="109"/>
      <c r="BN899" s="109"/>
    </row>
    <row r="900" ht="30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45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  <c r="BL900" s="109"/>
      <c r="BM900" s="109"/>
      <c r="BN900" s="109"/>
    </row>
    <row r="901" ht="30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45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  <c r="BL901" s="109"/>
      <c r="BM901" s="109"/>
      <c r="BN901" s="109"/>
    </row>
    <row r="902" ht="30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45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  <c r="BL902" s="109"/>
      <c r="BM902" s="109"/>
      <c r="BN902" s="109"/>
    </row>
    <row r="903" ht="30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45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  <c r="BL903" s="109"/>
      <c r="BM903" s="109"/>
      <c r="BN903" s="109"/>
    </row>
    <row r="904" ht="30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45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  <c r="BL904" s="109"/>
      <c r="BM904" s="109"/>
      <c r="BN904" s="109"/>
    </row>
    <row r="905" ht="30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45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  <c r="BL905" s="109"/>
      <c r="BM905" s="109"/>
      <c r="BN905" s="109"/>
    </row>
    <row r="906" ht="30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45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  <c r="BL906" s="109"/>
      <c r="BM906" s="109"/>
      <c r="BN906" s="109"/>
    </row>
    <row r="907" ht="30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45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  <c r="BL907" s="109"/>
      <c r="BM907" s="109"/>
      <c r="BN907" s="109"/>
    </row>
    <row r="908" ht="30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45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  <c r="BL908" s="109"/>
      <c r="BM908" s="109"/>
      <c r="BN908" s="109"/>
    </row>
    <row r="909" ht="30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45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  <c r="BL909" s="109"/>
      <c r="BM909" s="109"/>
      <c r="BN909" s="109"/>
    </row>
    <row r="910" ht="30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45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  <c r="BL910" s="109"/>
      <c r="BM910" s="109"/>
      <c r="BN910" s="109"/>
    </row>
    <row r="911" ht="30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45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  <c r="BL911" s="109"/>
      <c r="BM911" s="109"/>
      <c r="BN911" s="109"/>
    </row>
    <row r="912" ht="30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45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  <c r="BL912" s="109"/>
      <c r="BM912" s="109"/>
      <c r="BN912" s="109"/>
    </row>
    <row r="913" ht="30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45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  <c r="BL913" s="109"/>
      <c r="BM913" s="109"/>
      <c r="BN913" s="109"/>
    </row>
    <row r="914" ht="30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45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  <c r="BL914" s="109"/>
      <c r="BM914" s="109"/>
      <c r="BN914" s="109"/>
    </row>
    <row r="915" ht="30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45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  <c r="BL915" s="109"/>
      <c r="BM915" s="109"/>
      <c r="BN915" s="109"/>
    </row>
    <row r="916" ht="30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45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  <c r="BL916" s="109"/>
      <c r="BM916" s="109"/>
      <c r="BN916" s="109"/>
    </row>
    <row r="917" ht="30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45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  <c r="BL917" s="109"/>
      <c r="BM917" s="109"/>
      <c r="BN917" s="109"/>
    </row>
    <row r="918" ht="30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45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  <c r="BL918" s="109"/>
      <c r="BM918" s="109"/>
      <c r="BN918" s="109"/>
    </row>
    <row r="919" ht="30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45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  <c r="BL919" s="109"/>
      <c r="BM919" s="109"/>
      <c r="BN919" s="109"/>
    </row>
    <row r="920" ht="30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45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  <c r="BL920" s="109"/>
      <c r="BM920" s="109"/>
      <c r="BN920" s="109"/>
    </row>
    <row r="921" ht="30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45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  <c r="BL921" s="109"/>
      <c r="BM921" s="109"/>
      <c r="BN921" s="109"/>
    </row>
    <row r="922" ht="30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45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  <c r="BL922" s="109"/>
      <c r="BM922" s="109"/>
      <c r="BN922" s="109"/>
    </row>
    <row r="923" ht="30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45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  <c r="BL923" s="109"/>
      <c r="BM923" s="109"/>
      <c r="BN923" s="109"/>
    </row>
    <row r="924" ht="30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45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  <c r="BL924" s="109"/>
      <c r="BM924" s="109"/>
      <c r="BN924" s="109"/>
    </row>
    <row r="925" ht="30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45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  <c r="BL925" s="109"/>
      <c r="BM925" s="109"/>
      <c r="BN925" s="109"/>
    </row>
    <row r="926" ht="30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45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  <c r="BL926" s="109"/>
      <c r="BM926" s="109"/>
      <c r="BN926" s="109"/>
    </row>
    <row r="927" ht="30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45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  <c r="BL927" s="109"/>
      <c r="BM927" s="109"/>
      <c r="BN927" s="109"/>
    </row>
    <row r="928" ht="30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45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  <c r="BL928" s="109"/>
      <c r="BM928" s="109"/>
      <c r="BN928" s="109"/>
    </row>
    <row r="929" ht="30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45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  <c r="BL929" s="109"/>
      <c r="BM929" s="109"/>
      <c r="BN929" s="109"/>
    </row>
    <row r="930" ht="30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45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  <c r="BL930" s="109"/>
      <c r="BM930" s="109"/>
      <c r="BN930" s="109"/>
    </row>
    <row r="931" ht="30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45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  <c r="BL931" s="109"/>
      <c r="BM931" s="109"/>
      <c r="BN931" s="109"/>
    </row>
    <row r="932" ht="30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45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  <c r="BL932" s="109"/>
      <c r="BM932" s="109"/>
      <c r="BN932" s="109"/>
    </row>
    <row r="933" ht="30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45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  <c r="BL933" s="109"/>
      <c r="BM933" s="109"/>
      <c r="BN933" s="109"/>
    </row>
    <row r="934" ht="30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45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  <c r="BL934" s="109"/>
      <c r="BM934" s="109"/>
      <c r="BN934" s="109"/>
    </row>
    <row r="935" ht="30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45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  <c r="BL935" s="109"/>
      <c r="BM935" s="109"/>
      <c r="BN935" s="109"/>
    </row>
    <row r="936" ht="30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45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  <c r="BL936" s="109"/>
      <c r="BM936" s="109"/>
      <c r="BN936" s="109"/>
    </row>
    <row r="937" ht="30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45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  <c r="BL937" s="109"/>
      <c r="BM937" s="109"/>
      <c r="BN937" s="109"/>
    </row>
    <row r="938" ht="30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45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  <c r="BL938" s="109"/>
      <c r="BM938" s="109"/>
      <c r="BN938" s="109"/>
    </row>
    <row r="939" ht="30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45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  <c r="BL939" s="109"/>
      <c r="BM939" s="109"/>
      <c r="BN939" s="109"/>
    </row>
    <row r="940" ht="30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45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  <c r="BL940" s="109"/>
      <c r="BM940" s="109"/>
      <c r="BN940" s="109"/>
    </row>
    <row r="941" ht="30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45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  <c r="BL941" s="109"/>
      <c r="BM941" s="109"/>
      <c r="BN941" s="109"/>
    </row>
    <row r="942" ht="30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45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  <c r="BL942" s="109"/>
      <c r="BM942" s="109"/>
      <c r="BN942" s="109"/>
    </row>
    <row r="943" ht="30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45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  <c r="BL943" s="109"/>
      <c r="BM943" s="109"/>
      <c r="BN943" s="109"/>
    </row>
    <row r="944" ht="30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45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  <c r="BL944" s="109"/>
      <c r="BM944" s="109"/>
      <c r="BN944" s="109"/>
    </row>
    <row r="945" ht="30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45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  <c r="BL945" s="109"/>
      <c r="BM945" s="109"/>
      <c r="BN945" s="109"/>
    </row>
    <row r="946" ht="30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45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  <c r="BL946" s="109"/>
      <c r="BM946" s="109"/>
      <c r="BN946" s="109"/>
    </row>
    <row r="947" ht="30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45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  <c r="BL947" s="109"/>
      <c r="BM947" s="109"/>
      <c r="BN947" s="109"/>
    </row>
    <row r="948" ht="30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45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  <c r="BL948" s="109"/>
      <c r="BM948" s="109"/>
      <c r="BN948" s="109"/>
    </row>
    <row r="949" ht="30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45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  <c r="BL949" s="109"/>
      <c r="BM949" s="109"/>
      <c r="BN949" s="109"/>
    </row>
    <row r="950" ht="30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45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  <c r="BL950" s="109"/>
      <c r="BM950" s="109"/>
      <c r="BN950" s="109"/>
    </row>
    <row r="951" ht="30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45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  <c r="BL951" s="109"/>
      <c r="BM951" s="109"/>
      <c r="BN951" s="109"/>
    </row>
    <row r="952" ht="30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45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  <c r="BL952" s="109"/>
      <c r="BM952" s="109"/>
      <c r="BN952" s="109"/>
    </row>
    <row r="953" ht="30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45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  <c r="BL953" s="109"/>
      <c r="BM953" s="109"/>
      <c r="BN953" s="109"/>
    </row>
    <row r="954" ht="30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45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  <c r="BL954" s="109"/>
      <c r="BM954" s="109"/>
      <c r="BN954" s="109"/>
    </row>
    <row r="955" ht="30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45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  <c r="BL955" s="109"/>
      <c r="BM955" s="109"/>
      <c r="BN955" s="109"/>
    </row>
    <row r="956" ht="30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45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  <c r="BL956" s="109"/>
      <c r="BM956" s="109"/>
      <c r="BN956" s="109"/>
    </row>
    <row r="957" ht="30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45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  <c r="BL957" s="109"/>
      <c r="BM957" s="109"/>
      <c r="BN957" s="109"/>
    </row>
    <row r="958" ht="30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45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  <c r="BL958" s="109"/>
      <c r="BM958" s="109"/>
      <c r="BN958" s="109"/>
    </row>
    <row r="959" ht="30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45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  <c r="BL959" s="109"/>
      <c r="BM959" s="109"/>
      <c r="BN959" s="109"/>
    </row>
    <row r="960" ht="30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45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  <c r="BL960" s="109"/>
      <c r="BM960" s="109"/>
      <c r="BN960" s="109"/>
    </row>
    <row r="961" ht="30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45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  <c r="BL961" s="109"/>
      <c r="BM961" s="109"/>
      <c r="BN961" s="109"/>
    </row>
    <row r="962" ht="30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45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  <c r="BL962" s="109"/>
      <c r="BM962" s="109"/>
      <c r="BN962" s="109"/>
    </row>
    <row r="963" ht="30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45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  <c r="BL963" s="109"/>
      <c r="BM963" s="109"/>
      <c r="BN963" s="109"/>
    </row>
    <row r="964" ht="30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45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  <c r="BL964" s="109"/>
      <c r="BM964" s="109"/>
      <c r="BN964" s="109"/>
    </row>
    <row r="965" ht="30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45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  <c r="BL965" s="109"/>
      <c r="BM965" s="109"/>
      <c r="BN965" s="109"/>
    </row>
    <row r="966" ht="30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45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  <c r="BL966" s="109"/>
      <c r="BM966" s="109"/>
      <c r="BN966" s="109"/>
    </row>
    <row r="967" ht="30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45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  <c r="BL967" s="109"/>
      <c r="BM967" s="109"/>
      <c r="BN967" s="109"/>
    </row>
    <row r="968" ht="30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45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  <c r="BL968" s="109"/>
      <c r="BM968" s="109"/>
      <c r="BN968" s="109"/>
    </row>
    <row r="969" ht="30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45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  <c r="BL969" s="109"/>
      <c r="BM969" s="109"/>
      <c r="BN969" s="109"/>
    </row>
    <row r="970" ht="30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45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  <c r="BL970" s="109"/>
      <c r="BM970" s="109"/>
      <c r="BN970" s="109"/>
    </row>
    <row r="971" ht="30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45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  <c r="BL971" s="109"/>
      <c r="BM971" s="109"/>
      <c r="BN971" s="109"/>
    </row>
    <row r="972" ht="30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45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  <c r="BL972" s="109"/>
      <c r="BM972" s="109"/>
      <c r="BN972" s="109"/>
    </row>
    <row r="973" ht="30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45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  <c r="BL973" s="109"/>
      <c r="BM973" s="109"/>
      <c r="BN973" s="109"/>
    </row>
    <row r="974" ht="30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45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  <c r="BL974" s="109"/>
      <c r="BM974" s="109"/>
      <c r="BN974" s="109"/>
    </row>
    <row r="975" ht="30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45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  <c r="BL975" s="109"/>
      <c r="BM975" s="109"/>
      <c r="BN975" s="109"/>
    </row>
    <row r="976" ht="30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45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  <c r="BL976" s="109"/>
      <c r="BM976" s="109"/>
      <c r="BN976" s="109"/>
    </row>
    <row r="977" ht="30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45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  <c r="BL977" s="109"/>
      <c r="BM977" s="109"/>
      <c r="BN977" s="109"/>
    </row>
    <row r="978" ht="30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45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  <c r="BL978" s="109"/>
      <c r="BM978" s="109"/>
      <c r="BN978" s="109"/>
    </row>
    <row r="979" ht="30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45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  <c r="BL979" s="109"/>
      <c r="BM979" s="109"/>
      <c r="BN979" s="109"/>
    </row>
    <row r="980" ht="30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45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  <c r="BL980" s="109"/>
      <c r="BM980" s="109"/>
      <c r="BN980" s="109"/>
    </row>
    <row r="981" ht="30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45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  <c r="AO981" s="109"/>
      <c r="AP981" s="109"/>
      <c r="AQ981" s="109"/>
      <c r="AR981" s="109"/>
      <c r="AS981" s="109"/>
      <c r="AT981" s="109"/>
      <c r="AU981" s="109"/>
      <c r="AV981" s="109"/>
      <c r="AW981" s="109"/>
      <c r="AX981" s="109"/>
      <c r="AY981" s="109"/>
      <c r="AZ981" s="109"/>
      <c r="BA981" s="109"/>
      <c r="BB981" s="109"/>
      <c r="BC981" s="109"/>
      <c r="BD981" s="109"/>
      <c r="BE981" s="109"/>
      <c r="BF981" s="109"/>
      <c r="BG981" s="109"/>
      <c r="BH981" s="109"/>
      <c r="BI981" s="109"/>
      <c r="BJ981" s="109"/>
      <c r="BK981" s="109"/>
      <c r="BL981" s="109"/>
      <c r="BM981" s="109"/>
      <c r="BN981" s="109"/>
    </row>
    <row r="982" ht="30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45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  <c r="AO982" s="109"/>
      <c r="AP982" s="109"/>
      <c r="AQ982" s="109"/>
      <c r="AR982" s="109"/>
      <c r="AS982" s="109"/>
      <c r="AT982" s="109"/>
      <c r="AU982" s="109"/>
      <c r="AV982" s="109"/>
      <c r="AW982" s="109"/>
      <c r="AX982" s="109"/>
      <c r="AY982" s="109"/>
      <c r="AZ982" s="109"/>
      <c r="BA982" s="109"/>
      <c r="BB982" s="109"/>
      <c r="BC982" s="109"/>
      <c r="BD982" s="109"/>
      <c r="BE982" s="109"/>
      <c r="BF982" s="109"/>
      <c r="BG982" s="109"/>
      <c r="BH982" s="109"/>
      <c r="BI982" s="109"/>
      <c r="BJ982" s="109"/>
      <c r="BK982" s="109"/>
      <c r="BL982" s="109"/>
      <c r="BM982" s="109"/>
      <c r="BN982" s="109"/>
    </row>
    <row r="983" ht="30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45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  <c r="AO983" s="109"/>
      <c r="AP983" s="109"/>
      <c r="AQ983" s="109"/>
      <c r="AR983" s="109"/>
      <c r="AS983" s="109"/>
      <c r="AT983" s="109"/>
      <c r="AU983" s="109"/>
      <c r="AV983" s="109"/>
      <c r="AW983" s="109"/>
      <c r="AX983" s="109"/>
      <c r="AY983" s="109"/>
      <c r="AZ983" s="109"/>
      <c r="BA983" s="109"/>
      <c r="BB983" s="109"/>
      <c r="BC983" s="109"/>
      <c r="BD983" s="109"/>
      <c r="BE983" s="109"/>
      <c r="BF983" s="109"/>
      <c r="BG983" s="109"/>
      <c r="BH983" s="109"/>
      <c r="BI983" s="109"/>
      <c r="BJ983" s="109"/>
      <c r="BK983" s="109"/>
      <c r="BL983" s="109"/>
      <c r="BM983" s="109"/>
      <c r="BN983" s="109"/>
    </row>
    <row r="984" ht="30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45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  <c r="AO984" s="109"/>
      <c r="AP984" s="109"/>
      <c r="AQ984" s="109"/>
      <c r="AR984" s="109"/>
      <c r="AS984" s="109"/>
      <c r="AT984" s="109"/>
      <c r="AU984" s="109"/>
      <c r="AV984" s="109"/>
      <c r="AW984" s="109"/>
      <c r="AX984" s="109"/>
      <c r="AY984" s="109"/>
      <c r="AZ984" s="109"/>
      <c r="BA984" s="109"/>
      <c r="BB984" s="109"/>
      <c r="BC984" s="109"/>
      <c r="BD984" s="109"/>
      <c r="BE984" s="109"/>
      <c r="BF984" s="109"/>
      <c r="BG984" s="109"/>
      <c r="BH984" s="109"/>
      <c r="BI984" s="109"/>
      <c r="BJ984" s="109"/>
      <c r="BK984" s="109"/>
      <c r="BL984" s="109"/>
      <c r="BM984" s="109"/>
      <c r="BN984" s="109"/>
    </row>
    <row r="985" ht="30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45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  <c r="AO985" s="109"/>
      <c r="AP985" s="109"/>
      <c r="AQ985" s="109"/>
      <c r="AR985" s="109"/>
      <c r="AS985" s="109"/>
      <c r="AT985" s="109"/>
      <c r="AU985" s="109"/>
      <c r="AV985" s="109"/>
      <c r="AW985" s="109"/>
      <c r="AX985" s="109"/>
      <c r="AY985" s="109"/>
      <c r="AZ985" s="109"/>
      <c r="BA985" s="109"/>
      <c r="BB985" s="109"/>
      <c r="BC985" s="109"/>
      <c r="BD985" s="109"/>
      <c r="BE985" s="109"/>
      <c r="BF985" s="109"/>
      <c r="BG985" s="109"/>
      <c r="BH985" s="109"/>
      <c r="BI985" s="109"/>
      <c r="BJ985" s="109"/>
      <c r="BK985" s="109"/>
      <c r="BL985" s="109"/>
      <c r="BM985" s="109"/>
      <c r="BN985" s="109"/>
    </row>
    <row r="986" ht="30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45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  <c r="AO986" s="109"/>
      <c r="AP986" s="109"/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/>
      <c r="BH986" s="109"/>
      <c r="BI986" s="109"/>
      <c r="BJ986" s="109"/>
      <c r="BK986" s="109"/>
      <c r="BL986" s="109"/>
      <c r="BM986" s="109"/>
      <c r="BN986" s="109"/>
    </row>
    <row r="987" ht="30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45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  <c r="AO987" s="109"/>
      <c r="AP987" s="109"/>
      <c r="AQ987" s="109"/>
      <c r="AR987" s="109"/>
      <c r="AS987" s="109"/>
      <c r="AT987" s="109"/>
      <c r="AU987" s="109"/>
      <c r="AV987" s="109"/>
      <c r="AW987" s="109"/>
      <c r="AX987" s="109"/>
      <c r="AY987" s="109"/>
      <c r="AZ987" s="109"/>
      <c r="BA987" s="109"/>
      <c r="BB987" s="109"/>
      <c r="BC987" s="109"/>
      <c r="BD987" s="109"/>
      <c r="BE987" s="109"/>
      <c r="BF987" s="109"/>
      <c r="BG987" s="109"/>
      <c r="BH987" s="109"/>
      <c r="BI987" s="109"/>
      <c r="BJ987" s="109"/>
      <c r="BK987" s="109"/>
      <c r="BL987" s="109"/>
      <c r="BM987" s="109"/>
      <c r="BN987" s="109"/>
    </row>
    <row r="988" ht="30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45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  <c r="AO988" s="109"/>
      <c r="AP988" s="109"/>
      <c r="AQ988" s="109"/>
      <c r="AR988" s="109"/>
      <c r="AS988" s="109"/>
      <c r="AT988" s="109"/>
      <c r="AU988" s="109"/>
      <c r="AV988" s="109"/>
      <c r="AW988" s="109"/>
      <c r="AX988" s="109"/>
      <c r="AY988" s="109"/>
      <c r="AZ988" s="109"/>
      <c r="BA988" s="109"/>
      <c r="BB988" s="109"/>
      <c r="BC988" s="109"/>
      <c r="BD988" s="109"/>
      <c r="BE988" s="109"/>
      <c r="BF988" s="109"/>
      <c r="BG988" s="109"/>
      <c r="BH988" s="109"/>
      <c r="BI988" s="109"/>
      <c r="BJ988" s="109"/>
      <c r="BK988" s="109"/>
      <c r="BL988" s="109"/>
      <c r="BM988" s="109"/>
      <c r="BN988" s="109"/>
    </row>
    <row r="989" ht="30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45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  <c r="AO989" s="109"/>
      <c r="AP989" s="109"/>
      <c r="AQ989" s="109"/>
      <c r="AR989" s="109"/>
      <c r="AS989" s="109"/>
      <c r="AT989" s="109"/>
      <c r="AU989" s="109"/>
      <c r="AV989" s="109"/>
      <c r="AW989" s="109"/>
      <c r="AX989" s="109"/>
      <c r="AY989" s="109"/>
      <c r="AZ989" s="109"/>
      <c r="BA989" s="109"/>
      <c r="BB989" s="109"/>
      <c r="BC989" s="109"/>
      <c r="BD989" s="109"/>
      <c r="BE989" s="109"/>
      <c r="BF989" s="109"/>
      <c r="BG989" s="109"/>
      <c r="BH989" s="109"/>
      <c r="BI989" s="109"/>
      <c r="BJ989" s="109"/>
      <c r="BK989" s="109"/>
      <c r="BL989" s="109"/>
      <c r="BM989" s="109"/>
      <c r="BN989" s="109"/>
    </row>
    <row r="990" ht="30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45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  <c r="AO990" s="109"/>
      <c r="AP990" s="109"/>
      <c r="AQ990" s="109"/>
      <c r="AR990" s="109"/>
      <c r="AS990" s="109"/>
      <c r="AT990" s="109"/>
      <c r="AU990" s="109"/>
      <c r="AV990" s="109"/>
      <c r="AW990" s="109"/>
      <c r="AX990" s="109"/>
      <c r="AY990" s="109"/>
      <c r="AZ990" s="109"/>
      <c r="BA990" s="109"/>
      <c r="BB990" s="109"/>
      <c r="BC990" s="109"/>
      <c r="BD990" s="109"/>
      <c r="BE990" s="109"/>
      <c r="BF990" s="109"/>
      <c r="BG990" s="109"/>
      <c r="BH990" s="109"/>
      <c r="BI990" s="109"/>
      <c r="BJ990" s="109"/>
      <c r="BK990" s="109"/>
      <c r="BL990" s="109"/>
      <c r="BM990" s="109"/>
      <c r="BN990" s="109"/>
    </row>
    <row r="991" ht="30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45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  <c r="AO991" s="109"/>
      <c r="AP991" s="109"/>
      <c r="AQ991" s="109"/>
      <c r="AR991" s="109"/>
      <c r="AS991" s="109"/>
      <c r="AT991" s="109"/>
      <c r="AU991" s="109"/>
      <c r="AV991" s="109"/>
      <c r="AW991" s="109"/>
      <c r="AX991" s="109"/>
      <c r="AY991" s="109"/>
      <c r="AZ991" s="109"/>
      <c r="BA991" s="109"/>
      <c r="BB991" s="109"/>
      <c r="BC991" s="109"/>
      <c r="BD991" s="109"/>
      <c r="BE991" s="109"/>
      <c r="BF991" s="109"/>
      <c r="BG991" s="109"/>
      <c r="BH991" s="109"/>
      <c r="BI991" s="109"/>
      <c r="BJ991" s="109"/>
      <c r="BK991" s="109"/>
      <c r="BL991" s="109"/>
      <c r="BM991" s="109"/>
      <c r="BN991" s="109"/>
    </row>
    <row r="992" ht="30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45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  <c r="AP992" s="109"/>
      <c r="AQ992" s="109"/>
      <c r="AR992" s="109"/>
      <c r="AS992" s="109"/>
      <c r="AT992" s="109"/>
      <c r="AU992" s="109"/>
      <c r="AV992" s="109"/>
      <c r="AW992" s="109"/>
      <c r="AX992" s="109"/>
      <c r="AY992" s="109"/>
      <c r="AZ992" s="109"/>
      <c r="BA992" s="109"/>
      <c r="BB992" s="109"/>
      <c r="BC992" s="109"/>
      <c r="BD992" s="109"/>
      <c r="BE992" s="109"/>
      <c r="BF992" s="109"/>
      <c r="BG992" s="109"/>
      <c r="BH992" s="109"/>
      <c r="BI992" s="109"/>
      <c r="BJ992" s="109"/>
      <c r="BK992" s="109"/>
      <c r="BL992" s="109"/>
      <c r="BM992" s="109"/>
      <c r="BN992" s="109"/>
    </row>
    <row r="993" ht="30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45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  <c r="AP993" s="109"/>
      <c r="AQ993" s="109"/>
      <c r="AR993" s="109"/>
      <c r="AS993" s="109"/>
      <c r="AT993" s="109"/>
      <c r="AU993" s="109"/>
      <c r="AV993" s="109"/>
      <c r="AW993" s="109"/>
      <c r="AX993" s="109"/>
      <c r="AY993" s="109"/>
      <c r="AZ993" s="109"/>
      <c r="BA993" s="109"/>
      <c r="BB993" s="109"/>
      <c r="BC993" s="109"/>
      <c r="BD993" s="109"/>
      <c r="BE993" s="109"/>
      <c r="BF993" s="109"/>
      <c r="BG993" s="109"/>
      <c r="BH993" s="109"/>
      <c r="BI993" s="109"/>
      <c r="BJ993" s="109"/>
      <c r="BK993" s="109"/>
      <c r="BL993" s="109"/>
      <c r="BM993" s="109"/>
      <c r="BN993" s="109"/>
    </row>
    <row r="994" ht="30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45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  <c r="AP994" s="109"/>
      <c r="AQ994" s="109"/>
      <c r="AR994" s="109"/>
      <c r="AS994" s="109"/>
      <c r="AT994" s="109"/>
      <c r="AU994" s="109"/>
      <c r="AV994" s="109"/>
      <c r="AW994" s="109"/>
      <c r="AX994" s="109"/>
      <c r="AY994" s="109"/>
      <c r="AZ994" s="109"/>
      <c r="BA994" s="109"/>
      <c r="BB994" s="109"/>
      <c r="BC994" s="109"/>
      <c r="BD994" s="109"/>
      <c r="BE994" s="109"/>
      <c r="BF994" s="109"/>
      <c r="BG994" s="109"/>
      <c r="BH994" s="109"/>
      <c r="BI994" s="109"/>
      <c r="BJ994" s="109"/>
      <c r="BK994" s="109"/>
      <c r="BL994" s="109"/>
      <c r="BM994" s="109"/>
      <c r="BN994" s="109"/>
    </row>
    <row r="995" ht="30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45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  <c r="AP995" s="109"/>
      <c r="AQ995" s="109"/>
      <c r="AR995" s="109"/>
      <c r="AS995" s="109"/>
      <c r="AT995" s="109"/>
      <c r="AU995" s="109"/>
      <c r="AV995" s="109"/>
      <c r="AW995" s="109"/>
      <c r="AX995" s="109"/>
      <c r="AY995" s="109"/>
      <c r="AZ995" s="109"/>
      <c r="BA995" s="109"/>
      <c r="BB995" s="109"/>
      <c r="BC995" s="109"/>
      <c r="BD995" s="109"/>
      <c r="BE995" s="109"/>
      <c r="BF995" s="109"/>
      <c r="BG995" s="109"/>
      <c r="BH995" s="109"/>
      <c r="BI995" s="109"/>
      <c r="BJ995" s="109"/>
      <c r="BK995" s="109"/>
      <c r="BL995" s="109"/>
      <c r="BM995" s="109"/>
      <c r="BN995" s="109"/>
    </row>
    <row r="996" ht="30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45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  <c r="AP996" s="109"/>
      <c r="AQ996" s="109"/>
      <c r="AR996" s="109"/>
      <c r="AS996" s="109"/>
      <c r="AT996" s="109"/>
      <c r="AU996" s="109"/>
      <c r="AV996" s="109"/>
      <c r="AW996" s="109"/>
      <c r="AX996" s="109"/>
      <c r="AY996" s="109"/>
      <c r="AZ996" s="109"/>
      <c r="BA996" s="109"/>
      <c r="BB996" s="109"/>
      <c r="BC996" s="109"/>
      <c r="BD996" s="109"/>
      <c r="BE996" s="109"/>
      <c r="BF996" s="109"/>
      <c r="BG996" s="109"/>
      <c r="BH996" s="109"/>
      <c r="BI996" s="109"/>
      <c r="BJ996" s="109"/>
      <c r="BK996" s="109"/>
      <c r="BL996" s="109"/>
      <c r="BM996" s="109"/>
      <c r="BN996" s="109"/>
    </row>
    <row r="997" ht="30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45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  <c r="AP997" s="109"/>
      <c r="AQ997" s="109"/>
      <c r="AR997" s="109"/>
      <c r="AS997" s="109"/>
      <c r="AT997" s="109"/>
      <c r="AU997" s="109"/>
      <c r="AV997" s="109"/>
      <c r="AW997" s="109"/>
      <c r="AX997" s="109"/>
      <c r="AY997" s="109"/>
      <c r="AZ997" s="109"/>
      <c r="BA997" s="109"/>
      <c r="BB997" s="109"/>
      <c r="BC997" s="109"/>
      <c r="BD997" s="109"/>
      <c r="BE997" s="109"/>
      <c r="BF997" s="109"/>
      <c r="BG997" s="109"/>
      <c r="BH997" s="109"/>
      <c r="BI997" s="109"/>
      <c r="BJ997" s="109"/>
      <c r="BK997" s="109"/>
      <c r="BL997" s="109"/>
      <c r="BM997" s="109"/>
      <c r="BN997" s="109"/>
    </row>
  </sheetData>
  <mergeCells count="55"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E2:AF2"/>
    <mergeCell ref="AG2:AH2"/>
    <mergeCell ref="AI2:AJ2"/>
    <mergeCell ref="AK2:AL2"/>
    <mergeCell ref="AM2:AN2"/>
    <mergeCell ref="AO2:AP2"/>
    <mergeCell ref="AB2:AB3"/>
    <mergeCell ref="AC2:AD2"/>
    <mergeCell ref="BK2:BK3"/>
    <mergeCell ref="BL2:BL3"/>
    <mergeCell ref="BM2:BM3"/>
    <mergeCell ref="BN2:BN3"/>
    <mergeCell ref="E1:U1"/>
    <mergeCell ref="AB1:BC1"/>
    <mergeCell ref="BD1:BL1"/>
    <mergeCell ref="B2:B3"/>
    <mergeCell ref="C2:C3"/>
    <mergeCell ref="D2:D3"/>
    <mergeCell ref="E2:E3"/>
    <mergeCell ref="AQ2:AR2"/>
    <mergeCell ref="AS2:AT2"/>
    <mergeCell ref="AU2:AV2"/>
    <mergeCell ref="AW2:AX2"/>
    <mergeCell ref="AY2:AZ2"/>
    <mergeCell ref="BA2:BB2"/>
    <mergeCell ref="BC2:BC3"/>
    <mergeCell ref="BD2:BD3"/>
    <mergeCell ref="BE2:BE3"/>
    <mergeCell ref="BF2:BF3"/>
    <mergeCell ref="BG2:BG3"/>
    <mergeCell ref="BH2:BH3"/>
    <mergeCell ref="BI2:BI3"/>
    <mergeCell ref="BJ2:BJ3"/>
  </mergeCells>
  <conditionalFormatting sqref="BF21:BF31 BF385:BF466">
    <cfRule type="cellIs" dxfId="4" priority="1" operator="lessThanOrEqual">
      <formula>$BK$4</formula>
    </cfRule>
  </conditionalFormatting>
  <dataValidations>
    <dataValidation type="list" allowBlank="1" showErrorMessage="1" sqref="C4">
      <formula1>"ต้องการ,ไม่ต้องการ"</formula1>
    </dataValidation>
    <dataValidation type="list" allowBlank="1" showErrorMessage="1" sqref="B4:B466">
      <formula1>"มาใหม่,สูญหาย,ถูกต้องแล้ว,ย้าย"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5.43"/>
    <col customWidth="1" min="3" max="3" width="20.57"/>
    <col customWidth="1" min="4" max="4" width="14.29"/>
    <col customWidth="1" min="5" max="5" width="5.86"/>
    <col customWidth="1" min="6" max="6" width="11.43"/>
    <col customWidth="1" min="7" max="7" width="22.29"/>
    <col customWidth="1" min="8" max="8" width="10.86"/>
    <col customWidth="1" min="9" max="9" width="15.29"/>
    <col customWidth="1" hidden="1" min="10" max="10" width="14.0"/>
    <col customWidth="1" min="11" max="11" width="101.86"/>
    <col customWidth="1" min="12" max="12" width="15.14"/>
    <col customWidth="1" min="13" max="13" width="27.14"/>
    <col customWidth="1" min="14" max="14" width="22.71"/>
    <col customWidth="1" min="15" max="15" width="31.71"/>
    <col customWidth="1" min="16" max="16" width="18.14"/>
    <col customWidth="1" min="17" max="17" width="20.0"/>
    <col customWidth="1" min="18" max="18" width="19.14"/>
    <col customWidth="1" min="19" max="19" width="21.57"/>
    <col customWidth="1" min="20" max="20" width="10.29"/>
    <col customWidth="1" min="21" max="21" width="23.71"/>
    <col customWidth="1" min="22" max="22" width="35.71"/>
    <col customWidth="1" min="23" max="23" width="46.57"/>
    <col customWidth="1" min="24" max="24" width="58.71"/>
    <col customWidth="1" min="25" max="25" width="42.57"/>
    <col customWidth="1" min="26" max="26" width="58.29"/>
    <col customWidth="1" min="27" max="27" width="101.14"/>
    <col customWidth="1" min="28" max="28" width="50.14"/>
    <col customWidth="1" min="29" max="29" width="8.43"/>
    <col customWidth="1" min="30" max="30" width="11.57"/>
    <col customWidth="1" min="31" max="31" width="5.43"/>
    <col customWidth="1" min="32" max="32" width="6.29"/>
    <col customWidth="1" min="33" max="33" width="5.43"/>
    <col customWidth="1" min="34" max="34" width="6.29"/>
    <col customWidth="1" min="35" max="35" width="5.43"/>
    <col customWidth="1" min="36" max="36" width="6.29"/>
    <col customWidth="1" min="37" max="37" width="5.43"/>
    <col customWidth="1" min="38" max="38" width="6.29"/>
    <col customWidth="1" min="39" max="39" width="5.43"/>
    <col customWidth="1" min="40" max="40" width="6.29"/>
    <col customWidth="1" min="41" max="41" width="5.43"/>
    <col customWidth="1" min="42" max="42" width="6.29"/>
    <col customWidth="1" min="43" max="43" width="5.43"/>
    <col customWidth="1" min="44" max="44" width="6.29"/>
    <col customWidth="1" min="45" max="45" width="5.43"/>
    <col customWidth="1" min="46" max="46" width="6.29"/>
    <col customWidth="1" min="47" max="47" width="5.43"/>
    <col customWidth="1" min="48" max="48" width="6.29"/>
    <col customWidth="1" min="49" max="49" width="5.43"/>
    <col customWidth="1" min="50" max="50" width="6.29"/>
    <col customWidth="1" min="51" max="51" width="5.43"/>
    <col customWidth="1" min="52" max="52" width="6.29"/>
    <col customWidth="1" min="53" max="53" width="5.43"/>
    <col customWidth="1" min="54" max="54" width="6.29"/>
    <col customWidth="1" min="55" max="55" width="17.71"/>
    <col customWidth="1" min="56" max="58" width="14.71"/>
    <col customWidth="1" min="59" max="59" width="19.57"/>
    <col customWidth="1" min="60" max="60" width="58.29"/>
    <col customWidth="1" min="61" max="61" width="23.43"/>
    <col customWidth="1" min="62" max="62" width="39.0"/>
    <col customWidth="1" min="63" max="63" width="16.86"/>
    <col customWidth="1" min="64" max="64" width="17.43"/>
    <col customWidth="1" min="65" max="66" width="14.14"/>
  </cols>
  <sheetData>
    <row r="1" ht="30.75" customHeight="1">
      <c r="A1" s="90"/>
      <c r="B1" s="90"/>
      <c r="C1" s="91"/>
      <c r="D1" s="91"/>
      <c r="E1" s="91" t="s">
        <v>47</v>
      </c>
      <c r="V1" s="90"/>
      <c r="W1" s="90"/>
      <c r="X1" s="92"/>
      <c r="Y1" s="92"/>
      <c r="Z1" s="92"/>
      <c r="AA1" s="92"/>
      <c r="AB1" s="93" t="s">
        <v>48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3" t="s">
        <v>49</v>
      </c>
      <c r="BE1" s="94"/>
      <c r="BF1" s="94"/>
      <c r="BG1" s="94"/>
      <c r="BH1" s="94"/>
      <c r="BI1" s="94"/>
      <c r="BJ1" s="94"/>
      <c r="BK1" s="94"/>
      <c r="BL1" s="94"/>
      <c r="BM1" s="95"/>
      <c r="BN1" s="95"/>
    </row>
    <row r="2" ht="30.75" customHeight="1">
      <c r="A2" s="96"/>
      <c r="B2" s="97" t="s">
        <v>50</v>
      </c>
      <c r="C2" s="98" t="s">
        <v>51</v>
      </c>
      <c r="D2" s="99" t="s">
        <v>52</v>
      </c>
      <c r="E2" s="100" t="s">
        <v>53</v>
      </c>
      <c r="F2" s="101" t="s">
        <v>54</v>
      </c>
      <c r="G2" s="101" t="s">
        <v>55</v>
      </c>
      <c r="H2" s="100" t="s">
        <v>56</v>
      </c>
      <c r="I2" s="100" t="s">
        <v>57</v>
      </c>
      <c r="J2" s="102" t="s">
        <v>58</v>
      </c>
      <c r="K2" s="100" t="s">
        <v>59</v>
      </c>
      <c r="L2" s="101" t="s">
        <v>60</v>
      </c>
      <c r="M2" s="101" t="s">
        <v>61</v>
      </c>
      <c r="N2" s="101" t="s">
        <v>62</v>
      </c>
      <c r="O2" s="101" t="s">
        <v>63</v>
      </c>
      <c r="P2" s="101" t="s">
        <v>64</v>
      </c>
      <c r="Q2" s="102" t="s">
        <v>65</v>
      </c>
      <c r="R2" s="102" t="s">
        <v>66</v>
      </c>
      <c r="S2" s="104" t="s">
        <v>67</v>
      </c>
      <c r="T2" s="101" t="s">
        <v>50</v>
      </c>
      <c r="U2" s="100" t="s">
        <v>68</v>
      </c>
      <c r="V2" s="100"/>
      <c r="W2" s="100" t="s">
        <v>69</v>
      </c>
      <c r="X2" s="100" t="s">
        <v>70</v>
      </c>
      <c r="Y2" s="100" t="s">
        <v>71</v>
      </c>
      <c r="Z2" s="100" t="s">
        <v>72</v>
      </c>
      <c r="AA2" s="100" t="s">
        <v>73</v>
      </c>
      <c r="AB2" s="100" t="s">
        <v>74</v>
      </c>
      <c r="AC2" s="105" t="s">
        <v>75</v>
      </c>
      <c r="AD2" s="106"/>
      <c r="AE2" s="105" t="s">
        <v>76</v>
      </c>
      <c r="AF2" s="106"/>
      <c r="AG2" s="105" t="s">
        <v>77</v>
      </c>
      <c r="AH2" s="106"/>
      <c r="AI2" s="105" t="s">
        <v>78</v>
      </c>
      <c r="AJ2" s="106"/>
      <c r="AK2" s="105" t="s">
        <v>79</v>
      </c>
      <c r="AL2" s="106"/>
      <c r="AM2" s="105" t="s">
        <v>80</v>
      </c>
      <c r="AN2" s="106"/>
      <c r="AO2" s="105" t="s">
        <v>81</v>
      </c>
      <c r="AP2" s="106"/>
      <c r="AQ2" s="105" t="s">
        <v>82</v>
      </c>
      <c r="AR2" s="106"/>
      <c r="AS2" s="105" t="s">
        <v>83</v>
      </c>
      <c r="AT2" s="106"/>
      <c r="AU2" s="105" t="s">
        <v>84</v>
      </c>
      <c r="AV2" s="106"/>
      <c r="AW2" s="105" t="s">
        <v>85</v>
      </c>
      <c r="AX2" s="106"/>
      <c r="AY2" s="105" t="s">
        <v>86</v>
      </c>
      <c r="AZ2" s="106"/>
      <c r="BA2" s="105" t="s">
        <v>87</v>
      </c>
      <c r="BB2" s="106"/>
      <c r="BC2" s="100" t="s">
        <v>68</v>
      </c>
      <c r="BD2" s="100" t="s">
        <v>88</v>
      </c>
      <c r="BE2" s="100" t="s">
        <v>89</v>
      </c>
      <c r="BF2" s="100" t="s">
        <v>90</v>
      </c>
      <c r="BG2" s="100" t="s">
        <v>91</v>
      </c>
      <c r="BH2" s="100" t="s">
        <v>92</v>
      </c>
      <c r="BI2" s="100" t="s">
        <v>93</v>
      </c>
      <c r="BJ2" s="100" t="s">
        <v>94</v>
      </c>
      <c r="BK2" s="100" t="s">
        <v>95</v>
      </c>
      <c r="BL2" s="100" t="s">
        <v>68</v>
      </c>
      <c r="BM2" s="107" t="s">
        <v>96</v>
      </c>
      <c r="BN2" s="107" t="s">
        <v>97</v>
      </c>
    </row>
    <row r="3" ht="30.75" customHeight="1">
      <c r="A3" s="96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0" t="s">
        <v>6</v>
      </c>
      <c r="AD3" s="100" t="s">
        <v>98</v>
      </c>
      <c r="AE3" s="100" t="s">
        <v>6</v>
      </c>
      <c r="AF3" s="100" t="s">
        <v>98</v>
      </c>
      <c r="AG3" s="100" t="s">
        <v>6</v>
      </c>
      <c r="AH3" s="100" t="s">
        <v>98</v>
      </c>
      <c r="AI3" s="100" t="s">
        <v>6</v>
      </c>
      <c r="AJ3" s="100" t="s">
        <v>98</v>
      </c>
      <c r="AK3" s="100" t="s">
        <v>6</v>
      </c>
      <c r="AL3" s="100" t="s">
        <v>98</v>
      </c>
      <c r="AM3" s="100" t="s">
        <v>6</v>
      </c>
      <c r="AN3" s="100" t="s">
        <v>98</v>
      </c>
      <c r="AO3" s="100" t="s">
        <v>6</v>
      </c>
      <c r="AP3" s="100" t="s">
        <v>98</v>
      </c>
      <c r="AQ3" s="100" t="s">
        <v>6</v>
      </c>
      <c r="AR3" s="100" t="s">
        <v>98</v>
      </c>
      <c r="AS3" s="100" t="s">
        <v>6</v>
      </c>
      <c r="AT3" s="100" t="s">
        <v>98</v>
      </c>
      <c r="AU3" s="100" t="s">
        <v>6</v>
      </c>
      <c r="AV3" s="100" t="s">
        <v>98</v>
      </c>
      <c r="AW3" s="100" t="s">
        <v>6</v>
      </c>
      <c r="AX3" s="100" t="s">
        <v>98</v>
      </c>
      <c r="AY3" s="100" t="s">
        <v>6</v>
      </c>
      <c r="AZ3" s="100" t="s">
        <v>98</v>
      </c>
      <c r="BA3" s="100" t="s">
        <v>6</v>
      </c>
      <c r="BB3" s="100" t="s">
        <v>98</v>
      </c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</row>
    <row r="4" ht="30.75" customHeight="1">
      <c r="A4" s="109"/>
      <c r="B4" s="110" t="s">
        <v>99</v>
      </c>
      <c r="C4" s="111" t="s">
        <v>100</v>
      </c>
      <c r="D4" s="111" t="s">
        <v>101</v>
      </c>
      <c r="E4" s="112"/>
      <c r="F4" s="112" t="s">
        <v>1600</v>
      </c>
      <c r="G4" s="112" t="s">
        <v>1601</v>
      </c>
      <c r="H4" s="112" t="s">
        <v>104</v>
      </c>
      <c r="I4" s="112"/>
      <c r="J4" s="112"/>
      <c r="K4" s="112" t="s">
        <v>1602</v>
      </c>
      <c r="L4" s="112" t="s">
        <v>804</v>
      </c>
      <c r="M4" s="112" t="s">
        <v>1603</v>
      </c>
      <c r="N4" s="112" t="s">
        <v>1604</v>
      </c>
      <c r="O4" s="112"/>
      <c r="P4" s="112"/>
      <c r="Q4" s="133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>
        <v>12.0</v>
      </c>
      <c r="AD4" s="112">
        <v>1.0</v>
      </c>
      <c r="AE4" s="112"/>
      <c r="AF4" s="112"/>
      <c r="AG4" s="112"/>
      <c r="AH4" s="112"/>
      <c r="AI4" s="112"/>
      <c r="AJ4" s="112"/>
      <c r="AK4" s="112"/>
      <c r="AL4" s="112"/>
      <c r="AM4" s="112">
        <v>1.0</v>
      </c>
      <c r="AN4" s="112">
        <v>1.0</v>
      </c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6">
        <v>45436.0</v>
      </c>
      <c r="BE4" s="116">
        <v>45436.0</v>
      </c>
      <c r="BF4" s="116">
        <f>DATE(YEAR(BD4),MONTH(BD4)+AC4,DAY(BD4))</f>
        <v>45801</v>
      </c>
      <c r="BG4" s="116" t="s">
        <v>1605</v>
      </c>
      <c r="BH4" s="116" t="s">
        <v>1606</v>
      </c>
      <c r="BI4" s="116"/>
      <c r="BJ4" s="116"/>
      <c r="BK4" s="112" t="s">
        <v>1517</v>
      </c>
      <c r="BL4" s="112"/>
      <c r="BM4" s="116">
        <f t="shared" ref="BM4:BM6" si="1">TODAY()</f>
        <v>46171</v>
      </c>
      <c r="BN4" s="116"/>
    </row>
    <row r="5" ht="30.75" customHeight="1">
      <c r="A5" s="109"/>
      <c r="B5" s="112"/>
      <c r="C5" s="111"/>
      <c r="D5" s="110" t="s">
        <v>302</v>
      </c>
      <c r="E5" s="112">
        <v>1.0</v>
      </c>
      <c r="F5" s="112" t="s">
        <v>1607</v>
      </c>
      <c r="G5" s="112" t="s">
        <v>1608</v>
      </c>
      <c r="H5" s="112" t="s">
        <v>104</v>
      </c>
      <c r="I5" s="112" t="s">
        <v>1609</v>
      </c>
      <c r="J5" s="112" t="s">
        <v>106</v>
      </c>
      <c r="K5" s="112" t="s">
        <v>1610</v>
      </c>
      <c r="L5" s="112" t="s">
        <v>7</v>
      </c>
      <c r="M5" s="112" t="s">
        <v>7</v>
      </c>
      <c r="N5" s="112" t="e">
        <v>#REF!</v>
      </c>
      <c r="O5" s="112" t="s">
        <v>298</v>
      </c>
      <c r="P5" s="112">
        <v>240271.0</v>
      </c>
      <c r="Q5" s="112" t="s">
        <v>7</v>
      </c>
      <c r="R5" s="112" t="s">
        <v>7</v>
      </c>
      <c r="S5" s="112" t="s">
        <v>113</v>
      </c>
      <c r="T5" s="112"/>
      <c r="U5" s="112"/>
      <c r="V5" s="121"/>
      <c r="W5" s="112"/>
      <c r="X5" s="112" t="s">
        <v>7</v>
      </c>
      <c r="Y5" s="112" t="s">
        <v>7</v>
      </c>
      <c r="Z5" s="112" t="s">
        <v>7</v>
      </c>
      <c r="AA5" s="112" t="s">
        <v>7</v>
      </c>
      <c r="AB5" s="112" t="s">
        <v>300</v>
      </c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 t="s">
        <v>1522</v>
      </c>
      <c r="BE5" s="112" t="s">
        <v>1522</v>
      </c>
      <c r="BF5" s="116" t="str">
        <f t="shared" ref="BF5:BF6" si="2">DATE(YEAR(BD5),MONTH(BD5)+AD5,DAY(BD5))</f>
        <v>#VALUE!</v>
      </c>
      <c r="BG5" s="112" t="s">
        <v>1522</v>
      </c>
      <c r="BH5" s="121"/>
      <c r="BI5" s="112" t="s">
        <v>7</v>
      </c>
      <c r="BJ5" s="121"/>
      <c r="BK5" s="112" t="s">
        <v>1611</v>
      </c>
      <c r="BL5" s="112" t="str">
        <f t="shared" ref="BL5:BL6" si="3">T5</f>
        <v/>
      </c>
      <c r="BM5" s="116">
        <f t="shared" si="1"/>
        <v>46171</v>
      </c>
      <c r="BN5" s="112"/>
    </row>
    <row r="6" ht="30.75" customHeight="1">
      <c r="A6" s="109"/>
      <c r="B6" s="112"/>
      <c r="C6" s="111"/>
      <c r="D6" s="110" t="s">
        <v>302</v>
      </c>
      <c r="E6" s="112">
        <v>2.0</v>
      </c>
      <c r="F6" s="112" t="s">
        <v>1607</v>
      </c>
      <c r="G6" s="112" t="s">
        <v>7</v>
      </c>
      <c r="H6" s="112" t="s">
        <v>104</v>
      </c>
      <c r="I6" s="112" t="s">
        <v>1612</v>
      </c>
      <c r="J6" s="112" t="s">
        <v>228</v>
      </c>
      <c r="K6" s="112" t="s">
        <v>1613</v>
      </c>
      <c r="L6" s="112" t="s">
        <v>249</v>
      </c>
      <c r="M6" s="112" t="s">
        <v>1614</v>
      </c>
      <c r="N6" s="112" t="s">
        <v>318</v>
      </c>
      <c r="O6" s="112" t="s">
        <v>298</v>
      </c>
      <c r="P6" s="112">
        <v>240271.0</v>
      </c>
      <c r="Q6" s="112" t="s">
        <v>144</v>
      </c>
      <c r="R6" s="112" t="s">
        <v>7</v>
      </c>
      <c r="S6" s="112" t="s">
        <v>113</v>
      </c>
      <c r="T6" s="112"/>
      <c r="U6" s="112"/>
      <c r="V6" s="121"/>
      <c r="W6" s="112" t="s">
        <v>320</v>
      </c>
      <c r="X6" s="112" t="s">
        <v>7</v>
      </c>
      <c r="Y6" s="112" t="s">
        <v>7</v>
      </c>
      <c r="Z6" s="112" t="s">
        <v>7</v>
      </c>
      <c r="AA6" s="112" t="s">
        <v>7</v>
      </c>
      <c r="AB6" s="112" t="s">
        <v>300</v>
      </c>
      <c r="AC6" s="112">
        <v>12.0</v>
      </c>
      <c r="AD6" s="112"/>
      <c r="AE6" s="112" t="s">
        <v>1369</v>
      </c>
      <c r="AF6" s="112"/>
      <c r="AG6" s="112" t="s">
        <v>1369</v>
      </c>
      <c r="AH6" s="112"/>
      <c r="AI6" s="112" t="s">
        <v>1369</v>
      </c>
      <c r="AJ6" s="112"/>
      <c r="AK6" s="112" t="s">
        <v>1369</v>
      </c>
      <c r="AL6" s="112"/>
      <c r="AM6" s="112" t="s">
        <v>1369</v>
      </c>
      <c r="AN6" s="112"/>
      <c r="AO6" s="112" t="s">
        <v>1369</v>
      </c>
      <c r="AP6" s="112"/>
      <c r="AQ6" s="112" t="s">
        <v>1369</v>
      </c>
      <c r="AR6" s="112"/>
      <c r="AS6" s="112" t="s">
        <v>1369</v>
      </c>
      <c r="AT6" s="112"/>
      <c r="AU6" s="112" t="s">
        <v>1369</v>
      </c>
      <c r="AV6" s="112"/>
      <c r="AW6" s="112" t="s">
        <v>1369</v>
      </c>
      <c r="AX6" s="112"/>
      <c r="AY6" s="112" t="s">
        <v>1369</v>
      </c>
      <c r="AZ6" s="112"/>
      <c r="BA6" s="112" t="s">
        <v>1369</v>
      </c>
      <c r="BB6" s="112"/>
      <c r="BC6" s="112"/>
      <c r="BD6" s="112" t="s">
        <v>1522</v>
      </c>
      <c r="BE6" s="112" t="s">
        <v>1522</v>
      </c>
      <c r="BF6" s="116" t="str">
        <f t="shared" si="2"/>
        <v>#VALUE!</v>
      </c>
      <c r="BG6" s="112" t="s">
        <v>1522</v>
      </c>
      <c r="BH6" s="121"/>
      <c r="BI6" s="112" t="s">
        <v>7</v>
      </c>
      <c r="BJ6" s="121"/>
      <c r="BK6" s="112" t="s">
        <v>1611</v>
      </c>
      <c r="BL6" s="112" t="str">
        <f t="shared" si="3"/>
        <v/>
      </c>
      <c r="BM6" s="116">
        <f t="shared" si="1"/>
        <v>46171</v>
      </c>
      <c r="BN6" s="112"/>
    </row>
    <row r="7" ht="30.75" customHeight="1">
      <c r="A7" s="109"/>
      <c r="B7" s="110"/>
      <c r="C7" s="111"/>
      <c r="D7" s="111"/>
      <c r="E7" s="112"/>
      <c r="F7" s="112"/>
      <c r="G7" s="112"/>
      <c r="H7" s="112"/>
      <c r="I7" s="118"/>
      <c r="J7" s="112"/>
      <c r="K7" s="112"/>
      <c r="L7" s="112"/>
      <c r="M7" s="112"/>
      <c r="N7" s="112"/>
      <c r="O7" s="112"/>
      <c r="P7" s="112"/>
      <c r="Q7" s="114"/>
      <c r="R7" s="112"/>
      <c r="S7" s="137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6"/>
      <c r="BE7" s="116"/>
      <c r="BF7" s="116"/>
      <c r="BG7" s="112"/>
      <c r="BH7" s="112"/>
      <c r="BI7" s="112"/>
      <c r="BJ7" s="112"/>
      <c r="BK7" s="116"/>
      <c r="BL7" s="112"/>
      <c r="BM7" s="116"/>
      <c r="BN7" s="116"/>
    </row>
    <row r="8" ht="30.75" customHeight="1">
      <c r="A8" s="109"/>
      <c r="B8" s="110"/>
      <c r="C8" s="111"/>
      <c r="D8" s="111"/>
      <c r="E8" s="112"/>
      <c r="F8" s="112"/>
      <c r="G8" s="112"/>
      <c r="H8" s="112"/>
      <c r="I8" s="118"/>
      <c r="J8" s="112"/>
      <c r="K8" s="112"/>
      <c r="L8" s="112"/>
      <c r="M8" s="112"/>
      <c r="N8" s="112"/>
      <c r="O8" s="112"/>
      <c r="P8" s="112"/>
      <c r="Q8" s="114"/>
      <c r="R8" s="112"/>
      <c r="S8" s="137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6"/>
      <c r="BE8" s="116"/>
      <c r="BF8" s="116"/>
      <c r="BG8" s="112"/>
      <c r="BH8" s="112"/>
      <c r="BI8" s="112"/>
      <c r="BJ8" s="112"/>
      <c r="BK8" s="116"/>
      <c r="BL8" s="112"/>
      <c r="BM8" s="116"/>
      <c r="BN8" s="116"/>
    </row>
    <row r="9" ht="30.75" customHeight="1">
      <c r="A9" s="109"/>
      <c r="B9" s="110"/>
      <c r="C9" s="111"/>
      <c r="D9" s="111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4"/>
      <c r="R9" s="112"/>
      <c r="S9" s="115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6"/>
      <c r="BE9" s="116"/>
      <c r="BF9" s="116"/>
      <c r="BG9" s="116"/>
      <c r="BH9" s="116"/>
      <c r="BI9" s="116"/>
      <c r="BJ9" s="116"/>
      <c r="BK9" s="112"/>
      <c r="BL9" s="112"/>
      <c r="BM9" s="116"/>
      <c r="BN9" s="116"/>
    </row>
    <row r="10" ht="30.75" customHeight="1">
      <c r="A10" s="109"/>
      <c r="B10" s="110"/>
      <c r="C10" s="111"/>
      <c r="D10" s="111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4"/>
      <c r="R10" s="112"/>
      <c r="S10" s="115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6"/>
      <c r="BE10" s="116"/>
      <c r="BF10" s="116"/>
      <c r="BG10" s="116"/>
      <c r="BH10" s="116"/>
      <c r="BI10" s="116"/>
      <c r="BJ10" s="116"/>
      <c r="BK10" s="112"/>
      <c r="BL10" s="112"/>
      <c r="BM10" s="116"/>
      <c r="BN10" s="116"/>
    </row>
    <row r="11" ht="30.75" customHeight="1">
      <c r="A11" s="109"/>
      <c r="B11" s="110"/>
      <c r="C11" s="111"/>
      <c r="D11" s="111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4"/>
      <c r="R11" s="112"/>
      <c r="S11" s="120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6"/>
      <c r="BE11" s="116"/>
      <c r="BF11" s="116"/>
      <c r="BG11" s="112"/>
      <c r="BH11" s="112"/>
      <c r="BI11" s="112"/>
      <c r="BJ11" s="112"/>
      <c r="BK11" s="116"/>
      <c r="BL11" s="112"/>
      <c r="BM11" s="116"/>
      <c r="BN11" s="116"/>
    </row>
    <row r="12" ht="30.75" customHeight="1">
      <c r="A12" s="109"/>
      <c r="B12" s="110"/>
      <c r="C12" s="111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4"/>
      <c r="R12" s="112"/>
      <c r="S12" s="120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6"/>
      <c r="BE12" s="116"/>
      <c r="BF12" s="116"/>
      <c r="BG12" s="112"/>
      <c r="BH12" s="112"/>
      <c r="BI12" s="112"/>
      <c r="BJ12" s="112"/>
      <c r="BK12" s="116"/>
      <c r="BL12" s="112"/>
      <c r="BM12" s="116"/>
      <c r="BN12" s="116"/>
    </row>
    <row r="13" ht="30.75" customHeight="1">
      <c r="A13" s="109"/>
      <c r="B13" s="110"/>
      <c r="C13" s="111"/>
      <c r="D13" s="111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4"/>
      <c r="R13" s="112"/>
      <c r="S13" s="13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6"/>
      <c r="BE13" s="116"/>
      <c r="BF13" s="116"/>
      <c r="BG13" s="117"/>
      <c r="BH13" s="116"/>
      <c r="BI13" s="116"/>
      <c r="BJ13" s="116"/>
      <c r="BK13" s="116"/>
      <c r="BL13" s="112"/>
      <c r="BM13" s="116"/>
      <c r="BN13" s="116"/>
    </row>
    <row r="14" ht="30.75" customHeight="1">
      <c r="A14" s="109"/>
      <c r="B14" s="110"/>
      <c r="C14" s="111"/>
      <c r="D14" s="111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4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6"/>
      <c r="BE14" s="116"/>
      <c r="BF14" s="116"/>
      <c r="BG14" s="112"/>
      <c r="BH14" s="112"/>
      <c r="BI14" s="112"/>
      <c r="BJ14" s="112"/>
      <c r="BK14" s="116"/>
      <c r="BL14" s="112"/>
      <c r="BM14" s="116"/>
      <c r="BN14" s="116"/>
    </row>
    <row r="15" ht="30.75" customHeight="1">
      <c r="A15" s="109"/>
      <c r="B15" s="110"/>
      <c r="C15" s="111"/>
      <c r="D15" s="111"/>
      <c r="E15" s="112"/>
      <c r="F15" s="112"/>
      <c r="G15" s="112"/>
      <c r="H15" s="112"/>
      <c r="I15" s="118"/>
      <c r="J15" s="112"/>
      <c r="K15" s="112"/>
      <c r="L15" s="112"/>
      <c r="M15" s="112"/>
      <c r="N15" s="112"/>
      <c r="O15" s="112"/>
      <c r="P15" s="112"/>
      <c r="Q15" s="114"/>
      <c r="R15" s="112"/>
      <c r="S15" s="120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6"/>
      <c r="BE15" s="116"/>
      <c r="BF15" s="116"/>
      <c r="BG15" s="116"/>
      <c r="BH15" s="116"/>
      <c r="BI15" s="116"/>
      <c r="BJ15" s="116"/>
      <c r="BK15" s="112"/>
      <c r="BL15" s="112"/>
      <c r="BM15" s="116"/>
      <c r="BN15" s="116"/>
    </row>
    <row r="16" ht="30.75" customHeight="1">
      <c r="A16" s="109"/>
      <c r="B16" s="110"/>
      <c r="C16" s="111"/>
      <c r="D16" s="111"/>
      <c r="E16" s="112"/>
      <c r="F16" s="112"/>
      <c r="G16" s="112"/>
      <c r="H16" s="112"/>
      <c r="I16" s="118"/>
      <c r="J16" s="112"/>
      <c r="K16" s="112"/>
      <c r="L16" s="112"/>
      <c r="M16" s="112"/>
      <c r="N16" s="112"/>
      <c r="O16" s="112"/>
      <c r="P16" s="112"/>
      <c r="Q16" s="114"/>
      <c r="R16" s="112"/>
      <c r="S16" s="120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6"/>
      <c r="BE16" s="116"/>
      <c r="BF16" s="116"/>
      <c r="BG16" s="116"/>
      <c r="BH16" s="116"/>
      <c r="BI16" s="116"/>
      <c r="BJ16" s="116"/>
      <c r="BK16" s="112"/>
      <c r="BL16" s="112"/>
      <c r="BM16" s="116"/>
      <c r="BN16" s="116"/>
    </row>
    <row r="17" ht="30.75" customHeight="1">
      <c r="A17" s="109"/>
      <c r="B17" s="110"/>
      <c r="C17" s="111"/>
      <c r="D17" s="111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4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6"/>
      <c r="BE17" s="116"/>
      <c r="BF17" s="116"/>
      <c r="BG17" s="112"/>
      <c r="BH17" s="112"/>
      <c r="BI17" s="112"/>
      <c r="BJ17" s="112"/>
      <c r="BK17" s="116"/>
      <c r="BL17" s="112"/>
      <c r="BM17" s="116"/>
      <c r="BN17" s="116"/>
    </row>
    <row r="18" ht="30.75" customHeight="1">
      <c r="A18" s="109"/>
      <c r="B18" s="110"/>
      <c r="C18" s="111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4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6"/>
      <c r="BE18" s="116"/>
      <c r="BF18" s="116"/>
      <c r="BG18" s="112"/>
      <c r="BH18" s="112"/>
      <c r="BI18" s="112"/>
      <c r="BJ18" s="112"/>
      <c r="BK18" s="116"/>
      <c r="BL18" s="112"/>
      <c r="BM18" s="116"/>
      <c r="BN18" s="116"/>
    </row>
    <row r="19" ht="30.75" customHeight="1">
      <c r="A19" s="109"/>
      <c r="B19" s="110"/>
      <c r="C19" s="111"/>
      <c r="D19" s="111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4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6"/>
      <c r="BE19" s="116"/>
      <c r="BF19" s="116"/>
      <c r="BG19" s="112"/>
      <c r="BH19" s="112"/>
      <c r="BI19" s="112"/>
      <c r="BJ19" s="112"/>
      <c r="BK19" s="116"/>
      <c r="BL19" s="112"/>
      <c r="BM19" s="116"/>
      <c r="BN19" s="116"/>
    </row>
    <row r="20" ht="30.75" customHeight="1">
      <c r="A20" s="109"/>
      <c r="B20" s="110"/>
      <c r="C20" s="111"/>
      <c r="D20" s="111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4"/>
      <c r="R20" s="112"/>
      <c r="S20" s="120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6"/>
      <c r="BE20" s="116"/>
      <c r="BF20" s="116"/>
      <c r="BG20" s="112"/>
      <c r="BH20" s="112"/>
      <c r="BI20" s="112"/>
      <c r="BJ20" s="112"/>
      <c r="BK20" s="116"/>
      <c r="BL20" s="112"/>
      <c r="BM20" s="116"/>
      <c r="BN20" s="116"/>
    </row>
    <row r="21" ht="30.75" customHeight="1">
      <c r="A21" s="109"/>
      <c r="B21" s="110"/>
      <c r="C21" s="111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4"/>
      <c r="R21" s="112"/>
      <c r="S21" s="120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6"/>
      <c r="BE21" s="116"/>
      <c r="BF21" s="116"/>
      <c r="BG21" s="112"/>
      <c r="BH21" s="112"/>
      <c r="BI21" s="112"/>
      <c r="BJ21" s="112"/>
      <c r="BK21" s="116"/>
      <c r="BL21" s="112"/>
      <c r="BM21" s="116"/>
      <c r="BN21" s="116"/>
    </row>
    <row r="22" ht="30.75" customHeight="1">
      <c r="A22" s="109"/>
      <c r="B22" s="110"/>
      <c r="C22" s="111"/>
      <c r="D22" s="110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21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6"/>
      <c r="BG22" s="112"/>
      <c r="BH22" s="121"/>
      <c r="BI22" s="112"/>
      <c r="BJ22" s="121"/>
      <c r="BK22" s="112"/>
      <c r="BL22" s="112"/>
      <c r="BM22" s="116"/>
      <c r="BN22" s="112"/>
    </row>
    <row r="23" ht="30.75" customHeight="1">
      <c r="A23" s="109"/>
      <c r="B23" s="110"/>
      <c r="C23" s="110"/>
      <c r="D23" s="110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21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2"/>
      <c r="BF23" s="116"/>
      <c r="BG23" s="112"/>
      <c r="BH23" s="121"/>
      <c r="BI23" s="112"/>
      <c r="BJ23" s="121"/>
      <c r="BK23" s="112"/>
      <c r="BL23" s="112"/>
      <c r="BM23" s="116"/>
      <c r="BN23" s="112"/>
    </row>
    <row r="24" ht="30.75" customHeight="1">
      <c r="A24" s="109"/>
      <c r="B24" s="110"/>
      <c r="C24" s="110"/>
      <c r="D24" s="110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21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2"/>
      <c r="BF24" s="116"/>
      <c r="BG24" s="112"/>
      <c r="BH24" s="121"/>
      <c r="BI24" s="112"/>
      <c r="BJ24" s="121"/>
      <c r="BK24" s="112"/>
      <c r="BL24" s="112"/>
      <c r="BM24" s="116"/>
      <c r="BN24" s="112"/>
    </row>
    <row r="25" ht="30.75" customHeight="1">
      <c r="A25" s="109"/>
      <c r="B25" s="110"/>
      <c r="C25" s="110"/>
      <c r="D25" s="110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21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2"/>
      <c r="BF25" s="116"/>
      <c r="BG25" s="112"/>
      <c r="BH25" s="121"/>
      <c r="BI25" s="112"/>
      <c r="BJ25" s="121"/>
      <c r="BK25" s="112"/>
      <c r="BL25" s="112"/>
      <c r="BM25" s="116"/>
      <c r="BN25" s="112"/>
    </row>
    <row r="26" ht="30.75" customHeight="1">
      <c r="A26" s="109"/>
      <c r="B26" s="110"/>
      <c r="C26" s="110"/>
      <c r="D26" s="110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21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  <c r="BF26" s="116"/>
      <c r="BG26" s="112"/>
      <c r="BH26" s="121"/>
      <c r="BI26" s="112"/>
      <c r="BJ26" s="121"/>
      <c r="BK26" s="112"/>
      <c r="BL26" s="112"/>
      <c r="BM26" s="116"/>
      <c r="BN26" s="112"/>
    </row>
    <row r="27" ht="30.75" customHeight="1">
      <c r="A27" s="109"/>
      <c r="B27" s="110"/>
      <c r="C27" s="110"/>
      <c r="D27" s="110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21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6"/>
      <c r="BG27" s="112"/>
      <c r="BH27" s="121"/>
      <c r="BI27" s="112"/>
      <c r="BJ27" s="121"/>
      <c r="BK27" s="112"/>
      <c r="BL27" s="112"/>
      <c r="BM27" s="116"/>
      <c r="BN27" s="112"/>
    </row>
    <row r="28" ht="30.75" customHeight="1">
      <c r="A28" s="109"/>
      <c r="B28" s="110"/>
      <c r="C28" s="110"/>
      <c r="D28" s="110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21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6"/>
      <c r="BG28" s="112"/>
      <c r="BH28" s="121"/>
      <c r="BI28" s="112"/>
      <c r="BJ28" s="121"/>
      <c r="BK28" s="112"/>
      <c r="BL28" s="112"/>
      <c r="BM28" s="116"/>
      <c r="BN28" s="112"/>
    </row>
    <row r="29" ht="30.75" customHeight="1">
      <c r="A29" s="109"/>
      <c r="B29" s="110"/>
      <c r="C29" s="110"/>
      <c r="D29" s="110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21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6"/>
      <c r="BG29" s="112"/>
      <c r="BH29" s="121"/>
      <c r="BI29" s="112"/>
      <c r="BJ29" s="121"/>
      <c r="BK29" s="112"/>
      <c r="BL29" s="112"/>
      <c r="BM29" s="116"/>
      <c r="BN29" s="112"/>
    </row>
    <row r="30" ht="30.75" customHeight="1">
      <c r="A30" s="109"/>
      <c r="B30" s="110"/>
      <c r="C30" s="110"/>
      <c r="D30" s="110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21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  <c r="BF30" s="116"/>
      <c r="BG30" s="112"/>
      <c r="BH30" s="121"/>
      <c r="BI30" s="112"/>
      <c r="BJ30" s="121"/>
      <c r="BK30" s="112"/>
      <c r="BL30" s="112"/>
      <c r="BM30" s="116"/>
      <c r="BN30" s="112"/>
    </row>
    <row r="31" ht="30.75" customHeight="1">
      <c r="A31" s="109"/>
      <c r="B31" s="110"/>
      <c r="C31" s="110"/>
      <c r="D31" s="110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21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2"/>
      <c r="BF31" s="116"/>
      <c r="BG31" s="112"/>
      <c r="BH31" s="121"/>
      <c r="BI31" s="112"/>
      <c r="BJ31" s="121"/>
      <c r="BK31" s="112"/>
      <c r="BL31" s="112"/>
      <c r="BM31" s="116"/>
      <c r="BN31" s="112"/>
    </row>
    <row r="32" ht="30.75" customHeight="1">
      <c r="A32" s="109"/>
      <c r="B32" s="110"/>
      <c r="C32" s="110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4"/>
      <c r="R32" s="112"/>
      <c r="S32" s="115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6"/>
      <c r="BE32" s="116"/>
      <c r="BF32" s="116"/>
      <c r="BG32" s="116"/>
      <c r="BH32" s="116"/>
      <c r="BI32" s="116"/>
      <c r="BJ32" s="116"/>
      <c r="BK32" s="112"/>
      <c r="BL32" s="112"/>
      <c r="BM32" s="116"/>
      <c r="BN32" s="116"/>
    </row>
    <row r="33" ht="30.75" customHeight="1">
      <c r="A33" s="109"/>
      <c r="B33" s="110"/>
      <c r="C33" s="110"/>
      <c r="D33" s="111"/>
      <c r="E33" s="131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4"/>
      <c r="R33" s="112"/>
      <c r="S33" s="120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6"/>
      <c r="BE33" s="116"/>
      <c r="BF33" s="116"/>
      <c r="BG33" s="117"/>
      <c r="BH33" s="112"/>
      <c r="BI33" s="112"/>
      <c r="BJ33" s="112"/>
      <c r="BK33" s="116"/>
      <c r="BL33" s="112"/>
      <c r="BM33" s="116"/>
      <c r="BN33" s="116"/>
    </row>
    <row r="34" ht="30.75" customHeight="1">
      <c r="A34" s="109"/>
      <c r="B34" s="110"/>
      <c r="C34" s="110"/>
      <c r="D34" s="111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4"/>
      <c r="R34" s="112"/>
      <c r="S34" s="120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6"/>
      <c r="BE34" s="116"/>
      <c r="BF34" s="116"/>
      <c r="BG34" s="117"/>
      <c r="BH34" s="112"/>
      <c r="BI34" s="112"/>
      <c r="BJ34" s="112"/>
      <c r="BK34" s="116"/>
      <c r="BL34" s="112"/>
      <c r="BM34" s="116"/>
      <c r="BN34" s="116"/>
    </row>
    <row r="35" ht="30.75" customHeight="1">
      <c r="A35" s="109"/>
      <c r="B35" s="110"/>
      <c r="C35" s="110"/>
      <c r="D35" s="111"/>
      <c r="E35" s="112"/>
      <c r="F35" s="112"/>
      <c r="G35" s="112"/>
      <c r="H35" s="112"/>
      <c r="I35" s="118"/>
      <c r="J35" s="112"/>
      <c r="K35" s="112"/>
      <c r="L35" s="112"/>
      <c r="M35" s="112"/>
      <c r="N35" s="112"/>
      <c r="O35" s="112"/>
      <c r="P35" s="112"/>
      <c r="Q35" s="114"/>
      <c r="R35" s="112"/>
      <c r="S35" s="137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6"/>
      <c r="BE35" s="116"/>
      <c r="BF35" s="116"/>
      <c r="BG35" s="112"/>
      <c r="BH35" s="112"/>
      <c r="BI35" s="112"/>
      <c r="BJ35" s="112"/>
      <c r="BK35" s="112"/>
      <c r="BL35" s="112"/>
      <c r="BM35" s="116"/>
      <c r="BN35" s="116"/>
    </row>
    <row r="36" ht="30.75" customHeight="1">
      <c r="A36" s="109"/>
      <c r="B36" s="110"/>
      <c r="C36" s="110"/>
      <c r="D36" s="111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4"/>
      <c r="R36" s="112"/>
      <c r="S36" s="115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6"/>
      <c r="BE36" s="116"/>
      <c r="BF36" s="116"/>
      <c r="BG36" s="112"/>
      <c r="BH36" s="112"/>
      <c r="BI36" s="112"/>
      <c r="BJ36" s="112"/>
      <c r="BK36" s="116"/>
      <c r="BL36" s="112"/>
      <c r="BM36" s="116"/>
      <c r="BN36" s="116"/>
    </row>
    <row r="37" ht="30.75" customHeight="1">
      <c r="A37" s="109"/>
      <c r="B37" s="110"/>
      <c r="C37" s="110"/>
      <c r="D37" s="111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4"/>
      <c r="R37" s="112"/>
      <c r="S37" s="120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6"/>
      <c r="BE37" s="116"/>
      <c r="BF37" s="116"/>
      <c r="BG37" s="117"/>
      <c r="BH37" s="112"/>
      <c r="BI37" s="112"/>
      <c r="BJ37" s="112"/>
      <c r="BK37" s="116"/>
      <c r="BL37" s="112"/>
      <c r="BM37" s="116"/>
      <c r="BN37" s="116"/>
    </row>
    <row r="38" ht="30.75" customHeight="1">
      <c r="A38" s="109"/>
      <c r="B38" s="110"/>
      <c r="C38" s="110"/>
      <c r="D38" s="111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4"/>
      <c r="R38" s="112"/>
      <c r="S38" s="120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6"/>
      <c r="BE38" s="116"/>
      <c r="BF38" s="116"/>
      <c r="BG38" s="117"/>
      <c r="BH38" s="112"/>
      <c r="BI38" s="112"/>
      <c r="BJ38" s="112"/>
      <c r="BK38" s="116"/>
      <c r="BL38" s="112"/>
      <c r="BM38" s="116"/>
      <c r="BN38" s="116"/>
    </row>
    <row r="39" ht="30.75" customHeight="1">
      <c r="A39" s="109"/>
      <c r="B39" s="110"/>
      <c r="C39" s="110"/>
      <c r="D39" s="111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4"/>
      <c r="R39" s="112"/>
      <c r="S39" s="115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6"/>
      <c r="BE39" s="116"/>
      <c r="BF39" s="116"/>
      <c r="BG39" s="112"/>
      <c r="BH39" s="112"/>
      <c r="BI39" s="112"/>
      <c r="BJ39" s="112"/>
      <c r="BK39" s="116"/>
      <c r="BL39" s="112"/>
      <c r="BM39" s="116"/>
      <c r="BN39" s="116"/>
    </row>
    <row r="40" ht="30.75" customHeight="1">
      <c r="A40" s="109"/>
      <c r="B40" s="110"/>
      <c r="C40" s="110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4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6"/>
      <c r="BE40" s="116"/>
      <c r="BF40" s="116"/>
      <c r="BG40" s="117"/>
      <c r="BH40" s="112"/>
      <c r="BI40" s="112"/>
      <c r="BJ40" s="112"/>
      <c r="BK40" s="116"/>
      <c r="BL40" s="112"/>
      <c r="BM40" s="116"/>
      <c r="BN40" s="116"/>
    </row>
    <row r="41" ht="30.75" customHeight="1">
      <c r="A41" s="109"/>
      <c r="B41" s="110"/>
      <c r="C41" s="110"/>
      <c r="D41" s="111"/>
      <c r="E41" s="131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4"/>
      <c r="R41" s="112"/>
      <c r="S41" s="120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6"/>
      <c r="BE41" s="116"/>
      <c r="BF41" s="116"/>
      <c r="BG41" s="117"/>
      <c r="BH41" s="112"/>
      <c r="BI41" s="112"/>
      <c r="BJ41" s="112"/>
      <c r="BK41" s="116"/>
      <c r="BL41" s="112"/>
      <c r="BM41" s="116"/>
      <c r="BN41" s="116"/>
    </row>
    <row r="42" ht="30.75" customHeight="1">
      <c r="A42" s="109"/>
      <c r="B42" s="110"/>
      <c r="C42" s="111"/>
      <c r="D42" s="111"/>
      <c r="E42" s="131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4"/>
      <c r="R42" s="112"/>
      <c r="S42" s="120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6"/>
      <c r="BE42" s="116"/>
      <c r="BF42" s="116"/>
      <c r="BG42" s="117"/>
      <c r="BH42" s="112"/>
      <c r="BI42" s="112"/>
      <c r="BJ42" s="112"/>
      <c r="BK42" s="116"/>
      <c r="BL42" s="112"/>
      <c r="BM42" s="116"/>
      <c r="BN42" s="116"/>
    </row>
    <row r="43" ht="30.75" customHeight="1">
      <c r="A43" s="109"/>
      <c r="B43" s="110"/>
      <c r="C43" s="111"/>
      <c r="D43" s="111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4"/>
      <c r="R43" s="112"/>
      <c r="S43" s="115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6"/>
      <c r="BE43" s="116"/>
      <c r="BF43" s="116"/>
      <c r="BG43" s="112"/>
      <c r="BH43" s="112"/>
      <c r="BI43" s="112"/>
      <c r="BJ43" s="112"/>
      <c r="BK43" s="112"/>
      <c r="BL43" s="112"/>
      <c r="BM43" s="116"/>
      <c r="BN43" s="116"/>
    </row>
    <row r="44" ht="30.75" customHeight="1">
      <c r="A44" s="109"/>
      <c r="B44" s="110"/>
      <c r="C44" s="111"/>
      <c r="D44" s="111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4"/>
      <c r="R44" s="112"/>
      <c r="S44" s="115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6"/>
      <c r="BE44" s="116"/>
      <c r="BF44" s="116"/>
      <c r="BG44" s="116"/>
      <c r="BH44" s="116"/>
      <c r="BI44" s="116"/>
      <c r="BJ44" s="116"/>
      <c r="BK44" s="116"/>
      <c r="BL44" s="112"/>
      <c r="BM44" s="116"/>
      <c r="BN44" s="116"/>
    </row>
    <row r="45" ht="30.75" customHeight="1">
      <c r="A45" s="109"/>
      <c r="B45" s="110"/>
      <c r="C45" s="111"/>
      <c r="D45" s="111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4"/>
      <c r="R45" s="112"/>
      <c r="S45" s="115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6"/>
      <c r="BE45" s="116"/>
      <c r="BF45" s="116"/>
      <c r="BG45" s="112"/>
      <c r="BH45" s="112"/>
      <c r="BI45" s="112"/>
      <c r="BJ45" s="112"/>
      <c r="BK45" s="116"/>
      <c r="BL45" s="112"/>
      <c r="BM45" s="116"/>
      <c r="BN45" s="116"/>
    </row>
    <row r="46" ht="30.75" customHeight="1">
      <c r="A46" s="109"/>
      <c r="B46" s="110"/>
      <c r="C46" s="111"/>
      <c r="D46" s="111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4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6"/>
      <c r="BG46" s="112"/>
      <c r="BH46" s="112"/>
      <c r="BI46" s="112"/>
      <c r="BJ46" s="112"/>
      <c r="BK46" s="112"/>
      <c r="BL46" s="112"/>
      <c r="BM46" s="116"/>
      <c r="BN46" s="116"/>
    </row>
    <row r="47" ht="30.75" customHeight="1">
      <c r="A47" s="109"/>
      <c r="B47" s="110"/>
      <c r="C47" s="111"/>
      <c r="D47" s="111"/>
      <c r="E47" s="112"/>
      <c r="F47" s="112"/>
      <c r="G47" s="112"/>
      <c r="H47" s="112"/>
      <c r="I47" s="118"/>
      <c r="J47" s="112"/>
      <c r="K47" s="112"/>
      <c r="L47" s="112"/>
      <c r="M47" s="112"/>
      <c r="N47" s="112"/>
      <c r="O47" s="112"/>
      <c r="P47" s="112"/>
      <c r="Q47" s="114"/>
      <c r="R47" s="112"/>
      <c r="S47" s="115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6"/>
      <c r="BE47" s="116"/>
      <c r="BF47" s="116"/>
      <c r="BG47" s="112"/>
      <c r="BH47" s="112"/>
      <c r="BI47" s="112"/>
      <c r="BJ47" s="112"/>
      <c r="BK47" s="116"/>
      <c r="BL47" s="112"/>
      <c r="BM47" s="116"/>
      <c r="BN47" s="116"/>
    </row>
    <row r="48" ht="30.75" customHeight="1">
      <c r="A48" s="109"/>
      <c r="B48" s="110"/>
      <c r="C48" s="111"/>
      <c r="D48" s="111"/>
      <c r="E48" s="112"/>
      <c r="F48" s="112"/>
      <c r="G48" s="112"/>
      <c r="H48" s="112"/>
      <c r="I48" s="118"/>
      <c r="J48" s="112"/>
      <c r="K48" s="112"/>
      <c r="L48" s="112"/>
      <c r="M48" s="112"/>
      <c r="N48" s="112"/>
      <c r="O48" s="112"/>
      <c r="P48" s="112"/>
      <c r="Q48" s="114"/>
      <c r="R48" s="112"/>
      <c r="S48" s="115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6"/>
      <c r="BE48" s="116"/>
      <c r="BF48" s="116"/>
      <c r="BG48" s="112"/>
      <c r="BH48" s="112"/>
      <c r="BI48" s="112"/>
      <c r="BJ48" s="112"/>
      <c r="BK48" s="116"/>
      <c r="BL48" s="112"/>
      <c r="BM48" s="116"/>
      <c r="BN48" s="116"/>
    </row>
    <row r="49" ht="30.75" customHeight="1">
      <c r="A49" s="109"/>
      <c r="B49" s="110"/>
      <c r="C49" s="111"/>
      <c r="D49" s="111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4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6"/>
      <c r="BE49" s="116"/>
      <c r="BF49" s="116"/>
      <c r="BG49" s="117"/>
      <c r="BH49" s="116"/>
      <c r="BI49" s="116"/>
      <c r="BJ49" s="116"/>
      <c r="BK49" s="116"/>
      <c r="BL49" s="112"/>
      <c r="BM49" s="116"/>
      <c r="BN49" s="116"/>
    </row>
    <row r="50" ht="30.75" customHeight="1">
      <c r="A50" s="109"/>
      <c r="B50" s="110"/>
      <c r="C50" s="111"/>
      <c r="D50" s="111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4"/>
      <c r="R50" s="112"/>
      <c r="S50" s="13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6"/>
      <c r="BE50" s="116"/>
      <c r="BF50" s="116"/>
      <c r="BG50" s="116"/>
      <c r="BH50" s="116"/>
      <c r="BI50" s="116"/>
      <c r="BJ50" s="116"/>
      <c r="BK50" s="112"/>
      <c r="BL50" s="112"/>
      <c r="BM50" s="116"/>
      <c r="BN50" s="116"/>
    </row>
    <row r="51" ht="30.75" customHeight="1">
      <c r="A51" s="109"/>
      <c r="B51" s="110"/>
      <c r="C51" s="111"/>
      <c r="D51" s="111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33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6"/>
      <c r="BE51" s="116"/>
      <c r="BF51" s="116"/>
      <c r="BG51" s="134"/>
      <c r="BH51" s="112"/>
      <c r="BI51" s="112"/>
      <c r="BJ51" s="112"/>
      <c r="BK51" s="112"/>
      <c r="BL51" s="112"/>
      <c r="BM51" s="116"/>
      <c r="BN51" s="116"/>
    </row>
    <row r="52" ht="30.75" customHeight="1">
      <c r="A52" s="109"/>
      <c r="B52" s="110"/>
      <c r="C52" s="111"/>
      <c r="D52" s="111"/>
      <c r="E52" s="112"/>
      <c r="F52" s="112"/>
      <c r="G52" s="112"/>
      <c r="H52" s="112"/>
      <c r="I52" s="118"/>
      <c r="J52" s="112"/>
      <c r="K52" s="112"/>
      <c r="L52" s="112"/>
      <c r="M52" s="112"/>
      <c r="N52" s="112"/>
      <c r="O52" s="112"/>
      <c r="P52" s="112"/>
      <c r="Q52" s="114"/>
      <c r="R52" s="112"/>
      <c r="S52" s="115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6"/>
      <c r="BG52" s="112"/>
      <c r="BH52" s="112"/>
      <c r="BI52" s="112"/>
      <c r="BJ52" s="112"/>
      <c r="BK52" s="112"/>
      <c r="BL52" s="112"/>
      <c r="BM52" s="116"/>
      <c r="BN52" s="116"/>
    </row>
    <row r="53" ht="30.75" customHeight="1">
      <c r="A53" s="109"/>
      <c r="B53" s="110"/>
      <c r="C53" s="111"/>
      <c r="D53" s="111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4"/>
      <c r="R53" s="112"/>
      <c r="S53" s="115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6"/>
      <c r="BE53" s="116"/>
      <c r="BF53" s="116"/>
      <c r="BG53" s="112"/>
      <c r="BH53" s="112"/>
      <c r="BI53" s="112"/>
      <c r="BJ53" s="112"/>
      <c r="BK53" s="116"/>
      <c r="BL53" s="112"/>
      <c r="BM53" s="116"/>
      <c r="BN53" s="116"/>
    </row>
    <row r="54" ht="30.75" customHeight="1">
      <c r="A54" s="109"/>
      <c r="B54" s="110"/>
      <c r="C54" s="111"/>
      <c r="D54" s="111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4"/>
      <c r="R54" s="112"/>
      <c r="S54" s="115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6"/>
      <c r="BE54" s="116"/>
      <c r="BF54" s="116"/>
      <c r="BG54" s="112"/>
      <c r="BH54" s="112"/>
      <c r="BI54" s="112"/>
      <c r="BJ54" s="112"/>
      <c r="BK54" s="116"/>
      <c r="BL54" s="112"/>
      <c r="BM54" s="116"/>
      <c r="BN54" s="116"/>
    </row>
    <row r="55" ht="30.75" customHeight="1">
      <c r="A55" s="109"/>
      <c r="B55" s="110"/>
      <c r="C55" s="111"/>
      <c r="D55" s="111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4"/>
      <c r="R55" s="112"/>
      <c r="S55" s="115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6"/>
      <c r="BE55" s="116"/>
      <c r="BF55" s="116"/>
      <c r="BG55" s="112"/>
      <c r="BH55" s="112"/>
      <c r="BI55" s="112"/>
      <c r="BJ55" s="112"/>
      <c r="BK55" s="116"/>
      <c r="BL55" s="112"/>
      <c r="BM55" s="116"/>
      <c r="BN55" s="116"/>
    </row>
    <row r="56" ht="30.75" customHeight="1">
      <c r="A56" s="109"/>
      <c r="B56" s="110"/>
      <c r="C56" s="111"/>
      <c r="D56" s="111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4"/>
      <c r="R56" s="112"/>
      <c r="S56" s="120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6"/>
      <c r="BE56" s="116"/>
      <c r="BF56" s="116"/>
      <c r="BG56" s="112"/>
      <c r="BH56" s="112"/>
      <c r="BI56" s="112"/>
      <c r="BJ56" s="112"/>
      <c r="BK56" s="116"/>
      <c r="BL56" s="112"/>
      <c r="BM56" s="116"/>
      <c r="BN56" s="116"/>
    </row>
    <row r="57" ht="30.75" customHeight="1">
      <c r="A57" s="109"/>
      <c r="B57" s="110"/>
      <c r="C57" s="111"/>
      <c r="D57" s="111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4"/>
      <c r="R57" s="112"/>
      <c r="S57" s="115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6"/>
      <c r="BE57" s="116"/>
      <c r="BF57" s="116"/>
      <c r="BG57" s="112"/>
      <c r="BH57" s="112"/>
      <c r="BI57" s="112"/>
      <c r="BJ57" s="112"/>
      <c r="BK57" s="112"/>
      <c r="BL57" s="112"/>
      <c r="BM57" s="116"/>
      <c r="BN57" s="116"/>
    </row>
    <row r="58" ht="61.5" customHeight="1">
      <c r="A58" s="109"/>
      <c r="B58" s="110"/>
      <c r="C58" s="111"/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33"/>
      <c r="R58" s="112"/>
      <c r="S58" s="112"/>
      <c r="T58" s="112"/>
      <c r="U58" s="112"/>
      <c r="V58" s="112"/>
      <c r="W58" s="112"/>
      <c r="X58" s="135"/>
      <c r="Y58" s="112"/>
      <c r="Z58" s="135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6"/>
      <c r="BE58" s="116"/>
      <c r="BF58" s="116"/>
      <c r="BG58" s="112"/>
      <c r="BH58" s="112"/>
      <c r="BI58" s="112"/>
      <c r="BJ58" s="112"/>
      <c r="BK58" s="112"/>
      <c r="BL58" s="112"/>
      <c r="BM58" s="116"/>
      <c r="BN58" s="116"/>
    </row>
    <row r="59" ht="30.75" customHeight="1">
      <c r="A59" s="109"/>
      <c r="B59" s="110"/>
      <c r="C59" s="111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7"/>
      <c r="O59" s="112"/>
      <c r="P59" s="112"/>
      <c r="Q59" s="114"/>
      <c r="R59" s="112"/>
      <c r="S59" s="13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6"/>
      <c r="BE59" s="116"/>
      <c r="BF59" s="116"/>
      <c r="BG59" s="116"/>
      <c r="BH59" s="116"/>
      <c r="BI59" s="116"/>
      <c r="BJ59" s="116"/>
      <c r="BK59" s="112"/>
      <c r="BL59" s="112"/>
      <c r="BM59" s="116"/>
      <c r="BN59" s="116"/>
    </row>
    <row r="60" ht="30.75" customHeight="1">
      <c r="A60" s="109"/>
      <c r="B60" s="110"/>
      <c r="C60" s="111"/>
      <c r="D60" s="111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4"/>
      <c r="R60" s="112"/>
      <c r="S60" s="115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6"/>
      <c r="BE60" s="116"/>
      <c r="BF60" s="116"/>
      <c r="BG60" s="112"/>
      <c r="BH60" s="112"/>
      <c r="BI60" s="112"/>
      <c r="BJ60" s="112"/>
      <c r="BK60" s="116"/>
      <c r="BL60" s="112"/>
      <c r="BM60" s="116"/>
      <c r="BN60" s="116"/>
    </row>
    <row r="61" ht="30.75" customHeight="1">
      <c r="A61" s="109"/>
      <c r="B61" s="110"/>
      <c r="C61" s="111"/>
      <c r="D61" s="111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4"/>
      <c r="R61" s="112"/>
      <c r="S61" s="120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6"/>
      <c r="BE61" s="116"/>
      <c r="BF61" s="116"/>
      <c r="BG61" s="112"/>
      <c r="BH61" s="112"/>
      <c r="BI61" s="112"/>
      <c r="BJ61" s="112"/>
      <c r="BK61" s="116"/>
      <c r="BL61" s="112"/>
      <c r="BM61" s="116"/>
      <c r="BN61" s="116"/>
    </row>
    <row r="62" ht="30.75" customHeight="1">
      <c r="A62" s="109"/>
      <c r="B62" s="110"/>
      <c r="C62" s="111"/>
      <c r="D62" s="111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4"/>
      <c r="R62" s="112"/>
      <c r="S62" s="115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6"/>
      <c r="BE62" s="116"/>
      <c r="BF62" s="116"/>
      <c r="BG62" s="112"/>
      <c r="BH62" s="112"/>
      <c r="BI62" s="112"/>
      <c r="BJ62" s="112"/>
      <c r="BK62" s="116"/>
      <c r="BL62" s="112"/>
      <c r="BM62" s="116"/>
      <c r="BN62" s="116"/>
    </row>
    <row r="63" ht="30.75" customHeight="1">
      <c r="A63" s="109"/>
      <c r="B63" s="110"/>
      <c r="C63" s="111"/>
      <c r="D63" s="111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4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6"/>
      <c r="BE63" s="116"/>
      <c r="BF63" s="116"/>
      <c r="BG63" s="112"/>
      <c r="BH63" s="112"/>
      <c r="BI63" s="112"/>
      <c r="BJ63" s="112"/>
      <c r="BK63" s="116"/>
      <c r="BL63" s="112"/>
      <c r="BM63" s="116"/>
      <c r="BN63" s="116"/>
    </row>
    <row r="64" ht="30.75" customHeight="1">
      <c r="A64" s="109"/>
      <c r="B64" s="110"/>
      <c r="C64" s="111"/>
      <c r="D64" s="111"/>
      <c r="E64" s="112"/>
      <c r="F64" s="112"/>
      <c r="G64" s="112"/>
      <c r="H64" s="112"/>
      <c r="I64" s="112"/>
      <c r="J64" s="112"/>
      <c r="K64" s="112"/>
      <c r="L64" s="112"/>
      <c r="M64" s="112"/>
      <c r="N64" s="117"/>
      <c r="O64" s="112"/>
      <c r="P64" s="112"/>
      <c r="Q64" s="114"/>
      <c r="R64" s="112"/>
      <c r="S64" s="13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6"/>
      <c r="BE64" s="116"/>
      <c r="BF64" s="116"/>
      <c r="BG64" s="116"/>
      <c r="BH64" s="116"/>
      <c r="BI64" s="116"/>
      <c r="BJ64" s="116"/>
      <c r="BK64" s="112"/>
      <c r="BL64" s="112"/>
      <c r="BM64" s="116"/>
      <c r="BN64" s="116"/>
    </row>
    <row r="65" ht="30.75" customHeight="1">
      <c r="A65" s="109"/>
      <c r="B65" s="110"/>
      <c r="C65" s="111"/>
      <c r="D65" s="111"/>
      <c r="E65" s="131"/>
      <c r="F65" s="112"/>
      <c r="G65" s="112"/>
      <c r="H65" s="112"/>
      <c r="I65" s="112"/>
      <c r="J65" s="112"/>
      <c r="K65" s="112"/>
      <c r="L65" s="112"/>
      <c r="M65" s="112"/>
      <c r="N65" s="117"/>
      <c r="O65" s="112"/>
      <c r="P65" s="112"/>
      <c r="Q65" s="114"/>
      <c r="R65" s="112"/>
      <c r="S65" s="120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6"/>
      <c r="BE65" s="116"/>
      <c r="BF65" s="116"/>
      <c r="BG65" s="116"/>
      <c r="BH65" s="116"/>
      <c r="BI65" s="116"/>
      <c r="BJ65" s="116"/>
      <c r="BK65" s="112"/>
      <c r="BL65" s="112"/>
      <c r="BM65" s="116"/>
      <c r="BN65" s="116"/>
    </row>
    <row r="66" ht="30.75" customHeight="1">
      <c r="A66" s="109"/>
      <c r="B66" s="110"/>
      <c r="C66" s="111"/>
      <c r="D66" s="111"/>
      <c r="E66" s="112"/>
      <c r="F66" s="112"/>
      <c r="G66" s="112"/>
      <c r="H66" s="112"/>
      <c r="I66" s="112"/>
      <c r="J66" s="112"/>
      <c r="K66" s="112"/>
      <c r="L66" s="112"/>
      <c r="M66" s="112"/>
      <c r="N66" s="117"/>
      <c r="O66" s="112"/>
      <c r="P66" s="112"/>
      <c r="Q66" s="114"/>
      <c r="R66" s="112"/>
      <c r="S66" s="13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6"/>
      <c r="BE66" s="116"/>
      <c r="BF66" s="116"/>
      <c r="BG66" s="116"/>
      <c r="BH66" s="116"/>
      <c r="BI66" s="116"/>
      <c r="BJ66" s="116"/>
      <c r="BK66" s="112"/>
      <c r="BL66" s="112"/>
      <c r="BM66" s="116"/>
      <c r="BN66" s="116"/>
    </row>
    <row r="67" ht="30.75" customHeight="1">
      <c r="A67" s="109"/>
      <c r="B67" s="110"/>
      <c r="C67" s="111"/>
      <c r="D67" s="111"/>
      <c r="E67" s="131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4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6"/>
      <c r="BE67" s="116"/>
      <c r="BF67" s="116"/>
      <c r="BG67" s="116"/>
      <c r="BH67" s="116"/>
      <c r="BI67" s="116"/>
      <c r="BJ67" s="116"/>
      <c r="BK67" s="112"/>
      <c r="BL67" s="112"/>
      <c r="BM67" s="116"/>
      <c r="BN67" s="116"/>
    </row>
    <row r="68" ht="30.75" customHeight="1">
      <c r="A68" s="109"/>
      <c r="B68" s="110"/>
      <c r="C68" s="111"/>
      <c r="D68" s="111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4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6"/>
      <c r="BE68" s="116"/>
      <c r="BF68" s="116"/>
      <c r="BG68" s="117"/>
      <c r="BH68" s="116"/>
      <c r="BI68" s="116"/>
      <c r="BJ68" s="116"/>
      <c r="BK68" s="116"/>
      <c r="BL68" s="112"/>
      <c r="BM68" s="116"/>
      <c r="BN68" s="116"/>
    </row>
    <row r="69" ht="30.75" customHeight="1">
      <c r="A69" s="109"/>
      <c r="B69" s="110"/>
      <c r="C69" s="111"/>
      <c r="D69" s="111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4"/>
      <c r="R69" s="112"/>
      <c r="S69" s="120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6"/>
      <c r="BE69" s="116"/>
      <c r="BF69" s="116"/>
      <c r="BG69" s="116"/>
      <c r="BH69" s="116"/>
      <c r="BI69" s="116"/>
      <c r="BJ69" s="116"/>
      <c r="BK69" s="112"/>
      <c r="BL69" s="112"/>
      <c r="BM69" s="116"/>
      <c r="BN69" s="116"/>
    </row>
    <row r="70" ht="30.75" customHeight="1">
      <c r="A70" s="109"/>
      <c r="B70" s="110"/>
      <c r="C70" s="111"/>
      <c r="D70" s="111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4"/>
      <c r="R70" s="112"/>
      <c r="S70" s="115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6"/>
      <c r="BE70" s="116"/>
      <c r="BF70" s="116"/>
      <c r="BG70" s="116"/>
      <c r="BH70" s="116"/>
      <c r="BI70" s="116"/>
      <c r="BJ70" s="116"/>
      <c r="BK70" s="112"/>
      <c r="BL70" s="112"/>
      <c r="BM70" s="116"/>
      <c r="BN70" s="116"/>
    </row>
    <row r="71" ht="30.75" customHeight="1">
      <c r="A71" s="109"/>
      <c r="B71" s="110"/>
      <c r="C71" s="111"/>
      <c r="D71" s="111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4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6"/>
      <c r="BE71" s="116"/>
      <c r="BF71" s="116"/>
      <c r="BG71" s="112"/>
      <c r="BH71" s="112"/>
      <c r="BI71" s="112"/>
      <c r="BJ71" s="112"/>
      <c r="BK71" s="112"/>
      <c r="BL71" s="112"/>
      <c r="BM71" s="116"/>
      <c r="BN71" s="116"/>
    </row>
    <row r="72" ht="30.75" customHeight="1">
      <c r="A72" s="109"/>
      <c r="B72" s="110"/>
      <c r="C72" s="111"/>
      <c r="D72" s="111"/>
      <c r="E72" s="131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4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6"/>
      <c r="BE72" s="116"/>
      <c r="BF72" s="116"/>
      <c r="BG72" s="112"/>
      <c r="BH72" s="112"/>
      <c r="BI72" s="112"/>
      <c r="BJ72" s="112"/>
      <c r="BK72" s="116"/>
      <c r="BL72" s="112"/>
      <c r="BM72" s="116"/>
      <c r="BN72" s="116"/>
    </row>
    <row r="73" ht="30.75" customHeight="1">
      <c r="A73" s="109"/>
      <c r="B73" s="110"/>
      <c r="C73" s="111"/>
      <c r="D73" s="111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4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6"/>
      <c r="BE73" s="116"/>
      <c r="BF73" s="116"/>
      <c r="BG73" s="117"/>
      <c r="BH73" s="116"/>
      <c r="BI73" s="116"/>
      <c r="BJ73" s="116"/>
      <c r="BK73" s="116"/>
      <c r="BL73" s="112"/>
      <c r="BM73" s="116"/>
      <c r="BN73" s="116"/>
    </row>
    <row r="74" ht="30.75" customHeight="1">
      <c r="A74" s="109"/>
      <c r="B74" s="110"/>
      <c r="C74" s="111"/>
      <c r="D74" s="111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4"/>
      <c r="R74" s="112"/>
      <c r="S74" s="120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6"/>
      <c r="BE74" s="116"/>
      <c r="BF74" s="116"/>
      <c r="BG74" s="112"/>
      <c r="BH74" s="112"/>
      <c r="BI74" s="112"/>
      <c r="BJ74" s="112"/>
      <c r="BK74" s="116"/>
      <c r="BL74" s="112"/>
      <c r="BM74" s="116"/>
      <c r="BN74" s="116"/>
    </row>
    <row r="75" ht="30.75" customHeight="1">
      <c r="A75" s="109"/>
      <c r="B75" s="110"/>
      <c r="C75" s="111"/>
      <c r="D75" s="111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4"/>
      <c r="R75" s="112"/>
      <c r="S75" s="120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6"/>
      <c r="BE75" s="116"/>
      <c r="BF75" s="116"/>
      <c r="BG75" s="116"/>
      <c r="BH75" s="116"/>
      <c r="BI75" s="116"/>
      <c r="BJ75" s="116"/>
      <c r="BK75" s="112"/>
      <c r="BL75" s="112"/>
      <c r="BM75" s="116"/>
      <c r="BN75" s="116"/>
    </row>
    <row r="76" ht="30.75" customHeight="1">
      <c r="A76" s="109"/>
      <c r="B76" s="110"/>
      <c r="C76" s="111"/>
      <c r="D76" s="111"/>
      <c r="E76" s="131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4"/>
      <c r="R76" s="112"/>
      <c r="S76" s="120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6"/>
      <c r="BE76" s="116"/>
      <c r="BF76" s="116"/>
      <c r="BG76" s="116"/>
      <c r="BH76" s="116"/>
      <c r="BI76" s="116"/>
      <c r="BJ76" s="116"/>
      <c r="BK76" s="112"/>
      <c r="BL76" s="112"/>
      <c r="BM76" s="116"/>
      <c r="BN76" s="116"/>
    </row>
    <row r="77" ht="30.75" customHeight="1">
      <c r="A77" s="109"/>
      <c r="B77" s="110"/>
      <c r="C77" s="111"/>
      <c r="D77" s="111"/>
      <c r="E77" s="131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4"/>
      <c r="R77" s="112"/>
      <c r="S77" s="120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6"/>
      <c r="BE77" s="116"/>
      <c r="BF77" s="116"/>
      <c r="BG77" s="116"/>
      <c r="BH77" s="116"/>
      <c r="BI77" s="116"/>
      <c r="BJ77" s="116"/>
      <c r="BK77" s="112"/>
      <c r="BL77" s="112"/>
      <c r="BM77" s="116"/>
      <c r="BN77" s="116"/>
    </row>
    <row r="78" ht="30.75" customHeight="1">
      <c r="A78" s="109"/>
      <c r="B78" s="110"/>
      <c r="C78" s="111"/>
      <c r="D78" s="111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4"/>
      <c r="R78" s="112"/>
      <c r="S78" s="120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6"/>
      <c r="BE78" s="116"/>
      <c r="BF78" s="116"/>
      <c r="BG78" s="116"/>
      <c r="BH78" s="116"/>
      <c r="BI78" s="116"/>
      <c r="BJ78" s="116"/>
      <c r="BK78" s="112"/>
      <c r="BL78" s="112"/>
      <c r="BM78" s="116"/>
      <c r="BN78" s="116"/>
    </row>
    <row r="79" ht="30.75" customHeight="1">
      <c r="A79" s="109"/>
      <c r="B79" s="110"/>
      <c r="C79" s="111"/>
      <c r="D79" s="111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4"/>
      <c r="R79" s="112"/>
      <c r="S79" s="120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6"/>
      <c r="BE79" s="116"/>
      <c r="BF79" s="116"/>
      <c r="BG79" s="116"/>
      <c r="BH79" s="116"/>
      <c r="BI79" s="116"/>
      <c r="BJ79" s="116"/>
      <c r="BK79" s="112"/>
      <c r="BL79" s="112"/>
      <c r="BM79" s="116"/>
      <c r="BN79" s="116"/>
    </row>
    <row r="80" ht="30.75" customHeight="1">
      <c r="A80" s="109"/>
      <c r="B80" s="110"/>
      <c r="C80" s="111"/>
      <c r="D80" s="111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33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6"/>
      <c r="BE80" s="116"/>
      <c r="BF80" s="116"/>
      <c r="BG80" s="134"/>
      <c r="BH80" s="112"/>
      <c r="BI80" s="112"/>
      <c r="BJ80" s="112"/>
      <c r="BK80" s="112"/>
      <c r="BL80" s="112"/>
      <c r="BM80" s="116"/>
      <c r="BN80" s="116"/>
    </row>
    <row r="81" ht="30.75" customHeight="1">
      <c r="A81" s="109"/>
      <c r="B81" s="110"/>
      <c r="C81" s="111"/>
      <c r="D81" s="111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4"/>
      <c r="R81" s="112"/>
      <c r="S81" s="13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6"/>
      <c r="BE81" s="116"/>
      <c r="BF81" s="116"/>
      <c r="BG81" s="116"/>
      <c r="BH81" s="116"/>
      <c r="BI81" s="116"/>
      <c r="BJ81" s="116"/>
      <c r="BK81" s="112"/>
      <c r="BL81" s="112"/>
      <c r="BM81" s="116"/>
      <c r="BN81" s="116"/>
    </row>
    <row r="82" ht="30.75" customHeight="1">
      <c r="A82" s="109"/>
      <c r="B82" s="110"/>
      <c r="C82" s="111"/>
      <c r="D82" s="111"/>
      <c r="E82" s="131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4"/>
      <c r="R82" s="112"/>
      <c r="S82" s="120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6"/>
      <c r="BE82" s="116"/>
      <c r="BF82" s="116"/>
      <c r="BG82" s="112"/>
      <c r="BH82" s="112"/>
      <c r="BI82" s="112"/>
      <c r="BJ82" s="112"/>
      <c r="BK82" s="112"/>
      <c r="BL82" s="112"/>
      <c r="BM82" s="116"/>
      <c r="BN82" s="116"/>
    </row>
    <row r="83" ht="30.75" customHeight="1">
      <c r="A83" s="109"/>
      <c r="B83" s="110"/>
      <c r="C83" s="111"/>
      <c r="D83" s="111"/>
      <c r="E83" s="131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4"/>
      <c r="R83" s="112"/>
      <c r="S83" s="120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6"/>
      <c r="BE83" s="116"/>
      <c r="BF83" s="116"/>
      <c r="BG83" s="112"/>
      <c r="BH83" s="112"/>
      <c r="BI83" s="112"/>
      <c r="BJ83" s="112"/>
      <c r="BK83" s="112"/>
      <c r="BL83" s="112"/>
      <c r="BM83" s="116"/>
      <c r="BN83" s="116"/>
    </row>
    <row r="84" ht="30.75" customHeight="1">
      <c r="A84" s="109"/>
      <c r="B84" s="110"/>
      <c r="C84" s="111"/>
      <c r="D84" s="111"/>
      <c r="E84" s="131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4"/>
      <c r="R84" s="112"/>
      <c r="S84" s="120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6"/>
      <c r="BE84" s="116"/>
      <c r="BF84" s="116"/>
      <c r="BG84" s="116"/>
      <c r="BH84" s="116"/>
      <c r="BI84" s="116"/>
      <c r="BJ84" s="116"/>
      <c r="BK84" s="112"/>
      <c r="BL84" s="112"/>
      <c r="BM84" s="116"/>
      <c r="BN84" s="116"/>
    </row>
    <row r="85" ht="30.75" customHeight="1">
      <c r="A85" s="109"/>
      <c r="B85" s="110"/>
      <c r="C85" s="111"/>
      <c r="D85" s="111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4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6"/>
      <c r="BE85" s="116"/>
      <c r="BF85" s="116"/>
      <c r="BG85" s="117"/>
      <c r="BH85" s="112"/>
      <c r="BI85" s="112"/>
      <c r="BJ85" s="112"/>
      <c r="BK85" s="116"/>
      <c r="BL85" s="112"/>
      <c r="BM85" s="116"/>
      <c r="BN85" s="116"/>
    </row>
    <row r="86" ht="30.75" customHeight="1">
      <c r="A86" s="109"/>
      <c r="B86" s="110"/>
      <c r="C86" s="111"/>
      <c r="D86" s="111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4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6"/>
      <c r="BE86" s="116"/>
      <c r="BF86" s="116"/>
      <c r="BG86" s="117"/>
      <c r="BH86" s="112"/>
      <c r="BI86" s="112"/>
      <c r="BJ86" s="112"/>
      <c r="BK86" s="116"/>
      <c r="BL86" s="112"/>
      <c r="BM86" s="116"/>
      <c r="BN86" s="116"/>
    </row>
    <row r="87" ht="30.75" customHeight="1">
      <c r="A87" s="109"/>
      <c r="B87" s="110"/>
      <c r="C87" s="111"/>
      <c r="D87" s="111"/>
      <c r="E87" s="131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4"/>
      <c r="R87" s="112"/>
      <c r="S87" s="120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6"/>
      <c r="BE87" s="116"/>
      <c r="BF87" s="116"/>
      <c r="BG87" s="112"/>
      <c r="BH87" s="112"/>
      <c r="BI87" s="112"/>
      <c r="BJ87" s="112"/>
      <c r="BK87" s="112"/>
      <c r="BL87" s="112"/>
      <c r="BM87" s="116"/>
      <c r="BN87" s="116"/>
    </row>
    <row r="88" ht="30.75" customHeight="1">
      <c r="A88" s="109"/>
      <c r="B88" s="110"/>
      <c r="C88" s="111"/>
      <c r="D88" s="111"/>
      <c r="E88" s="131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4"/>
      <c r="R88" s="112"/>
      <c r="S88" s="120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6"/>
      <c r="BE88" s="116"/>
      <c r="BF88" s="116"/>
      <c r="BG88" s="112"/>
      <c r="BH88" s="112"/>
      <c r="BI88" s="112"/>
      <c r="BJ88" s="112"/>
      <c r="BK88" s="112"/>
      <c r="BL88" s="112"/>
      <c r="BM88" s="116"/>
      <c r="BN88" s="116"/>
    </row>
    <row r="89" ht="30.75" customHeight="1">
      <c r="A89" s="109"/>
      <c r="B89" s="110"/>
      <c r="C89" s="111"/>
      <c r="D89" s="111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4"/>
      <c r="R89" s="112"/>
      <c r="S89" s="120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6"/>
      <c r="BE89" s="116"/>
      <c r="BF89" s="116"/>
      <c r="BG89" s="117"/>
      <c r="BH89" s="112"/>
      <c r="BI89" s="112"/>
      <c r="BJ89" s="112"/>
      <c r="BK89" s="116"/>
      <c r="BL89" s="112"/>
      <c r="BM89" s="116"/>
      <c r="BN89" s="116"/>
    </row>
    <row r="90" ht="30.75" customHeight="1">
      <c r="A90" s="109"/>
      <c r="B90" s="110"/>
      <c r="C90" s="111"/>
      <c r="D90" s="111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4"/>
      <c r="R90" s="112"/>
      <c r="S90" s="120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6"/>
      <c r="BE90" s="116"/>
      <c r="BF90" s="116"/>
      <c r="BG90" s="117"/>
      <c r="BH90" s="112"/>
      <c r="BI90" s="112"/>
      <c r="BJ90" s="112"/>
      <c r="BK90" s="116"/>
      <c r="BL90" s="112"/>
      <c r="BM90" s="116"/>
      <c r="BN90" s="116"/>
    </row>
    <row r="91" ht="30.75" customHeight="1">
      <c r="A91" s="109"/>
      <c r="B91" s="110"/>
      <c r="C91" s="111"/>
      <c r="D91" s="111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4"/>
      <c r="R91" s="112"/>
      <c r="S91" s="120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6"/>
      <c r="BE91" s="116"/>
      <c r="BF91" s="116"/>
      <c r="BG91" s="117"/>
      <c r="BH91" s="112"/>
      <c r="BI91" s="112"/>
      <c r="BJ91" s="112"/>
      <c r="BK91" s="116"/>
      <c r="BL91" s="112"/>
      <c r="BM91" s="116"/>
      <c r="BN91" s="116"/>
    </row>
    <row r="92" ht="30.75" customHeight="1">
      <c r="A92" s="109"/>
      <c r="B92" s="110"/>
      <c r="C92" s="111"/>
      <c r="D92" s="111"/>
      <c r="E92" s="131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4"/>
      <c r="R92" s="112"/>
      <c r="S92" s="120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6"/>
      <c r="BE92" s="116"/>
      <c r="BF92" s="116"/>
      <c r="BG92" s="117"/>
      <c r="BH92" s="116"/>
      <c r="BI92" s="116"/>
      <c r="BJ92" s="116"/>
      <c r="BK92" s="112"/>
      <c r="BL92" s="112"/>
      <c r="BM92" s="116"/>
      <c r="BN92" s="116"/>
    </row>
    <row r="93" ht="30.75" customHeight="1">
      <c r="A93" s="109"/>
      <c r="B93" s="110"/>
      <c r="C93" s="111"/>
      <c r="D93" s="111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4"/>
      <c r="R93" s="112"/>
      <c r="S93" s="120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6"/>
      <c r="BE93" s="116"/>
      <c r="BF93" s="116"/>
      <c r="BG93" s="116"/>
      <c r="BH93" s="116"/>
      <c r="BI93" s="116"/>
      <c r="BJ93" s="116"/>
      <c r="BK93" s="112"/>
      <c r="BL93" s="112"/>
      <c r="BM93" s="116"/>
      <c r="BN93" s="116"/>
    </row>
    <row r="94" ht="30.75" customHeight="1">
      <c r="A94" s="109"/>
      <c r="B94" s="110"/>
      <c r="C94" s="111"/>
      <c r="D94" s="111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4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6"/>
      <c r="BE94" s="116"/>
      <c r="BF94" s="116"/>
      <c r="BG94" s="112"/>
      <c r="BH94" s="112"/>
      <c r="BI94" s="112"/>
      <c r="BJ94" s="112"/>
      <c r="BK94" s="116"/>
      <c r="BL94" s="112"/>
      <c r="BM94" s="116"/>
      <c r="BN94" s="116"/>
    </row>
    <row r="95" ht="30.75" customHeight="1">
      <c r="A95" s="109"/>
      <c r="B95" s="110"/>
      <c r="C95" s="111"/>
      <c r="D95" s="111"/>
      <c r="E95" s="131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4"/>
      <c r="R95" s="112"/>
      <c r="S95" s="120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6"/>
      <c r="BE95" s="116"/>
      <c r="BF95" s="116"/>
      <c r="BG95" s="116"/>
      <c r="BH95" s="116"/>
      <c r="BI95" s="116"/>
      <c r="BJ95" s="116"/>
      <c r="BK95" s="112"/>
      <c r="BL95" s="112"/>
      <c r="BM95" s="116"/>
      <c r="BN95" s="116"/>
    </row>
    <row r="96" ht="30.75" customHeight="1">
      <c r="A96" s="109"/>
      <c r="B96" s="110"/>
      <c r="C96" s="111"/>
      <c r="D96" s="111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4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6"/>
      <c r="BE96" s="116"/>
      <c r="BF96" s="116"/>
      <c r="BG96" s="112"/>
      <c r="BH96" s="112"/>
      <c r="BI96" s="112"/>
      <c r="BJ96" s="112"/>
      <c r="BK96" s="116"/>
      <c r="BL96" s="112"/>
      <c r="BM96" s="116"/>
      <c r="BN96" s="116"/>
    </row>
    <row r="97" ht="30.75" customHeight="1">
      <c r="A97" s="109"/>
      <c r="B97" s="110"/>
      <c r="C97" s="111"/>
      <c r="D97" s="111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4"/>
      <c r="R97" s="112"/>
      <c r="S97" s="137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6"/>
      <c r="BE97" s="116"/>
      <c r="BF97" s="116"/>
      <c r="BG97" s="112"/>
      <c r="BH97" s="116"/>
      <c r="BI97" s="116"/>
      <c r="BJ97" s="116"/>
      <c r="BK97" s="112"/>
      <c r="BL97" s="112"/>
      <c r="BM97" s="116"/>
      <c r="BN97" s="116"/>
    </row>
    <row r="98" ht="30.75" customHeight="1">
      <c r="A98" s="109"/>
      <c r="B98" s="110"/>
      <c r="C98" s="111"/>
      <c r="D98" s="111"/>
      <c r="E98" s="131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4"/>
      <c r="R98" s="112"/>
      <c r="S98" s="120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6"/>
      <c r="BG98" s="112"/>
      <c r="BH98" s="112"/>
      <c r="BI98" s="112"/>
      <c r="BJ98" s="112"/>
      <c r="BK98" s="112"/>
      <c r="BL98" s="112"/>
      <c r="BM98" s="116"/>
      <c r="BN98" s="116"/>
    </row>
    <row r="99" ht="30.75" customHeight="1">
      <c r="A99" s="109"/>
      <c r="B99" s="110"/>
      <c r="C99" s="111"/>
      <c r="D99" s="111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4"/>
      <c r="R99" s="112"/>
      <c r="S99" s="137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6"/>
      <c r="BE99" s="116"/>
      <c r="BF99" s="116"/>
      <c r="BG99" s="112"/>
      <c r="BH99" s="116"/>
      <c r="BI99" s="116"/>
      <c r="BJ99" s="116"/>
      <c r="BK99" s="112"/>
      <c r="BL99" s="112"/>
      <c r="BM99" s="116"/>
      <c r="BN99" s="116"/>
    </row>
    <row r="100" ht="30.75" customHeight="1">
      <c r="A100" s="109"/>
      <c r="B100" s="110"/>
      <c r="C100" s="111"/>
      <c r="D100" s="111"/>
      <c r="E100" s="131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4"/>
      <c r="R100" s="112"/>
      <c r="S100" s="120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6"/>
      <c r="BE100" s="116"/>
      <c r="BF100" s="116"/>
      <c r="BG100" s="116"/>
      <c r="BH100" s="116"/>
      <c r="BI100" s="116"/>
      <c r="BJ100" s="116"/>
      <c r="BK100" s="112"/>
      <c r="BL100" s="112"/>
      <c r="BM100" s="116"/>
      <c r="BN100" s="116"/>
    </row>
    <row r="101" ht="30.75" customHeight="1">
      <c r="A101" s="109"/>
      <c r="B101" s="110"/>
      <c r="C101" s="111"/>
      <c r="D101" s="111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4"/>
      <c r="R101" s="112"/>
      <c r="S101" s="120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6"/>
      <c r="BE101" s="116"/>
      <c r="BF101" s="116"/>
      <c r="BG101" s="116"/>
      <c r="BH101" s="116"/>
      <c r="BI101" s="116"/>
      <c r="BJ101" s="116"/>
      <c r="BK101" s="112"/>
      <c r="BL101" s="112"/>
      <c r="BM101" s="116"/>
      <c r="BN101" s="116"/>
    </row>
    <row r="102" ht="30.75" customHeight="1">
      <c r="A102" s="109"/>
      <c r="B102" s="110"/>
      <c r="C102" s="111"/>
      <c r="D102" s="111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4"/>
      <c r="R102" s="112"/>
      <c r="S102" s="120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6"/>
      <c r="BE102" s="116"/>
      <c r="BF102" s="116"/>
      <c r="BG102" s="116"/>
      <c r="BH102" s="116"/>
      <c r="BI102" s="116"/>
      <c r="BJ102" s="116"/>
      <c r="BK102" s="112"/>
      <c r="BL102" s="112"/>
      <c r="BM102" s="116"/>
      <c r="BN102" s="116"/>
    </row>
    <row r="103" ht="30.75" customHeight="1">
      <c r="A103" s="109"/>
      <c r="B103" s="110"/>
      <c r="C103" s="111"/>
      <c r="D103" s="111"/>
      <c r="E103" s="131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4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6"/>
      <c r="BE103" s="116"/>
      <c r="BF103" s="116"/>
      <c r="BG103" s="116"/>
      <c r="BH103" s="116"/>
      <c r="BI103" s="116"/>
      <c r="BJ103" s="116"/>
      <c r="BK103" s="112"/>
      <c r="BL103" s="112"/>
      <c r="BM103" s="116"/>
      <c r="BN103" s="116"/>
    </row>
    <row r="104" ht="30.75" customHeight="1">
      <c r="A104" s="109"/>
      <c r="B104" s="110"/>
      <c r="C104" s="111"/>
      <c r="D104" s="111"/>
      <c r="E104" s="131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4"/>
      <c r="R104" s="112"/>
      <c r="S104" s="120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6"/>
      <c r="BE104" s="116"/>
      <c r="BF104" s="116"/>
      <c r="BG104" s="116"/>
      <c r="BH104" s="116"/>
      <c r="BI104" s="116"/>
      <c r="BJ104" s="116"/>
      <c r="BK104" s="112"/>
      <c r="BL104" s="112"/>
      <c r="BM104" s="116"/>
      <c r="BN104" s="116"/>
    </row>
    <row r="105" ht="30.75" customHeight="1">
      <c r="A105" s="109"/>
      <c r="B105" s="110"/>
      <c r="C105" s="111"/>
      <c r="D105" s="111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4"/>
      <c r="R105" s="112"/>
      <c r="S105" s="137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6"/>
      <c r="BE105" s="116"/>
      <c r="BF105" s="116"/>
      <c r="BG105" s="112"/>
      <c r="BH105" s="116"/>
      <c r="BI105" s="116"/>
      <c r="BJ105" s="116"/>
      <c r="BK105" s="112"/>
      <c r="BL105" s="112"/>
      <c r="BM105" s="116"/>
      <c r="BN105" s="116"/>
    </row>
    <row r="106" ht="30.75" customHeight="1">
      <c r="A106" s="109"/>
      <c r="B106" s="110"/>
      <c r="C106" s="111"/>
      <c r="D106" s="111"/>
      <c r="E106" s="131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4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6"/>
      <c r="BE106" s="116"/>
      <c r="BF106" s="116"/>
      <c r="BG106" s="112"/>
      <c r="BH106" s="112"/>
      <c r="BI106" s="112"/>
      <c r="BJ106" s="112"/>
      <c r="BK106" s="116"/>
      <c r="BL106" s="112"/>
      <c r="BM106" s="116"/>
      <c r="BN106" s="116"/>
    </row>
    <row r="107" ht="30.75" customHeight="1">
      <c r="A107" s="109"/>
      <c r="B107" s="110"/>
      <c r="C107" s="111"/>
      <c r="D107" s="111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4"/>
      <c r="R107" s="112"/>
      <c r="S107" s="137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6"/>
      <c r="BE107" s="116"/>
      <c r="BF107" s="116"/>
      <c r="BG107" s="112"/>
      <c r="BH107" s="116"/>
      <c r="BI107" s="116"/>
      <c r="BJ107" s="116"/>
      <c r="BK107" s="112"/>
      <c r="BL107" s="112"/>
      <c r="BM107" s="116"/>
      <c r="BN107" s="116"/>
    </row>
    <row r="108" ht="30.75" customHeight="1">
      <c r="A108" s="109"/>
      <c r="B108" s="110"/>
      <c r="C108" s="111"/>
      <c r="D108" s="111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4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6"/>
      <c r="BE108" s="116"/>
      <c r="BF108" s="116"/>
      <c r="BG108" s="112"/>
      <c r="BH108" s="112"/>
      <c r="BI108" s="112"/>
      <c r="BJ108" s="112"/>
      <c r="BK108" s="116"/>
      <c r="BL108" s="112"/>
      <c r="BM108" s="116"/>
      <c r="BN108" s="116"/>
    </row>
    <row r="109" ht="30.75" customHeight="1">
      <c r="A109" s="109"/>
      <c r="B109" s="110"/>
      <c r="C109" s="111"/>
      <c r="D109" s="111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4"/>
      <c r="R109" s="112"/>
      <c r="S109" s="120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6"/>
      <c r="BG109" s="112"/>
      <c r="BH109" s="112"/>
      <c r="BI109" s="112"/>
      <c r="BJ109" s="112"/>
      <c r="BK109" s="112"/>
      <c r="BL109" s="112"/>
      <c r="BM109" s="116"/>
      <c r="BN109" s="116"/>
    </row>
    <row r="110" ht="30.75" customHeight="1">
      <c r="A110" s="109"/>
      <c r="B110" s="110"/>
      <c r="C110" s="111"/>
      <c r="D110" s="111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4"/>
      <c r="R110" s="112"/>
      <c r="S110" s="137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6"/>
      <c r="BE110" s="116"/>
      <c r="BF110" s="116"/>
      <c r="BG110" s="112"/>
      <c r="BH110" s="116"/>
      <c r="BI110" s="116"/>
      <c r="BJ110" s="116"/>
      <c r="BK110" s="112"/>
      <c r="BL110" s="112"/>
      <c r="BM110" s="116"/>
      <c r="BN110" s="116"/>
    </row>
    <row r="111" ht="30.75" customHeight="1">
      <c r="A111" s="109"/>
      <c r="B111" s="110"/>
      <c r="C111" s="111"/>
      <c r="D111" s="111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4"/>
      <c r="R111" s="112"/>
      <c r="S111" s="137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6"/>
      <c r="BE111" s="116"/>
      <c r="BF111" s="116"/>
      <c r="BG111" s="112"/>
      <c r="BH111" s="116"/>
      <c r="BI111" s="116"/>
      <c r="BJ111" s="116"/>
      <c r="BK111" s="112"/>
      <c r="BL111" s="112"/>
      <c r="BM111" s="116"/>
      <c r="BN111" s="116"/>
    </row>
    <row r="112" ht="30.75" customHeight="1">
      <c r="A112" s="109"/>
      <c r="B112" s="110"/>
      <c r="C112" s="111"/>
      <c r="D112" s="111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4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6"/>
      <c r="BG112" s="112"/>
      <c r="BH112" s="112"/>
      <c r="BI112" s="112"/>
      <c r="BJ112" s="112"/>
      <c r="BK112" s="112"/>
      <c r="BL112" s="112"/>
      <c r="BM112" s="116"/>
      <c r="BN112" s="116"/>
    </row>
    <row r="113" ht="30.75" customHeight="1">
      <c r="A113" s="109"/>
      <c r="B113" s="110"/>
      <c r="C113" s="111"/>
      <c r="D113" s="111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4"/>
      <c r="R113" s="112"/>
      <c r="S113" s="137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6"/>
      <c r="BE113" s="116"/>
      <c r="BF113" s="116"/>
      <c r="BG113" s="112"/>
      <c r="BH113" s="116"/>
      <c r="BI113" s="116"/>
      <c r="BJ113" s="116"/>
      <c r="BK113" s="112"/>
      <c r="BL113" s="112"/>
      <c r="BM113" s="116"/>
      <c r="BN113" s="116"/>
    </row>
    <row r="114" ht="30.75" customHeight="1">
      <c r="A114" s="109"/>
      <c r="B114" s="110"/>
      <c r="C114" s="111"/>
      <c r="D114" s="111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4"/>
      <c r="R114" s="112"/>
      <c r="S114" s="120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6"/>
      <c r="BE114" s="116"/>
      <c r="BF114" s="116"/>
      <c r="BG114" s="117"/>
      <c r="BH114" s="112"/>
      <c r="BI114" s="112"/>
      <c r="BJ114" s="112"/>
      <c r="BK114" s="116"/>
      <c r="BL114" s="112"/>
      <c r="BM114" s="116"/>
      <c r="BN114" s="116"/>
    </row>
    <row r="115" ht="30.75" customHeight="1">
      <c r="A115" s="109"/>
      <c r="B115" s="110"/>
      <c r="C115" s="111"/>
      <c r="D115" s="111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4"/>
      <c r="R115" s="112"/>
      <c r="S115" s="137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6"/>
      <c r="BE115" s="116"/>
      <c r="BF115" s="116"/>
      <c r="BG115" s="112"/>
      <c r="BH115" s="116"/>
      <c r="BI115" s="116"/>
      <c r="BJ115" s="116"/>
      <c r="BK115" s="112"/>
      <c r="BL115" s="112"/>
      <c r="BM115" s="116"/>
      <c r="BN115" s="116"/>
    </row>
    <row r="116" ht="30.75" customHeight="1">
      <c r="A116" s="109"/>
      <c r="B116" s="110"/>
      <c r="C116" s="111"/>
      <c r="D116" s="111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4"/>
      <c r="R116" s="112"/>
      <c r="S116" s="137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6"/>
      <c r="BE116" s="116"/>
      <c r="BF116" s="116"/>
      <c r="BG116" s="112"/>
      <c r="BH116" s="116"/>
      <c r="BI116" s="116"/>
      <c r="BJ116" s="116"/>
      <c r="BK116" s="112"/>
      <c r="BL116" s="112"/>
      <c r="BM116" s="116"/>
      <c r="BN116" s="116"/>
    </row>
    <row r="117" ht="30.75" customHeight="1">
      <c r="A117" s="109"/>
      <c r="B117" s="110"/>
      <c r="C117" s="111"/>
      <c r="D117" s="111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4"/>
      <c r="R117" s="112"/>
      <c r="S117" s="137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6"/>
      <c r="BE117" s="116"/>
      <c r="BF117" s="116"/>
      <c r="BG117" s="112"/>
      <c r="BH117" s="116"/>
      <c r="BI117" s="116"/>
      <c r="BJ117" s="116"/>
      <c r="BK117" s="112"/>
      <c r="BL117" s="112"/>
      <c r="BM117" s="116"/>
      <c r="BN117" s="116"/>
    </row>
    <row r="118" ht="30.75" customHeight="1">
      <c r="A118" s="109"/>
      <c r="B118" s="110"/>
      <c r="C118" s="111"/>
      <c r="D118" s="111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4"/>
      <c r="R118" s="112"/>
      <c r="S118" s="120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6"/>
      <c r="BE118" s="116"/>
      <c r="BF118" s="116"/>
      <c r="BG118" s="116"/>
      <c r="BH118" s="116"/>
      <c r="BI118" s="116"/>
      <c r="BJ118" s="116"/>
      <c r="BK118" s="112"/>
      <c r="BL118" s="112"/>
      <c r="BM118" s="116"/>
      <c r="BN118" s="116"/>
    </row>
    <row r="119" ht="30.75" customHeight="1">
      <c r="A119" s="109"/>
      <c r="B119" s="110"/>
      <c r="C119" s="111"/>
      <c r="D119" s="111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4"/>
      <c r="R119" s="120"/>
      <c r="S119" s="120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6"/>
      <c r="BE119" s="116"/>
      <c r="BF119" s="116"/>
      <c r="BG119" s="116"/>
      <c r="BH119" s="116"/>
      <c r="BI119" s="116"/>
      <c r="BJ119" s="116"/>
      <c r="BK119" s="112"/>
      <c r="BL119" s="112"/>
      <c r="BM119" s="116"/>
      <c r="BN119" s="116"/>
    </row>
    <row r="120" ht="30.75" customHeight="1">
      <c r="A120" s="109"/>
      <c r="B120" s="110"/>
      <c r="C120" s="111"/>
      <c r="D120" s="111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4"/>
      <c r="R120" s="112"/>
      <c r="S120" s="120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6"/>
      <c r="BE120" s="116"/>
      <c r="BF120" s="116"/>
      <c r="BG120" s="116"/>
      <c r="BH120" s="116"/>
      <c r="BI120" s="116"/>
      <c r="BJ120" s="116"/>
      <c r="BK120" s="112"/>
      <c r="BL120" s="112"/>
      <c r="BM120" s="116"/>
      <c r="BN120" s="116"/>
    </row>
    <row r="121" ht="30.75" customHeight="1">
      <c r="A121" s="109"/>
      <c r="B121" s="110"/>
      <c r="C121" s="111"/>
      <c r="D121" s="111"/>
      <c r="E121" s="131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4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6"/>
      <c r="BE121" s="116"/>
      <c r="BF121" s="116"/>
      <c r="BG121" s="116"/>
      <c r="BH121" s="116"/>
      <c r="BI121" s="116"/>
      <c r="BJ121" s="116"/>
      <c r="BK121" s="112"/>
      <c r="BL121" s="112"/>
      <c r="BM121" s="116"/>
      <c r="BN121" s="116"/>
    </row>
    <row r="122" ht="30.75" customHeight="1">
      <c r="A122" s="109"/>
      <c r="B122" s="110"/>
      <c r="C122" s="111"/>
      <c r="D122" s="111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4"/>
      <c r="R122" s="112"/>
      <c r="S122" s="137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6"/>
      <c r="BE122" s="116"/>
      <c r="BF122" s="116"/>
      <c r="BG122" s="112"/>
      <c r="BH122" s="116"/>
      <c r="BI122" s="116"/>
      <c r="BJ122" s="116"/>
      <c r="BK122" s="112"/>
      <c r="BL122" s="112"/>
      <c r="BM122" s="116"/>
      <c r="BN122" s="116"/>
    </row>
    <row r="123" ht="30.75" customHeight="1">
      <c r="A123" s="109"/>
      <c r="B123" s="110"/>
      <c r="C123" s="111"/>
      <c r="D123" s="111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4"/>
      <c r="R123" s="112"/>
      <c r="S123" s="137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6"/>
      <c r="BE123" s="116"/>
      <c r="BF123" s="116"/>
      <c r="BG123" s="112"/>
      <c r="BH123" s="116"/>
      <c r="BI123" s="116"/>
      <c r="BJ123" s="116"/>
      <c r="BK123" s="112"/>
      <c r="BL123" s="112"/>
      <c r="BM123" s="116"/>
      <c r="BN123" s="116"/>
    </row>
    <row r="124" ht="30.75" customHeight="1">
      <c r="A124" s="109"/>
      <c r="B124" s="110"/>
      <c r="C124" s="111"/>
      <c r="D124" s="111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4"/>
      <c r="R124" s="112"/>
      <c r="S124" s="137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6"/>
      <c r="BE124" s="116"/>
      <c r="BF124" s="116"/>
      <c r="BG124" s="112"/>
      <c r="BH124" s="116"/>
      <c r="BI124" s="116"/>
      <c r="BJ124" s="116"/>
      <c r="BK124" s="112"/>
      <c r="BL124" s="112"/>
      <c r="BM124" s="116"/>
      <c r="BN124" s="116"/>
    </row>
    <row r="125" ht="30.75" customHeight="1">
      <c r="A125" s="109"/>
      <c r="B125" s="110"/>
      <c r="C125" s="111"/>
      <c r="D125" s="111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4"/>
      <c r="R125" s="112"/>
      <c r="S125" s="137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6"/>
      <c r="BE125" s="116"/>
      <c r="BF125" s="116"/>
      <c r="BG125" s="112"/>
      <c r="BH125" s="116"/>
      <c r="BI125" s="116"/>
      <c r="BJ125" s="116"/>
      <c r="BK125" s="112"/>
      <c r="BL125" s="112"/>
      <c r="BM125" s="116"/>
      <c r="BN125" s="116"/>
    </row>
    <row r="126" ht="30.75" customHeight="1">
      <c r="A126" s="109"/>
      <c r="B126" s="110"/>
      <c r="C126" s="111"/>
      <c r="D126" s="111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4"/>
      <c r="R126" s="112"/>
      <c r="S126" s="137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6"/>
      <c r="BE126" s="116"/>
      <c r="BF126" s="116"/>
      <c r="BG126" s="112"/>
      <c r="BH126" s="116"/>
      <c r="BI126" s="116"/>
      <c r="BJ126" s="116"/>
      <c r="BK126" s="112"/>
      <c r="BL126" s="112"/>
      <c r="BM126" s="116"/>
      <c r="BN126" s="116"/>
    </row>
    <row r="127" ht="30.75" customHeight="1">
      <c r="A127" s="109"/>
      <c r="B127" s="110"/>
      <c r="C127" s="111"/>
      <c r="D127" s="111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4"/>
      <c r="R127" s="112"/>
      <c r="S127" s="137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6"/>
      <c r="BE127" s="116"/>
      <c r="BF127" s="116"/>
      <c r="BG127" s="112"/>
      <c r="BH127" s="116"/>
      <c r="BI127" s="116"/>
      <c r="BJ127" s="116"/>
      <c r="BK127" s="112"/>
      <c r="BL127" s="112"/>
      <c r="BM127" s="116"/>
      <c r="BN127" s="116"/>
    </row>
    <row r="128" ht="30.75" customHeight="1">
      <c r="A128" s="109"/>
      <c r="B128" s="110"/>
      <c r="C128" s="111"/>
      <c r="D128" s="111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4"/>
      <c r="R128" s="112"/>
      <c r="S128" s="137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6"/>
      <c r="BE128" s="116"/>
      <c r="BF128" s="116"/>
      <c r="BG128" s="112"/>
      <c r="BH128" s="116"/>
      <c r="BI128" s="116"/>
      <c r="BJ128" s="116"/>
      <c r="BK128" s="112"/>
      <c r="BL128" s="112"/>
      <c r="BM128" s="116"/>
      <c r="BN128" s="116"/>
    </row>
    <row r="129" ht="30.75" customHeight="1">
      <c r="A129" s="109"/>
      <c r="B129" s="110"/>
      <c r="C129" s="111"/>
      <c r="D129" s="111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4"/>
      <c r="R129" s="112"/>
      <c r="S129" s="137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6"/>
      <c r="BE129" s="116"/>
      <c r="BF129" s="116"/>
      <c r="BG129" s="112"/>
      <c r="BH129" s="116"/>
      <c r="BI129" s="116"/>
      <c r="BJ129" s="116"/>
      <c r="BK129" s="112"/>
      <c r="BL129" s="112"/>
      <c r="BM129" s="116"/>
      <c r="BN129" s="116"/>
    </row>
    <row r="130" ht="30.75" customHeight="1">
      <c r="A130" s="109"/>
      <c r="B130" s="110"/>
      <c r="C130" s="111"/>
      <c r="D130" s="111"/>
      <c r="E130" s="131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4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6"/>
      <c r="BE130" s="116"/>
      <c r="BF130" s="116"/>
      <c r="BG130" s="116"/>
      <c r="BH130" s="116"/>
      <c r="BI130" s="116"/>
      <c r="BJ130" s="116"/>
      <c r="BK130" s="112"/>
      <c r="BL130" s="112"/>
      <c r="BM130" s="116"/>
      <c r="BN130" s="116"/>
    </row>
    <row r="131" ht="30.75" customHeight="1">
      <c r="A131" s="109"/>
      <c r="B131" s="110"/>
      <c r="C131" s="111"/>
      <c r="D131" s="111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4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6"/>
      <c r="BE131" s="116"/>
      <c r="BF131" s="116"/>
      <c r="BG131" s="116"/>
      <c r="BH131" s="116"/>
      <c r="BI131" s="116"/>
      <c r="BJ131" s="116"/>
      <c r="BK131" s="112"/>
      <c r="BL131" s="112"/>
      <c r="BM131" s="116"/>
      <c r="BN131" s="116"/>
    </row>
    <row r="132" ht="30.75" customHeight="1">
      <c r="A132" s="109"/>
      <c r="B132" s="110"/>
      <c r="C132" s="111"/>
      <c r="D132" s="111"/>
      <c r="E132" s="131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4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6"/>
      <c r="BE132" s="116"/>
      <c r="BF132" s="116"/>
      <c r="BG132" s="116"/>
      <c r="BH132" s="116"/>
      <c r="BI132" s="116"/>
      <c r="BJ132" s="116"/>
      <c r="BK132" s="112"/>
      <c r="BL132" s="112"/>
      <c r="BM132" s="116"/>
      <c r="BN132" s="116"/>
    </row>
    <row r="133" ht="30.75" customHeight="1">
      <c r="A133" s="109"/>
      <c r="B133" s="110"/>
      <c r="C133" s="111"/>
      <c r="D133" s="111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4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6"/>
      <c r="BE133" s="116"/>
      <c r="BF133" s="116"/>
      <c r="BG133" s="116"/>
      <c r="BH133" s="116"/>
      <c r="BI133" s="116"/>
      <c r="BJ133" s="116"/>
      <c r="BK133" s="112"/>
      <c r="BL133" s="112"/>
      <c r="BM133" s="116"/>
      <c r="BN133" s="116"/>
    </row>
    <row r="134" ht="30.75" customHeight="1">
      <c r="A134" s="109"/>
      <c r="B134" s="110"/>
      <c r="C134" s="111"/>
      <c r="D134" s="111"/>
      <c r="E134" s="131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4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6"/>
      <c r="BE134" s="116"/>
      <c r="BF134" s="116"/>
      <c r="BG134" s="116"/>
      <c r="BH134" s="116"/>
      <c r="BI134" s="116"/>
      <c r="BJ134" s="116"/>
      <c r="BK134" s="112"/>
      <c r="BL134" s="112"/>
      <c r="BM134" s="116"/>
      <c r="BN134" s="116"/>
    </row>
    <row r="135" ht="30.75" customHeight="1">
      <c r="A135" s="109"/>
      <c r="B135" s="110"/>
      <c r="C135" s="111"/>
      <c r="D135" s="111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4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6"/>
      <c r="BE135" s="116"/>
      <c r="BF135" s="116"/>
      <c r="BG135" s="116"/>
      <c r="BH135" s="116"/>
      <c r="BI135" s="116"/>
      <c r="BJ135" s="116"/>
      <c r="BK135" s="112"/>
      <c r="BL135" s="112"/>
      <c r="BM135" s="116"/>
      <c r="BN135" s="116"/>
    </row>
    <row r="136" ht="30.75" customHeight="1">
      <c r="A136" s="109"/>
      <c r="B136" s="110"/>
      <c r="C136" s="111"/>
      <c r="D136" s="111"/>
      <c r="E136" s="131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4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6"/>
      <c r="BE136" s="116"/>
      <c r="BF136" s="116"/>
      <c r="BG136" s="116"/>
      <c r="BH136" s="116"/>
      <c r="BI136" s="116"/>
      <c r="BJ136" s="116"/>
      <c r="BK136" s="112"/>
      <c r="BL136" s="112"/>
      <c r="BM136" s="116"/>
      <c r="BN136" s="116"/>
    </row>
    <row r="137" ht="30.75" customHeight="1">
      <c r="A137" s="109"/>
      <c r="B137" s="110"/>
      <c r="C137" s="111"/>
      <c r="D137" s="111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4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6"/>
      <c r="BE137" s="116"/>
      <c r="BF137" s="116"/>
      <c r="BG137" s="116"/>
      <c r="BH137" s="116"/>
      <c r="BI137" s="116"/>
      <c r="BJ137" s="116"/>
      <c r="BK137" s="112"/>
      <c r="BL137" s="112"/>
      <c r="BM137" s="116"/>
      <c r="BN137" s="116"/>
    </row>
    <row r="138" ht="30.75" customHeight="1">
      <c r="A138" s="109"/>
      <c r="B138" s="110"/>
      <c r="C138" s="111"/>
      <c r="D138" s="111"/>
      <c r="E138" s="131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4"/>
      <c r="R138" s="112"/>
      <c r="S138" s="120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6"/>
      <c r="BE138" s="116"/>
      <c r="BF138" s="116"/>
      <c r="BG138" s="116"/>
      <c r="BH138" s="116"/>
      <c r="BI138" s="116"/>
      <c r="BJ138" s="116"/>
      <c r="BK138" s="112"/>
      <c r="BL138" s="112"/>
      <c r="BM138" s="116"/>
      <c r="BN138" s="116"/>
    </row>
    <row r="139" ht="30.75" customHeight="1">
      <c r="A139" s="109"/>
      <c r="B139" s="110"/>
      <c r="C139" s="111"/>
      <c r="D139" s="111"/>
      <c r="E139" s="131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4"/>
      <c r="R139" s="112"/>
      <c r="S139" s="137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6"/>
      <c r="BE139" s="116"/>
      <c r="BF139" s="116"/>
      <c r="BG139" s="116"/>
      <c r="BH139" s="116"/>
      <c r="BI139" s="116"/>
      <c r="BJ139" s="116"/>
      <c r="BK139" s="112"/>
      <c r="BL139" s="112"/>
      <c r="BM139" s="116"/>
      <c r="BN139" s="116"/>
    </row>
    <row r="140" ht="30.75" customHeight="1">
      <c r="A140" s="109"/>
      <c r="B140" s="110"/>
      <c r="C140" s="111"/>
      <c r="D140" s="111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4"/>
      <c r="R140" s="112"/>
      <c r="S140" s="137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6"/>
      <c r="BE140" s="116"/>
      <c r="BF140" s="116"/>
      <c r="BG140" s="116"/>
      <c r="BH140" s="116"/>
      <c r="BI140" s="116"/>
      <c r="BJ140" s="116"/>
      <c r="BK140" s="112"/>
      <c r="BL140" s="112"/>
      <c r="BM140" s="116"/>
      <c r="BN140" s="116"/>
    </row>
    <row r="141" ht="30.75" customHeight="1">
      <c r="A141" s="109"/>
      <c r="B141" s="110"/>
      <c r="C141" s="111"/>
      <c r="D141" s="111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4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6"/>
      <c r="BG141" s="112"/>
      <c r="BH141" s="112"/>
      <c r="BI141" s="112"/>
      <c r="BJ141" s="112"/>
      <c r="BK141" s="112"/>
      <c r="BL141" s="112"/>
      <c r="BM141" s="116"/>
      <c r="BN141" s="116"/>
    </row>
    <row r="142" ht="30.75" customHeight="1">
      <c r="A142" s="109"/>
      <c r="B142" s="110"/>
      <c r="C142" s="111"/>
      <c r="D142" s="111"/>
      <c r="E142" s="131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4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6"/>
      <c r="BG142" s="112"/>
      <c r="BH142" s="112"/>
      <c r="BI142" s="112"/>
      <c r="BJ142" s="112"/>
      <c r="BK142" s="112"/>
      <c r="BL142" s="112"/>
      <c r="BM142" s="116"/>
      <c r="BN142" s="116"/>
    </row>
    <row r="143" ht="30.75" customHeight="1">
      <c r="A143" s="109"/>
      <c r="B143" s="110"/>
      <c r="C143" s="111"/>
      <c r="D143" s="111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4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6"/>
      <c r="BG143" s="112"/>
      <c r="BH143" s="112"/>
      <c r="BI143" s="112"/>
      <c r="BJ143" s="112"/>
      <c r="BK143" s="112"/>
      <c r="BL143" s="112"/>
      <c r="BM143" s="116"/>
      <c r="BN143" s="116"/>
    </row>
    <row r="144" ht="30.75" customHeight="1">
      <c r="A144" s="109"/>
      <c r="B144" s="110"/>
      <c r="C144" s="111"/>
      <c r="D144" s="111"/>
      <c r="E144" s="131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4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6"/>
      <c r="BG144" s="112"/>
      <c r="BH144" s="112"/>
      <c r="BI144" s="112"/>
      <c r="BJ144" s="112"/>
      <c r="BK144" s="112"/>
      <c r="BL144" s="112"/>
      <c r="BM144" s="116"/>
      <c r="BN144" s="116"/>
    </row>
    <row r="145" ht="30.75" customHeight="1">
      <c r="A145" s="109"/>
      <c r="B145" s="110"/>
      <c r="C145" s="111"/>
      <c r="D145" s="111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4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6"/>
      <c r="BG145" s="112"/>
      <c r="BH145" s="112"/>
      <c r="BI145" s="112"/>
      <c r="BJ145" s="112"/>
      <c r="BK145" s="112"/>
      <c r="BL145" s="112"/>
      <c r="BM145" s="116"/>
      <c r="BN145" s="116"/>
    </row>
    <row r="146" ht="30.75" customHeight="1">
      <c r="A146" s="109"/>
      <c r="B146" s="110"/>
      <c r="C146" s="111"/>
      <c r="D146" s="111"/>
      <c r="E146" s="131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4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6"/>
      <c r="BE146" s="116"/>
      <c r="BF146" s="116"/>
      <c r="BG146" s="116"/>
      <c r="BH146" s="116"/>
      <c r="BI146" s="116"/>
      <c r="BJ146" s="116"/>
      <c r="BK146" s="112"/>
      <c r="BL146" s="112"/>
      <c r="BM146" s="116"/>
      <c r="BN146" s="116"/>
    </row>
    <row r="147" ht="30.75" customHeight="1">
      <c r="A147" s="109"/>
      <c r="B147" s="110"/>
      <c r="C147" s="111"/>
      <c r="D147" s="111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4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6"/>
      <c r="BE147" s="116"/>
      <c r="BF147" s="116"/>
      <c r="BG147" s="116"/>
      <c r="BH147" s="116"/>
      <c r="BI147" s="116"/>
      <c r="BJ147" s="116"/>
      <c r="BK147" s="112"/>
      <c r="BL147" s="112"/>
      <c r="BM147" s="116"/>
      <c r="BN147" s="116"/>
    </row>
    <row r="148" ht="30.75" customHeight="1">
      <c r="A148" s="109"/>
      <c r="B148" s="110"/>
      <c r="C148" s="111"/>
      <c r="D148" s="111"/>
      <c r="E148" s="131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4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6"/>
      <c r="BE148" s="116"/>
      <c r="BF148" s="116"/>
      <c r="BG148" s="112"/>
      <c r="BH148" s="112"/>
      <c r="BI148" s="112"/>
      <c r="BJ148" s="112"/>
      <c r="BK148" s="116"/>
      <c r="BL148" s="112"/>
      <c r="BM148" s="116"/>
      <c r="BN148" s="116"/>
    </row>
    <row r="149" ht="30.75" customHeight="1">
      <c r="A149" s="109"/>
      <c r="B149" s="110"/>
      <c r="C149" s="111"/>
      <c r="D149" s="111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4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6"/>
      <c r="BE149" s="116"/>
      <c r="BF149" s="116"/>
      <c r="BG149" s="116"/>
      <c r="BH149" s="116"/>
      <c r="BI149" s="116"/>
      <c r="BJ149" s="116"/>
      <c r="BK149" s="112"/>
      <c r="BL149" s="112"/>
      <c r="BM149" s="116"/>
      <c r="BN149" s="116"/>
    </row>
    <row r="150" ht="30.75" customHeight="1">
      <c r="A150" s="109"/>
      <c r="B150" s="110"/>
      <c r="C150" s="111"/>
      <c r="D150" s="111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4"/>
      <c r="R150" s="112"/>
      <c r="S150" s="120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6"/>
      <c r="BE150" s="116"/>
      <c r="BF150" s="116"/>
      <c r="BG150" s="112"/>
      <c r="BH150" s="112"/>
      <c r="BI150" s="112"/>
      <c r="BJ150" s="112"/>
      <c r="BK150" s="112"/>
      <c r="BL150" s="112"/>
      <c r="BM150" s="116"/>
      <c r="BN150" s="116"/>
    </row>
    <row r="151" ht="30.75" customHeight="1">
      <c r="A151" s="109"/>
      <c r="B151" s="110"/>
      <c r="C151" s="111"/>
      <c r="D151" s="111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4"/>
      <c r="R151" s="112"/>
      <c r="S151" s="137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6"/>
      <c r="BE151" s="116"/>
      <c r="BF151" s="116"/>
      <c r="BG151" s="112"/>
      <c r="BH151" s="116"/>
      <c r="BI151" s="116"/>
      <c r="BJ151" s="116"/>
      <c r="BK151" s="112"/>
      <c r="BL151" s="112"/>
      <c r="BM151" s="116"/>
      <c r="BN151" s="116"/>
    </row>
    <row r="152" ht="30.75" customHeight="1">
      <c r="A152" s="109"/>
      <c r="B152" s="110"/>
      <c r="C152" s="111"/>
      <c r="D152" s="111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4"/>
      <c r="R152" s="112"/>
      <c r="S152" s="137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6"/>
      <c r="BE152" s="116"/>
      <c r="BF152" s="116"/>
      <c r="BG152" s="112"/>
      <c r="BH152" s="116"/>
      <c r="BI152" s="116"/>
      <c r="BJ152" s="116"/>
      <c r="BK152" s="112"/>
      <c r="BL152" s="112"/>
      <c r="BM152" s="116"/>
      <c r="BN152" s="116"/>
    </row>
    <row r="153" ht="30.75" customHeight="1">
      <c r="A153" s="109"/>
      <c r="B153" s="110"/>
      <c r="C153" s="111"/>
      <c r="D153" s="111"/>
      <c r="E153" s="131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4"/>
      <c r="R153" s="112"/>
      <c r="S153" s="120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6"/>
      <c r="BE153" s="116"/>
      <c r="BF153" s="116"/>
      <c r="BG153" s="117"/>
      <c r="BH153" s="112"/>
      <c r="BI153" s="112"/>
      <c r="BJ153" s="112"/>
      <c r="BK153" s="116"/>
      <c r="BL153" s="112"/>
      <c r="BM153" s="116"/>
      <c r="BN153" s="116"/>
    </row>
    <row r="154" ht="30.75" customHeight="1">
      <c r="A154" s="109"/>
      <c r="B154" s="110"/>
      <c r="C154" s="111"/>
      <c r="D154" s="111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4"/>
      <c r="R154" s="112"/>
      <c r="S154" s="137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6"/>
      <c r="BE154" s="116"/>
      <c r="BF154" s="116"/>
      <c r="BG154" s="112"/>
      <c r="BH154" s="116"/>
      <c r="BI154" s="116"/>
      <c r="BJ154" s="116"/>
      <c r="BK154" s="112"/>
      <c r="BL154" s="112"/>
      <c r="BM154" s="116"/>
      <c r="BN154" s="116"/>
    </row>
    <row r="155" ht="30.75" customHeight="1">
      <c r="A155" s="109"/>
      <c r="B155" s="110"/>
      <c r="C155" s="111"/>
      <c r="D155" s="111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4"/>
      <c r="R155" s="112"/>
      <c r="S155" s="137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6"/>
      <c r="BE155" s="116"/>
      <c r="BF155" s="116"/>
      <c r="BG155" s="112"/>
      <c r="BH155" s="116"/>
      <c r="BI155" s="116"/>
      <c r="BJ155" s="116"/>
      <c r="BK155" s="112"/>
      <c r="BL155" s="112"/>
      <c r="BM155" s="116"/>
      <c r="BN155" s="116"/>
    </row>
    <row r="156" ht="30.75" customHeight="1">
      <c r="A156" s="109"/>
      <c r="B156" s="110"/>
      <c r="C156" s="111"/>
      <c r="D156" s="111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4"/>
      <c r="R156" s="112"/>
      <c r="S156" s="115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6"/>
      <c r="BE156" s="116"/>
      <c r="BF156" s="116"/>
      <c r="BG156" s="116"/>
      <c r="BH156" s="116"/>
      <c r="BI156" s="116"/>
      <c r="BJ156" s="116"/>
      <c r="BK156" s="112"/>
      <c r="BL156" s="112"/>
      <c r="BM156" s="116"/>
      <c r="BN156" s="116"/>
    </row>
    <row r="157" ht="30.75" customHeight="1">
      <c r="A157" s="109"/>
      <c r="B157" s="110"/>
      <c r="C157" s="111"/>
      <c r="D157" s="111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4"/>
      <c r="R157" s="112"/>
      <c r="S157" s="120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6"/>
      <c r="BG157" s="112"/>
      <c r="BH157" s="112"/>
      <c r="BI157" s="112"/>
      <c r="BJ157" s="112"/>
      <c r="BK157" s="112"/>
      <c r="BL157" s="112"/>
      <c r="BM157" s="116"/>
      <c r="BN157" s="116"/>
    </row>
    <row r="158" ht="30.75" customHeight="1">
      <c r="A158" s="109"/>
      <c r="B158" s="110"/>
      <c r="C158" s="111"/>
      <c r="D158" s="111"/>
      <c r="E158" s="131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4"/>
      <c r="R158" s="112"/>
      <c r="S158" s="120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6"/>
      <c r="BG158" s="112"/>
      <c r="BH158" s="112"/>
      <c r="BI158" s="112"/>
      <c r="BJ158" s="112"/>
      <c r="BK158" s="112"/>
      <c r="BL158" s="112"/>
      <c r="BM158" s="116"/>
      <c r="BN158" s="116"/>
    </row>
    <row r="159" ht="30.75" customHeight="1">
      <c r="A159" s="109"/>
      <c r="B159" s="110"/>
      <c r="C159" s="111"/>
      <c r="D159" s="111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4"/>
      <c r="R159" s="112"/>
      <c r="S159" s="137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6"/>
      <c r="BE159" s="116"/>
      <c r="BF159" s="116"/>
      <c r="BG159" s="116"/>
      <c r="BH159" s="116"/>
      <c r="BI159" s="116"/>
      <c r="BJ159" s="116"/>
      <c r="BK159" s="112"/>
      <c r="BL159" s="112"/>
      <c r="BM159" s="116"/>
      <c r="BN159" s="116"/>
    </row>
    <row r="160" ht="30.75" customHeight="1">
      <c r="A160" s="109"/>
      <c r="B160" s="110"/>
      <c r="C160" s="111"/>
      <c r="D160" s="111"/>
      <c r="E160" s="131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4"/>
      <c r="R160" s="112"/>
      <c r="S160" s="137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6"/>
      <c r="BE160" s="116"/>
      <c r="BF160" s="116"/>
      <c r="BG160" s="116"/>
      <c r="BH160" s="116"/>
      <c r="BI160" s="116"/>
      <c r="BJ160" s="116"/>
      <c r="BK160" s="112"/>
      <c r="BL160" s="112"/>
      <c r="BM160" s="116"/>
      <c r="BN160" s="116"/>
    </row>
    <row r="161" ht="30.75" customHeight="1">
      <c r="A161" s="109"/>
      <c r="B161" s="110"/>
      <c r="C161" s="111"/>
      <c r="D161" s="111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4"/>
      <c r="R161" s="112"/>
      <c r="S161" s="120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6"/>
      <c r="BG161" s="112"/>
      <c r="BH161" s="112"/>
      <c r="BI161" s="112"/>
      <c r="BJ161" s="112"/>
      <c r="BK161" s="112"/>
      <c r="BL161" s="112"/>
      <c r="BM161" s="116"/>
      <c r="BN161" s="116"/>
    </row>
    <row r="162" ht="30.75" customHeight="1">
      <c r="A162" s="109"/>
      <c r="B162" s="110"/>
      <c r="C162" s="111"/>
      <c r="D162" s="111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4"/>
      <c r="R162" s="112"/>
      <c r="S162" s="120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6"/>
      <c r="BE162" s="116"/>
      <c r="BF162" s="116"/>
      <c r="BG162" s="112"/>
      <c r="BH162" s="112"/>
      <c r="BI162" s="112"/>
      <c r="BJ162" s="112"/>
      <c r="BK162" s="116"/>
      <c r="BL162" s="112"/>
      <c r="BM162" s="116"/>
      <c r="BN162" s="116"/>
    </row>
    <row r="163" ht="30.75" customHeight="1">
      <c r="A163" s="109"/>
      <c r="B163" s="110"/>
      <c r="C163" s="111"/>
      <c r="D163" s="111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4"/>
      <c r="R163" s="112"/>
      <c r="S163" s="137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6"/>
      <c r="BE163" s="116"/>
      <c r="BF163" s="116"/>
      <c r="BG163" s="112"/>
      <c r="BH163" s="116"/>
      <c r="BI163" s="116"/>
      <c r="BJ163" s="116"/>
      <c r="BK163" s="112"/>
      <c r="BL163" s="112"/>
      <c r="BM163" s="116"/>
      <c r="BN163" s="116"/>
    </row>
    <row r="164" ht="30.75" customHeight="1">
      <c r="A164" s="109"/>
      <c r="B164" s="110"/>
      <c r="C164" s="111"/>
      <c r="D164" s="111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33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6"/>
      <c r="BE164" s="116"/>
      <c r="BF164" s="116"/>
      <c r="BG164" s="112"/>
      <c r="BH164" s="112"/>
      <c r="BI164" s="112"/>
      <c r="BJ164" s="112"/>
      <c r="BK164" s="112"/>
      <c r="BL164" s="112"/>
      <c r="BM164" s="116"/>
      <c r="BN164" s="116"/>
    </row>
    <row r="165" ht="30.75" customHeight="1">
      <c r="A165" s="109"/>
      <c r="B165" s="110"/>
      <c r="C165" s="111"/>
      <c r="D165" s="111"/>
      <c r="E165" s="112"/>
      <c r="F165" s="112"/>
      <c r="G165" s="112"/>
      <c r="H165" s="112"/>
      <c r="I165" s="112"/>
      <c r="J165" s="112"/>
      <c r="K165" s="112"/>
      <c r="L165" s="112"/>
      <c r="M165" s="112"/>
      <c r="N165" s="117"/>
      <c r="O165" s="112"/>
      <c r="P165" s="112"/>
      <c r="Q165" s="114"/>
      <c r="R165" s="112"/>
      <c r="S165" s="120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6"/>
      <c r="BE165" s="116"/>
      <c r="BF165" s="116"/>
      <c r="BG165" s="112"/>
      <c r="BH165" s="112"/>
      <c r="BI165" s="112"/>
      <c r="BJ165" s="112"/>
      <c r="BK165" s="116"/>
      <c r="BL165" s="112"/>
      <c r="BM165" s="116"/>
      <c r="BN165" s="116"/>
    </row>
    <row r="166" ht="30.75" customHeight="1">
      <c r="A166" s="109"/>
      <c r="B166" s="110"/>
      <c r="C166" s="111"/>
      <c r="D166" s="111"/>
      <c r="E166" s="131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4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6"/>
      <c r="BG166" s="112"/>
      <c r="BH166" s="112"/>
      <c r="BI166" s="112"/>
      <c r="BJ166" s="112"/>
      <c r="BK166" s="112"/>
      <c r="BL166" s="112"/>
      <c r="BM166" s="116"/>
      <c r="BN166" s="116"/>
    </row>
    <row r="167" ht="30.75" customHeight="1">
      <c r="A167" s="109"/>
      <c r="B167" s="110"/>
      <c r="C167" s="111"/>
      <c r="D167" s="111"/>
      <c r="E167" s="131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4"/>
      <c r="R167" s="112"/>
      <c r="S167" s="120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6"/>
      <c r="BE167" s="116"/>
      <c r="BF167" s="116"/>
      <c r="BG167" s="116"/>
      <c r="BH167" s="116"/>
      <c r="BI167" s="116"/>
      <c r="BJ167" s="116"/>
      <c r="BK167" s="112"/>
      <c r="BL167" s="112"/>
      <c r="BM167" s="116"/>
      <c r="BN167" s="116"/>
    </row>
    <row r="168" ht="30.75" customHeight="1">
      <c r="A168" s="109"/>
      <c r="B168" s="110"/>
      <c r="C168" s="111"/>
      <c r="D168" s="111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4"/>
      <c r="R168" s="112"/>
      <c r="S168" s="120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6"/>
      <c r="BE168" s="116"/>
      <c r="BF168" s="116"/>
      <c r="BG168" s="112"/>
      <c r="BH168" s="112"/>
      <c r="BI168" s="112"/>
      <c r="BJ168" s="112"/>
      <c r="BK168" s="116"/>
      <c r="BL168" s="112"/>
      <c r="BM168" s="116"/>
      <c r="BN168" s="116"/>
    </row>
    <row r="169" ht="30.75" customHeight="1">
      <c r="A169" s="109"/>
      <c r="B169" s="110"/>
      <c r="C169" s="111"/>
      <c r="D169" s="111"/>
      <c r="E169" s="131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4"/>
      <c r="R169" s="112"/>
      <c r="S169" s="120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6"/>
      <c r="BE169" s="116"/>
      <c r="BF169" s="116"/>
      <c r="BG169" s="112"/>
      <c r="BH169" s="112"/>
      <c r="BI169" s="112"/>
      <c r="BJ169" s="112"/>
      <c r="BK169" s="116"/>
      <c r="BL169" s="112"/>
      <c r="BM169" s="116"/>
      <c r="BN169" s="116"/>
    </row>
    <row r="170" ht="30.75" customHeight="1">
      <c r="A170" s="109"/>
      <c r="B170" s="110"/>
      <c r="C170" s="111"/>
      <c r="D170" s="111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33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6"/>
      <c r="BE170" s="116"/>
      <c r="BF170" s="116"/>
      <c r="BG170" s="116"/>
      <c r="BH170" s="116"/>
      <c r="BI170" s="116"/>
      <c r="BJ170" s="116"/>
      <c r="BK170" s="112"/>
      <c r="BL170" s="112"/>
      <c r="BM170" s="116"/>
      <c r="BN170" s="116"/>
    </row>
    <row r="171" ht="30.75" customHeight="1">
      <c r="A171" s="109"/>
      <c r="B171" s="110"/>
      <c r="C171" s="111"/>
      <c r="D171" s="111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4"/>
      <c r="R171" s="112"/>
      <c r="S171" s="137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6"/>
      <c r="BE171" s="116"/>
      <c r="BF171" s="116"/>
      <c r="BG171" s="117"/>
      <c r="BH171" s="116"/>
      <c r="BI171" s="116"/>
      <c r="BJ171" s="116"/>
      <c r="BK171" s="116"/>
      <c r="BL171" s="112"/>
      <c r="BM171" s="116"/>
      <c r="BN171" s="116"/>
    </row>
    <row r="172" ht="30.75" customHeight="1">
      <c r="A172" s="109"/>
      <c r="B172" s="110"/>
      <c r="C172" s="111"/>
      <c r="D172" s="111"/>
      <c r="E172" s="112"/>
      <c r="F172" s="112"/>
      <c r="G172" s="112"/>
      <c r="H172" s="112"/>
      <c r="I172" s="118"/>
      <c r="J172" s="112"/>
      <c r="K172" s="112"/>
      <c r="L172" s="112"/>
      <c r="M172" s="112"/>
      <c r="N172" s="112"/>
      <c r="O172" s="112"/>
      <c r="P172" s="112"/>
      <c r="Q172" s="114"/>
      <c r="R172" s="112"/>
      <c r="S172" s="137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6"/>
      <c r="BE172" s="116"/>
      <c r="BF172" s="116"/>
      <c r="BG172" s="112"/>
      <c r="BH172" s="112"/>
      <c r="BI172" s="112"/>
      <c r="BJ172" s="112"/>
      <c r="BK172" s="116"/>
      <c r="BL172" s="112"/>
      <c r="BM172" s="116"/>
      <c r="BN172" s="116"/>
    </row>
    <row r="173" ht="30.75" customHeight="1">
      <c r="A173" s="109"/>
      <c r="B173" s="110"/>
      <c r="C173" s="111"/>
      <c r="D173" s="111"/>
      <c r="E173" s="112"/>
      <c r="F173" s="112"/>
      <c r="G173" s="112"/>
      <c r="H173" s="112"/>
      <c r="I173" s="118"/>
      <c r="J173" s="112"/>
      <c r="K173" s="112"/>
      <c r="L173" s="112"/>
      <c r="M173" s="112"/>
      <c r="N173" s="112"/>
      <c r="O173" s="112"/>
      <c r="P173" s="112"/>
      <c r="Q173" s="114"/>
      <c r="R173" s="112"/>
      <c r="S173" s="137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6"/>
      <c r="BE173" s="116"/>
      <c r="BF173" s="116"/>
      <c r="BG173" s="112"/>
      <c r="BH173" s="112"/>
      <c r="BI173" s="112"/>
      <c r="BJ173" s="112"/>
      <c r="BK173" s="116"/>
      <c r="BL173" s="112"/>
      <c r="BM173" s="116"/>
      <c r="BN173" s="116"/>
    </row>
    <row r="174" ht="30.75" customHeight="1">
      <c r="A174" s="109"/>
      <c r="B174" s="110"/>
      <c r="C174" s="111"/>
      <c r="D174" s="111"/>
      <c r="E174" s="112"/>
      <c r="F174" s="112"/>
      <c r="G174" s="112"/>
      <c r="H174" s="112"/>
      <c r="I174" s="118"/>
      <c r="J174" s="112"/>
      <c r="K174" s="112"/>
      <c r="L174" s="112"/>
      <c r="M174" s="112"/>
      <c r="N174" s="112"/>
      <c r="O174" s="112"/>
      <c r="P174" s="112"/>
      <c r="Q174" s="114"/>
      <c r="R174" s="112"/>
      <c r="S174" s="137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6"/>
      <c r="BE174" s="116"/>
      <c r="BF174" s="116"/>
      <c r="BG174" s="112"/>
      <c r="BH174" s="112"/>
      <c r="BI174" s="112"/>
      <c r="BJ174" s="112"/>
      <c r="BK174" s="116"/>
      <c r="BL174" s="112"/>
      <c r="BM174" s="116"/>
      <c r="BN174" s="116"/>
    </row>
    <row r="175" ht="30.75" customHeight="1">
      <c r="A175" s="109"/>
      <c r="B175" s="110"/>
      <c r="C175" s="111"/>
      <c r="D175" s="111"/>
      <c r="E175" s="112"/>
      <c r="F175" s="112"/>
      <c r="G175" s="112"/>
      <c r="H175" s="112"/>
      <c r="I175" s="118"/>
      <c r="J175" s="112"/>
      <c r="K175" s="112"/>
      <c r="L175" s="112"/>
      <c r="M175" s="112"/>
      <c r="N175" s="112"/>
      <c r="O175" s="112"/>
      <c r="P175" s="112"/>
      <c r="Q175" s="114"/>
      <c r="R175" s="112"/>
      <c r="S175" s="137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6"/>
      <c r="BE175" s="116"/>
      <c r="BF175" s="116"/>
      <c r="BG175" s="112"/>
      <c r="BH175" s="112"/>
      <c r="BI175" s="112"/>
      <c r="BJ175" s="112"/>
      <c r="BK175" s="116"/>
      <c r="BL175" s="112"/>
      <c r="BM175" s="116"/>
      <c r="BN175" s="116"/>
    </row>
    <row r="176" ht="30.75" customHeight="1">
      <c r="A176" s="109"/>
      <c r="B176" s="110"/>
      <c r="C176" s="111"/>
      <c r="D176" s="111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4"/>
      <c r="R176" s="112"/>
      <c r="S176" s="115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6"/>
      <c r="BE176" s="116"/>
      <c r="BF176" s="116"/>
      <c r="BG176" s="116"/>
      <c r="BH176" s="116"/>
      <c r="BI176" s="116"/>
      <c r="BJ176" s="116"/>
      <c r="BK176" s="112"/>
      <c r="BL176" s="112"/>
      <c r="BM176" s="116"/>
      <c r="BN176" s="116"/>
    </row>
    <row r="177" ht="30.75" customHeight="1">
      <c r="A177" s="109"/>
      <c r="B177" s="110"/>
      <c r="C177" s="111"/>
      <c r="D177" s="111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4"/>
      <c r="R177" s="112"/>
      <c r="S177" s="115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6"/>
      <c r="BE177" s="116"/>
      <c r="BF177" s="116"/>
      <c r="BG177" s="116"/>
      <c r="BH177" s="116"/>
      <c r="BI177" s="116"/>
      <c r="BJ177" s="116"/>
      <c r="BK177" s="112"/>
      <c r="BL177" s="112"/>
      <c r="BM177" s="116"/>
      <c r="BN177" s="116"/>
    </row>
    <row r="178" ht="30.75" customHeight="1">
      <c r="A178" s="109"/>
      <c r="B178" s="110"/>
      <c r="C178" s="111"/>
      <c r="D178" s="111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4"/>
      <c r="R178" s="112"/>
      <c r="S178" s="120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6"/>
      <c r="BE178" s="116"/>
      <c r="BF178" s="116"/>
      <c r="BG178" s="112"/>
      <c r="BH178" s="112"/>
      <c r="BI178" s="112"/>
      <c r="BJ178" s="112"/>
      <c r="BK178" s="116"/>
      <c r="BL178" s="112"/>
      <c r="BM178" s="116"/>
      <c r="BN178" s="116"/>
    </row>
    <row r="179" ht="30.75" customHeight="1">
      <c r="A179" s="109"/>
      <c r="B179" s="110"/>
      <c r="C179" s="111"/>
      <c r="D179" s="111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4"/>
      <c r="R179" s="112"/>
      <c r="S179" s="120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6"/>
      <c r="BE179" s="116"/>
      <c r="BF179" s="116"/>
      <c r="BG179" s="112"/>
      <c r="BH179" s="112"/>
      <c r="BI179" s="112"/>
      <c r="BJ179" s="112"/>
      <c r="BK179" s="116"/>
      <c r="BL179" s="112"/>
      <c r="BM179" s="116"/>
      <c r="BN179" s="116"/>
    </row>
    <row r="180" ht="30.75" customHeight="1">
      <c r="A180" s="109"/>
      <c r="B180" s="110"/>
      <c r="C180" s="111"/>
      <c r="D180" s="111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4"/>
      <c r="R180" s="112"/>
      <c r="S180" s="13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6"/>
      <c r="BE180" s="116"/>
      <c r="BF180" s="116"/>
      <c r="BG180" s="117"/>
      <c r="BH180" s="116"/>
      <c r="BI180" s="116"/>
      <c r="BJ180" s="116"/>
      <c r="BK180" s="116"/>
      <c r="BL180" s="112"/>
      <c r="BM180" s="116"/>
      <c r="BN180" s="116"/>
    </row>
    <row r="181" ht="30.75" customHeight="1">
      <c r="A181" s="109"/>
      <c r="B181" s="110"/>
      <c r="C181" s="111"/>
      <c r="D181" s="111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4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6"/>
      <c r="BE181" s="116"/>
      <c r="BF181" s="116"/>
      <c r="BG181" s="112"/>
      <c r="BH181" s="112"/>
      <c r="BI181" s="112"/>
      <c r="BJ181" s="112"/>
      <c r="BK181" s="116"/>
      <c r="BL181" s="112"/>
      <c r="BM181" s="116"/>
      <c r="BN181" s="116"/>
    </row>
    <row r="182" ht="30.75" customHeight="1">
      <c r="A182" s="109"/>
      <c r="B182" s="110"/>
      <c r="C182" s="111"/>
      <c r="D182" s="111"/>
      <c r="E182" s="112"/>
      <c r="F182" s="112"/>
      <c r="G182" s="112"/>
      <c r="H182" s="112"/>
      <c r="I182" s="118"/>
      <c r="J182" s="112"/>
      <c r="K182" s="112"/>
      <c r="L182" s="112"/>
      <c r="M182" s="112"/>
      <c r="N182" s="112"/>
      <c r="O182" s="112"/>
      <c r="P182" s="112"/>
      <c r="Q182" s="114"/>
      <c r="R182" s="112"/>
      <c r="S182" s="120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6"/>
      <c r="BE182" s="116"/>
      <c r="BF182" s="116"/>
      <c r="BG182" s="116"/>
      <c r="BH182" s="116"/>
      <c r="BI182" s="116"/>
      <c r="BJ182" s="116"/>
      <c r="BK182" s="112"/>
      <c r="BL182" s="112"/>
      <c r="BM182" s="116"/>
      <c r="BN182" s="116"/>
    </row>
    <row r="183" ht="30.75" customHeight="1">
      <c r="A183" s="109"/>
      <c r="B183" s="110"/>
      <c r="C183" s="111"/>
      <c r="D183" s="111"/>
      <c r="E183" s="112"/>
      <c r="F183" s="112"/>
      <c r="G183" s="112"/>
      <c r="H183" s="112"/>
      <c r="I183" s="118"/>
      <c r="J183" s="112"/>
      <c r="K183" s="112"/>
      <c r="L183" s="112"/>
      <c r="M183" s="112"/>
      <c r="N183" s="112"/>
      <c r="O183" s="112"/>
      <c r="P183" s="112"/>
      <c r="Q183" s="114"/>
      <c r="R183" s="112"/>
      <c r="S183" s="120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6"/>
      <c r="BE183" s="116"/>
      <c r="BF183" s="116"/>
      <c r="BG183" s="116"/>
      <c r="BH183" s="116"/>
      <c r="BI183" s="116"/>
      <c r="BJ183" s="116"/>
      <c r="BK183" s="112"/>
      <c r="BL183" s="112"/>
      <c r="BM183" s="116"/>
      <c r="BN183" s="116"/>
    </row>
    <row r="184" ht="30.75" customHeight="1">
      <c r="A184" s="109"/>
      <c r="B184" s="110"/>
      <c r="C184" s="111"/>
      <c r="D184" s="111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4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6"/>
      <c r="BE184" s="116"/>
      <c r="BF184" s="116"/>
      <c r="BG184" s="117"/>
      <c r="BH184" s="116"/>
      <c r="BI184" s="116"/>
      <c r="BJ184" s="116"/>
      <c r="BK184" s="112"/>
      <c r="BL184" s="112"/>
      <c r="BM184" s="116"/>
      <c r="BN184" s="116"/>
    </row>
    <row r="185" ht="30.75" customHeight="1">
      <c r="A185" s="109"/>
      <c r="B185" s="110"/>
      <c r="C185" s="111"/>
      <c r="D185" s="111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4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6"/>
      <c r="BE185" s="116"/>
      <c r="BF185" s="116"/>
      <c r="BG185" s="112"/>
      <c r="BH185" s="112"/>
      <c r="BI185" s="112"/>
      <c r="BJ185" s="112"/>
      <c r="BK185" s="116"/>
      <c r="BL185" s="112"/>
      <c r="BM185" s="116"/>
      <c r="BN185" s="116"/>
    </row>
    <row r="186" ht="30.75" customHeight="1">
      <c r="A186" s="109"/>
      <c r="B186" s="110"/>
      <c r="C186" s="111"/>
      <c r="D186" s="111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4"/>
      <c r="R186" s="112"/>
      <c r="S186" s="13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6"/>
      <c r="BE186" s="116"/>
      <c r="BF186" s="116"/>
      <c r="BG186" s="117"/>
      <c r="BH186" s="116"/>
      <c r="BI186" s="116"/>
      <c r="BJ186" s="116"/>
      <c r="BK186" s="116"/>
      <c r="BL186" s="112"/>
      <c r="BM186" s="116"/>
      <c r="BN186" s="116"/>
    </row>
    <row r="187" ht="30.75" customHeight="1">
      <c r="A187" s="109"/>
      <c r="B187" s="110"/>
      <c r="C187" s="111"/>
      <c r="D187" s="111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4"/>
      <c r="R187" s="112"/>
      <c r="S187" s="13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6"/>
      <c r="BE187" s="116"/>
      <c r="BF187" s="116"/>
      <c r="BG187" s="117"/>
      <c r="BH187" s="116"/>
      <c r="BI187" s="116"/>
      <c r="BJ187" s="116"/>
      <c r="BK187" s="116"/>
      <c r="BL187" s="112"/>
      <c r="BM187" s="116"/>
      <c r="BN187" s="116"/>
    </row>
    <row r="188" ht="30.75" customHeight="1">
      <c r="A188" s="109"/>
      <c r="B188" s="110"/>
      <c r="C188" s="111"/>
      <c r="D188" s="111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4"/>
      <c r="R188" s="112"/>
      <c r="S188" s="13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6"/>
      <c r="BE188" s="116"/>
      <c r="BF188" s="116"/>
      <c r="BG188" s="117"/>
      <c r="BH188" s="116"/>
      <c r="BI188" s="116"/>
      <c r="BJ188" s="116"/>
      <c r="BK188" s="116"/>
      <c r="BL188" s="112"/>
      <c r="BM188" s="116"/>
      <c r="BN188" s="116"/>
    </row>
    <row r="189" ht="30.75" customHeight="1">
      <c r="A189" s="109"/>
      <c r="B189" s="110"/>
      <c r="C189" s="111"/>
      <c r="D189" s="111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4"/>
      <c r="R189" s="112"/>
      <c r="S189" s="13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6"/>
      <c r="BE189" s="116"/>
      <c r="BF189" s="116"/>
      <c r="BG189" s="117"/>
      <c r="BH189" s="116"/>
      <c r="BI189" s="116"/>
      <c r="BJ189" s="116"/>
      <c r="BK189" s="116"/>
      <c r="BL189" s="112"/>
      <c r="BM189" s="116"/>
      <c r="BN189" s="116"/>
    </row>
    <row r="190" ht="30.75" customHeight="1">
      <c r="A190" s="109"/>
      <c r="B190" s="110"/>
      <c r="C190" s="111"/>
      <c r="D190" s="111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4"/>
      <c r="R190" s="112"/>
      <c r="S190" s="13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6"/>
      <c r="BE190" s="116"/>
      <c r="BF190" s="116"/>
      <c r="BG190" s="117"/>
      <c r="BH190" s="116"/>
      <c r="BI190" s="116"/>
      <c r="BJ190" s="116"/>
      <c r="BK190" s="116"/>
      <c r="BL190" s="112"/>
      <c r="BM190" s="116"/>
      <c r="BN190" s="116"/>
    </row>
    <row r="191" ht="30.75" customHeight="1">
      <c r="A191" s="109"/>
      <c r="B191" s="110"/>
      <c r="C191" s="111"/>
      <c r="D191" s="111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4"/>
      <c r="R191" s="112"/>
      <c r="S191" s="13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6"/>
      <c r="BE191" s="116"/>
      <c r="BF191" s="116"/>
      <c r="BG191" s="117"/>
      <c r="BH191" s="116"/>
      <c r="BI191" s="116"/>
      <c r="BJ191" s="116"/>
      <c r="BK191" s="116"/>
      <c r="BL191" s="112"/>
      <c r="BM191" s="116"/>
      <c r="BN191" s="116"/>
    </row>
    <row r="192" ht="30.75" customHeight="1">
      <c r="A192" s="109"/>
      <c r="B192" s="110"/>
      <c r="C192" s="111"/>
      <c r="D192" s="111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4"/>
      <c r="R192" s="112"/>
      <c r="S192" s="13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6"/>
      <c r="BE192" s="116"/>
      <c r="BF192" s="116"/>
      <c r="BG192" s="117"/>
      <c r="BH192" s="116"/>
      <c r="BI192" s="116"/>
      <c r="BJ192" s="116"/>
      <c r="BK192" s="116"/>
      <c r="BL192" s="112"/>
      <c r="BM192" s="116"/>
      <c r="BN192" s="116"/>
    </row>
    <row r="193" ht="30.75" customHeight="1">
      <c r="A193" s="109"/>
      <c r="B193" s="110"/>
      <c r="C193" s="111"/>
      <c r="D193" s="111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4"/>
      <c r="R193" s="112"/>
      <c r="S193" s="13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6"/>
      <c r="BE193" s="116"/>
      <c r="BF193" s="116"/>
      <c r="BG193" s="117"/>
      <c r="BH193" s="116"/>
      <c r="BI193" s="116"/>
      <c r="BJ193" s="116"/>
      <c r="BK193" s="116"/>
      <c r="BL193" s="112"/>
      <c r="BM193" s="116"/>
      <c r="BN193" s="116"/>
    </row>
    <row r="194" ht="30.75" customHeight="1">
      <c r="A194" s="109"/>
      <c r="B194" s="110"/>
      <c r="C194" s="111"/>
      <c r="D194" s="111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4"/>
      <c r="R194" s="112"/>
      <c r="S194" s="132"/>
      <c r="T194" s="112"/>
      <c r="U194" s="112"/>
      <c r="V194" s="138"/>
      <c r="W194" s="138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6"/>
      <c r="BG194" s="112"/>
      <c r="BH194" s="112"/>
      <c r="BI194" s="112"/>
      <c r="BJ194" s="112"/>
      <c r="BK194" s="112"/>
      <c r="BL194" s="112"/>
      <c r="BM194" s="116"/>
      <c r="BN194" s="116"/>
    </row>
    <row r="195" ht="30.75" customHeight="1">
      <c r="A195" s="109"/>
      <c r="B195" s="110"/>
      <c r="C195" s="111"/>
      <c r="D195" s="111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4"/>
      <c r="R195" s="112"/>
      <c r="S195" s="132"/>
      <c r="T195" s="112"/>
      <c r="U195" s="112"/>
      <c r="V195" s="138"/>
      <c r="W195" s="138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6"/>
      <c r="BG195" s="112"/>
      <c r="BH195" s="112"/>
      <c r="BI195" s="112"/>
      <c r="BJ195" s="112"/>
      <c r="BK195" s="112"/>
      <c r="BL195" s="112"/>
      <c r="BM195" s="116"/>
      <c r="BN195" s="116"/>
    </row>
    <row r="196" ht="30.75" customHeight="1">
      <c r="A196" s="109"/>
      <c r="B196" s="110"/>
      <c r="C196" s="111"/>
      <c r="D196" s="111"/>
      <c r="E196" s="112"/>
      <c r="F196" s="112"/>
      <c r="G196" s="112"/>
      <c r="H196" s="112"/>
      <c r="I196" s="112"/>
      <c r="J196" s="112"/>
      <c r="K196" s="112"/>
      <c r="L196" s="112"/>
      <c r="M196" s="112"/>
      <c r="N196" s="131"/>
      <c r="O196" s="112"/>
      <c r="P196" s="112"/>
      <c r="Q196" s="114"/>
      <c r="R196" s="112"/>
      <c r="S196" s="13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6"/>
      <c r="BE196" s="116"/>
      <c r="BF196" s="116"/>
      <c r="BG196" s="112"/>
      <c r="BH196" s="112"/>
      <c r="BI196" s="112"/>
      <c r="BJ196" s="112"/>
      <c r="BK196" s="116"/>
      <c r="BL196" s="112"/>
      <c r="BM196" s="116"/>
      <c r="BN196" s="116"/>
    </row>
    <row r="197" ht="30.75" customHeight="1">
      <c r="A197" s="109"/>
      <c r="B197" s="110"/>
      <c r="C197" s="111"/>
      <c r="D197" s="111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4"/>
      <c r="R197" s="112"/>
      <c r="S197" s="13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6"/>
      <c r="BE197" s="116"/>
      <c r="BF197" s="116"/>
      <c r="BG197" s="112"/>
      <c r="BH197" s="112"/>
      <c r="BI197" s="112"/>
      <c r="BJ197" s="112"/>
      <c r="BK197" s="116"/>
      <c r="BL197" s="112"/>
      <c r="BM197" s="116"/>
      <c r="BN197" s="116"/>
    </row>
    <row r="198" ht="30.75" customHeight="1">
      <c r="A198" s="109"/>
      <c r="B198" s="110"/>
      <c r="C198" s="111"/>
      <c r="D198" s="111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4"/>
      <c r="R198" s="112"/>
      <c r="S198" s="13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6"/>
      <c r="BE198" s="116"/>
      <c r="BF198" s="116"/>
      <c r="BG198" s="117"/>
      <c r="BH198" s="116"/>
      <c r="BI198" s="116"/>
      <c r="BJ198" s="116"/>
      <c r="BK198" s="112"/>
      <c r="BL198" s="112"/>
      <c r="BM198" s="116"/>
      <c r="BN198" s="116"/>
    </row>
    <row r="199" ht="30.75" customHeight="1">
      <c r="A199" s="109"/>
      <c r="B199" s="110"/>
      <c r="C199" s="111"/>
      <c r="D199" s="111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4"/>
      <c r="R199" s="112"/>
      <c r="S199" s="13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6"/>
      <c r="BE199" s="116"/>
      <c r="BF199" s="116"/>
      <c r="BG199" s="112"/>
      <c r="BH199" s="112"/>
      <c r="BI199" s="112"/>
      <c r="BJ199" s="112"/>
      <c r="BK199" s="116"/>
      <c r="BL199" s="112"/>
      <c r="BM199" s="116"/>
      <c r="BN199" s="116"/>
    </row>
    <row r="200" ht="30.75" customHeight="1">
      <c r="A200" s="109"/>
      <c r="B200" s="110"/>
      <c r="C200" s="111"/>
      <c r="D200" s="111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4"/>
      <c r="R200" s="112"/>
      <c r="S200" s="13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6"/>
      <c r="BE200" s="116"/>
      <c r="BF200" s="116"/>
      <c r="BG200" s="117"/>
      <c r="BH200" s="116"/>
      <c r="BI200" s="116"/>
      <c r="BJ200" s="116"/>
      <c r="BK200" s="116"/>
      <c r="BL200" s="112"/>
      <c r="BM200" s="116"/>
      <c r="BN200" s="116"/>
    </row>
    <row r="201" ht="30.75" customHeight="1">
      <c r="A201" s="109"/>
      <c r="B201" s="110"/>
      <c r="C201" s="111"/>
      <c r="D201" s="111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4"/>
      <c r="R201" s="112"/>
      <c r="S201" s="13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6"/>
      <c r="BE201" s="116"/>
      <c r="BF201" s="116"/>
      <c r="BG201" s="116"/>
      <c r="BH201" s="116"/>
      <c r="BI201" s="116"/>
      <c r="BJ201" s="116"/>
      <c r="BK201" s="116"/>
      <c r="BL201" s="112"/>
      <c r="BM201" s="116"/>
      <c r="BN201" s="116"/>
    </row>
    <row r="202" ht="30.75" customHeight="1">
      <c r="A202" s="109"/>
      <c r="B202" s="110"/>
      <c r="C202" s="111"/>
      <c r="D202" s="111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4"/>
      <c r="R202" s="112"/>
      <c r="S202" s="13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6"/>
      <c r="BE202" s="116"/>
      <c r="BF202" s="116"/>
      <c r="BG202" s="112"/>
      <c r="BH202" s="112"/>
      <c r="BI202" s="112"/>
      <c r="BJ202" s="112"/>
      <c r="BK202" s="116"/>
      <c r="BL202" s="112"/>
      <c r="BM202" s="116"/>
      <c r="BN202" s="116"/>
    </row>
    <row r="203" ht="30.75" customHeight="1">
      <c r="A203" s="109"/>
      <c r="B203" s="110"/>
      <c r="C203" s="111"/>
      <c r="D203" s="111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4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6"/>
      <c r="BG203" s="112"/>
      <c r="BH203" s="112"/>
      <c r="BI203" s="112"/>
      <c r="BJ203" s="112"/>
      <c r="BK203" s="112"/>
      <c r="BL203" s="112"/>
      <c r="BM203" s="116"/>
      <c r="BN203" s="116"/>
    </row>
    <row r="204" ht="30.75" customHeight="1">
      <c r="A204" s="109"/>
      <c r="B204" s="110"/>
      <c r="C204" s="111"/>
      <c r="D204" s="111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4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6"/>
      <c r="BG204" s="112"/>
      <c r="BH204" s="112"/>
      <c r="BI204" s="112"/>
      <c r="BJ204" s="112"/>
      <c r="BK204" s="112"/>
      <c r="BL204" s="112"/>
      <c r="BM204" s="116"/>
      <c r="BN204" s="116"/>
    </row>
    <row r="205" ht="30.75" customHeight="1">
      <c r="A205" s="109"/>
      <c r="B205" s="110"/>
      <c r="C205" s="111"/>
      <c r="D205" s="111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4"/>
      <c r="R205" s="112"/>
      <c r="S205" s="13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6"/>
      <c r="BG205" s="112"/>
      <c r="BH205" s="112"/>
      <c r="BI205" s="112"/>
      <c r="BJ205" s="112"/>
      <c r="BK205" s="112"/>
      <c r="BL205" s="112"/>
      <c r="BM205" s="116"/>
      <c r="BN205" s="116"/>
    </row>
    <row r="206" ht="30.75" customHeight="1">
      <c r="A206" s="109"/>
      <c r="B206" s="110"/>
      <c r="C206" s="111"/>
      <c r="D206" s="111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4"/>
      <c r="R206" s="112"/>
      <c r="S206" s="13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6"/>
      <c r="BG206" s="112"/>
      <c r="BH206" s="112"/>
      <c r="BI206" s="112"/>
      <c r="BJ206" s="112"/>
      <c r="BK206" s="112"/>
      <c r="BL206" s="112"/>
      <c r="BM206" s="116"/>
      <c r="BN206" s="116"/>
    </row>
    <row r="207" ht="30.75" customHeight="1">
      <c r="A207" s="109"/>
      <c r="B207" s="110"/>
      <c r="C207" s="111"/>
      <c r="D207" s="111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4"/>
      <c r="R207" s="112"/>
      <c r="S207" s="132"/>
      <c r="T207" s="112"/>
      <c r="U207" s="112"/>
      <c r="V207" s="112"/>
      <c r="W207" s="138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6"/>
      <c r="BE207" s="116"/>
      <c r="BF207" s="116"/>
      <c r="BG207" s="116"/>
      <c r="BH207" s="116"/>
      <c r="BI207" s="116"/>
      <c r="BJ207" s="116"/>
      <c r="BK207" s="116"/>
      <c r="BL207" s="112"/>
      <c r="BM207" s="116"/>
      <c r="BN207" s="116"/>
    </row>
    <row r="208" ht="30.75" customHeight="1">
      <c r="A208" s="109"/>
      <c r="B208" s="110"/>
      <c r="C208" s="111"/>
      <c r="D208" s="111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4"/>
      <c r="R208" s="112"/>
      <c r="S208" s="13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6"/>
      <c r="BE208" s="116"/>
      <c r="BF208" s="116"/>
      <c r="BG208" s="116"/>
      <c r="BH208" s="116"/>
      <c r="BI208" s="116"/>
      <c r="BJ208" s="116"/>
      <c r="BK208" s="112"/>
      <c r="BL208" s="112"/>
      <c r="BM208" s="116"/>
      <c r="BN208" s="116"/>
    </row>
    <row r="209" ht="30.75" customHeight="1">
      <c r="A209" s="109"/>
      <c r="B209" s="110"/>
      <c r="C209" s="111"/>
      <c r="D209" s="111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4"/>
      <c r="R209" s="112"/>
      <c r="S209" s="132"/>
      <c r="T209" s="112"/>
      <c r="U209" s="112"/>
      <c r="V209" s="112"/>
      <c r="W209" s="138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6"/>
      <c r="BE209" s="116"/>
      <c r="BF209" s="116"/>
      <c r="BG209" s="117"/>
      <c r="BH209" s="116"/>
      <c r="BI209" s="116"/>
      <c r="BJ209" s="116"/>
      <c r="BK209" s="116"/>
      <c r="BL209" s="112"/>
      <c r="BM209" s="116"/>
      <c r="BN209" s="116"/>
    </row>
    <row r="210" ht="30.75" customHeight="1">
      <c r="A210" s="109"/>
      <c r="B210" s="110"/>
      <c r="C210" s="111"/>
      <c r="D210" s="111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4"/>
      <c r="R210" s="112"/>
      <c r="S210" s="132"/>
      <c r="T210" s="112"/>
      <c r="U210" s="112"/>
      <c r="V210" s="138"/>
      <c r="W210" s="138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6"/>
      <c r="BE210" s="116"/>
      <c r="BF210" s="116"/>
      <c r="BG210" s="117"/>
      <c r="BH210" s="112"/>
      <c r="BI210" s="112"/>
      <c r="BJ210" s="112"/>
      <c r="BK210" s="116"/>
      <c r="BL210" s="112"/>
      <c r="BM210" s="116"/>
      <c r="BN210" s="116"/>
    </row>
    <row r="211" ht="30.75" customHeight="1">
      <c r="A211" s="109"/>
      <c r="B211" s="110"/>
      <c r="C211" s="111"/>
      <c r="D211" s="111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4"/>
      <c r="R211" s="112"/>
      <c r="S211" s="132"/>
      <c r="T211" s="112"/>
      <c r="U211" s="112"/>
      <c r="V211" s="138"/>
      <c r="W211" s="138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6"/>
      <c r="BE211" s="116"/>
      <c r="BF211" s="116"/>
      <c r="BG211" s="117"/>
      <c r="BH211" s="112"/>
      <c r="BI211" s="112"/>
      <c r="BJ211" s="112"/>
      <c r="BK211" s="116"/>
      <c r="BL211" s="112"/>
      <c r="BM211" s="116"/>
      <c r="BN211" s="116"/>
    </row>
    <row r="212" ht="30.75" customHeight="1">
      <c r="A212" s="109"/>
      <c r="B212" s="110"/>
      <c r="C212" s="111"/>
      <c r="D212" s="111"/>
      <c r="E212" s="112"/>
      <c r="F212" s="112"/>
      <c r="G212" s="112"/>
      <c r="H212" s="112"/>
      <c r="I212" s="112"/>
      <c r="J212" s="112"/>
      <c r="K212" s="112"/>
      <c r="L212" s="112"/>
      <c r="M212" s="112"/>
      <c r="N212" s="131"/>
      <c r="O212" s="112"/>
      <c r="P212" s="112"/>
      <c r="Q212" s="114"/>
      <c r="R212" s="112"/>
      <c r="S212" s="13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6"/>
      <c r="BE212" s="116"/>
      <c r="BF212" s="116"/>
      <c r="BG212" s="112"/>
      <c r="BH212" s="112"/>
      <c r="BI212" s="112"/>
      <c r="BJ212" s="112"/>
      <c r="BK212" s="116"/>
      <c r="BL212" s="112"/>
      <c r="BM212" s="116"/>
      <c r="BN212" s="116"/>
    </row>
    <row r="213" ht="30.75" customHeight="1">
      <c r="A213" s="109"/>
      <c r="B213" s="110"/>
      <c r="C213" s="111"/>
      <c r="D213" s="111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4"/>
      <c r="R213" s="112"/>
      <c r="S213" s="115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6"/>
      <c r="BE213" s="116"/>
      <c r="BF213" s="116"/>
      <c r="BG213" s="112"/>
      <c r="BH213" s="112"/>
      <c r="BI213" s="112"/>
      <c r="BJ213" s="112"/>
      <c r="BK213" s="116"/>
      <c r="BL213" s="112"/>
      <c r="BM213" s="116"/>
      <c r="BN213" s="116"/>
    </row>
    <row r="214" ht="30.75" customHeight="1">
      <c r="A214" s="109"/>
      <c r="B214" s="110"/>
      <c r="C214" s="111"/>
      <c r="D214" s="111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4"/>
      <c r="R214" s="112"/>
      <c r="S214" s="13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6"/>
      <c r="BE214" s="116"/>
      <c r="BF214" s="116"/>
      <c r="BG214" s="117"/>
      <c r="BH214" s="116"/>
      <c r="BI214" s="116"/>
      <c r="BJ214" s="116"/>
      <c r="BK214" s="112"/>
      <c r="BL214" s="112"/>
      <c r="BM214" s="116"/>
      <c r="BN214" s="116"/>
    </row>
    <row r="215" ht="30.75" customHeight="1">
      <c r="A215" s="109"/>
      <c r="B215" s="110"/>
      <c r="C215" s="111"/>
      <c r="D215" s="111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4"/>
      <c r="R215" s="112"/>
      <c r="S215" s="13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6"/>
      <c r="BE215" s="116"/>
      <c r="BF215" s="116"/>
      <c r="BG215" s="112"/>
      <c r="BH215" s="112"/>
      <c r="BI215" s="112"/>
      <c r="BJ215" s="112"/>
      <c r="BK215" s="116"/>
      <c r="BL215" s="112"/>
      <c r="BM215" s="116"/>
      <c r="BN215" s="116"/>
    </row>
    <row r="216" ht="30.75" customHeight="1">
      <c r="A216" s="109"/>
      <c r="B216" s="110"/>
      <c r="C216" s="111"/>
      <c r="D216" s="111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4"/>
      <c r="R216" s="112"/>
      <c r="S216" s="13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6"/>
      <c r="BE216" s="116"/>
      <c r="BF216" s="116"/>
      <c r="BG216" s="112"/>
      <c r="BH216" s="112"/>
      <c r="BI216" s="112"/>
      <c r="BJ216" s="112"/>
      <c r="BK216" s="116"/>
      <c r="BL216" s="112"/>
      <c r="BM216" s="116"/>
      <c r="BN216" s="116"/>
    </row>
    <row r="217" ht="30.75" customHeight="1">
      <c r="A217" s="109"/>
      <c r="B217" s="110"/>
      <c r="C217" s="111"/>
      <c r="D217" s="111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4"/>
      <c r="R217" s="112"/>
      <c r="S217" s="13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6"/>
      <c r="BE217" s="116"/>
      <c r="BF217" s="116"/>
      <c r="BG217" s="116"/>
      <c r="BH217" s="116"/>
      <c r="BI217" s="116"/>
      <c r="BJ217" s="116"/>
      <c r="BK217" s="116"/>
      <c r="BL217" s="112"/>
      <c r="BM217" s="116"/>
      <c r="BN217" s="116"/>
    </row>
    <row r="218" ht="30.75" customHeight="1">
      <c r="A218" s="109"/>
      <c r="B218" s="110"/>
      <c r="C218" s="111"/>
      <c r="D218" s="111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4"/>
      <c r="R218" s="112"/>
      <c r="S218" s="13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6"/>
      <c r="BE218" s="116"/>
      <c r="BF218" s="116"/>
      <c r="BG218" s="116"/>
      <c r="BH218" s="116"/>
      <c r="BI218" s="116"/>
      <c r="BJ218" s="116"/>
      <c r="BK218" s="116"/>
      <c r="BL218" s="112"/>
      <c r="BM218" s="116"/>
      <c r="BN218" s="116"/>
    </row>
    <row r="219" ht="30.75" customHeight="1">
      <c r="A219" s="109"/>
      <c r="B219" s="110"/>
      <c r="C219" s="111"/>
      <c r="D219" s="111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4"/>
      <c r="R219" s="112"/>
      <c r="S219" s="13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6"/>
      <c r="BE219" s="116"/>
      <c r="BF219" s="116"/>
      <c r="BG219" s="116"/>
      <c r="BH219" s="116"/>
      <c r="BI219" s="116"/>
      <c r="BJ219" s="116"/>
      <c r="BK219" s="116"/>
      <c r="BL219" s="112"/>
      <c r="BM219" s="116"/>
      <c r="BN219" s="116"/>
    </row>
    <row r="220" ht="30.75" customHeight="1">
      <c r="A220" s="109"/>
      <c r="B220" s="110"/>
      <c r="C220" s="111"/>
      <c r="D220" s="111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4"/>
      <c r="R220" s="112"/>
      <c r="S220" s="13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6"/>
      <c r="BE220" s="116"/>
      <c r="BF220" s="116"/>
      <c r="BG220" s="116"/>
      <c r="BH220" s="116"/>
      <c r="BI220" s="116"/>
      <c r="BJ220" s="116"/>
      <c r="BK220" s="116"/>
      <c r="BL220" s="112"/>
      <c r="BM220" s="116"/>
      <c r="BN220" s="116"/>
    </row>
    <row r="221" ht="30.75" customHeight="1">
      <c r="A221" s="109"/>
      <c r="B221" s="110"/>
      <c r="C221" s="111"/>
      <c r="D221" s="111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4"/>
      <c r="R221" s="112"/>
      <c r="S221" s="13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6"/>
      <c r="BG221" s="112"/>
      <c r="BH221" s="112"/>
      <c r="BI221" s="112"/>
      <c r="BJ221" s="112"/>
      <c r="BK221" s="112"/>
      <c r="BL221" s="112"/>
      <c r="BM221" s="116"/>
      <c r="BN221" s="116"/>
    </row>
    <row r="222" ht="30.75" customHeight="1">
      <c r="A222" s="109"/>
      <c r="B222" s="110"/>
      <c r="C222" s="111"/>
      <c r="D222" s="111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4"/>
      <c r="R222" s="112"/>
      <c r="S222" s="115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6"/>
      <c r="BE222" s="116"/>
      <c r="BF222" s="116"/>
      <c r="BG222" s="112"/>
      <c r="BH222" s="112"/>
      <c r="BI222" s="112"/>
      <c r="BJ222" s="112"/>
      <c r="BK222" s="116"/>
      <c r="BL222" s="112"/>
      <c r="BM222" s="116"/>
      <c r="BN222" s="116"/>
    </row>
    <row r="223" ht="30.75" customHeight="1">
      <c r="A223" s="109"/>
      <c r="B223" s="110"/>
      <c r="C223" s="111"/>
      <c r="D223" s="111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4"/>
      <c r="R223" s="112"/>
      <c r="S223" s="13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6"/>
      <c r="BE223" s="116"/>
      <c r="BF223" s="116"/>
      <c r="BG223" s="116"/>
      <c r="BH223" s="116"/>
      <c r="BI223" s="116"/>
      <c r="BJ223" s="116"/>
      <c r="BK223" s="112"/>
      <c r="BL223" s="112"/>
      <c r="BM223" s="116"/>
      <c r="BN223" s="116"/>
    </row>
    <row r="224" ht="30.75" customHeight="1">
      <c r="A224" s="109"/>
      <c r="B224" s="110"/>
      <c r="C224" s="111"/>
      <c r="D224" s="111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4"/>
      <c r="R224" s="112"/>
      <c r="S224" s="13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6"/>
      <c r="BG224" s="112"/>
      <c r="BH224" s="112"/>
      <c r="BI224" s="112"/>
      <c r="BJ224" s="112"/>
      <c r="BK224" s="112"/>
      <c r="BL224" s="112"/>
      <c r="BM224" s="116"/>
      <c r="BN224" s="116"/>
    </row>
    <row r="225" ht="30.75" customHeight="1">
      <c r="A225" s="109"/>
      <c r="B225" s="110"/>
      <c r="C225" s="111"/>
      <c r="D225" s="111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4"/>
      <c r="R225" s="112"/>
      <c r="S225" s="13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6"/>
      <c r="BG225" s="112"/>
      <c r="BH225" s="112"/>
      <c r="BI225" s="112"/>
      <c r="BJ225" s="112"/>
      <c r="BK225" s="112"/>
      <c r="BL225" s="112"/>
      <c r="BM225" s="116"/>
      <c r="BN225" s="116"/>
    </row>
    <row r="226" ht="30.75" customHeight="1">
      <c r="A226" s="109"/>
      <c r="B226" s="110"/>
      <c r="C226" s="111"/>
      <c r="D226" s="111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4"/>
      <c r="R226" s="112"/>
      <c r="S226" s="115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6"/>
      <c r="BE226" s="116"/>
      <c r="BF226" s="116"/>
      <c r="BG226" s="112"/>
      <c r="BH226" s="112"/>
      <c r="BI226" s="112"/>
      <c r="BJ226" s="112"/>
      <c r="BK226" s="116"/>
      <c r="BL226" s="112"/>
      <c r="BM226" s="116"/>
      <c r="BN226" s="116"/>
    </row>
    <row r="227" ht="30.75" customHeight="1">
      <c r="A227" s="109"/>
      <c r="B227" s="110"/>
      <c r="C227" s="111"/>
      <c r="D227" s="111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4"/>
      <c r="R227" s="112"/>
      <c r="S227" s="115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6"/>
      <c r="BE227" s="116"/>
      <c r="BF227" s="116"/>
      <c r="BG227" s="112"/>
      <c r="BH227" s="112"/>
      <c r="BI227" s="112"/>
      <c r="BJ227" s="112"/>
      <c r="BK227" s="116"/>
      <c r="BL227" s="112"/>
      <c r="BM227" s="116"/>
      <c r="BN227" s="116"/>
    </row>
    <row r="228" ht="30.75" customHeight="1">
      <c r="A228" s="109"/>
      <c r="B228" s="110"/>
      <c r="C228" s="111"/>
      <c r="D228" s="111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4"/>
      <c r="R228" s="112"/>
      <c r="S228" s="13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6"/>
      <c r="BG228" s="112"/>
      <c r="BH228" s="112"/>
      <c r="BI228" s="112"/>
      <c r="BJ228" s="112"/>
      <c r="BK228" s="112"/>
      <c r="BL228" s="112"/>
      <c r="BM228" s="116"/>
      <c r="BN228" s="116"/>
    </row>
    <row r="229" ht="30.75" customHeight="1">
      <c r="A229" s="109"/>
      <c r="B229" s="110"/>
      <c r="C229" s="111"/>
      <c r="D229" s="111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4"/>
      <c r="R229" s="112"/>
      <c r="S229" s="13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6"/>
      <c r="BG229" s="112"/>
      <c r="BH229" s="112"/>
      <c r="BI229" s="112"/>
      <c r="BJ229" s="112"/>
      <c r="BK229" s="112"/>
      <c r="BL229" s="112"/>
      <c r="BM229" s="116"/>
      <c r="BN229" s="116"/>
    </row>
    <row r="230" ht="30.75" customHeight="1">
      <c r="A230" s="109"/>
      <c r="B230" s="110"/>
      <c r="C230" s="111"/>
      <c r="D230" s="111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4"/>
      <c r="R230" s="112"/>
      <c r="S230" s="115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6"/>
      <c r="BE230" s="116"/>
      <c r="BF230" s="116"/>
      <c r="BG230" s="112"/>
      <c r="BH230" s="112"/>
      <c r="BI230" s="112"/>
      <c r="BJ230" s="112"/>
      <c r="BK230" s="116"/>
      <c r="BL230" s="112"/>
      <c r="BM230" s="116"/>
      <c r="BN230" s="116"/>
    </row>
    <row r="231" ht="30.75" customHeight="1">
      <c r="A231" s="109"/>
      <c r="B231" s="110"/>
      <c r="C231" s="111"/>
      <c r="D231" s="111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4"/>
      <c r="R231" s="112"/>
      <c r="S231" s="115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6"/>
      <c r="BE231" s="116"/>
      <c r="BF231" s="116"/>
      <c r="BG231" s="112"/>
      <c r="BH231" s="112"/>
      <c r="BI231" s="112"/>
      <c r="BJ231" s="112"/>
      <c r="BK231" s="116"/>
      <c r="BL231" s="112"/>
      <c r="BM231" s="116"/>
      <c r="BN231" s="116"/>
    </row>
    <row r="232" ht="30.75" customHeight="1">
      <c r="A232" s="109"/>
      <c r="B232" s="110"/>
      <c r="C232" s="111"/>
      <c r="D232" s="111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4"/>
      <c r="R232" s="112"/>
      <c r="S232" s="13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6"/>
      <c r="BE232" s="116"/>
      <c r="BF232" s="116"/>
      <c r="BG232" s="117"/>
      <c r="BH232" s="116"/>
      <c r="BI232" s="116"/>
      <c r="BJ232" s="116"/>
      <c r="BK232" s="116"/>
      <c r="BL232" s="112"/>
      <c r="BM232" s="116"/>
      <c r="BN232" s="116"/>
    </row>
    <row r="233" ht="30.75" customHeight="1">
      <c r="A233" s="109"/>
      <c r="B233" s="110"/>
      <c r="C233" s="111"/>
      <c r="D233" s="111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4"/>
      <c r="R233" s="112"/>
      <c r="S233" s="115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6"/>
      <c r="BE233" s="116"/>
      <c r="BF233" s="116"/>
      <c r="BG233" s="112"/>
      <c r="BH233" s="112"/>
      <c r="BI233" s="112"/>
      <c r="BJ233" s="112"/>
      <c r="BK233" s="116"/>
      <c r="BL233" s="112"/>
      <c r="BM233" s="116"/>
      <c r="BN233" s="116"/>
    </row>
    <row r="234" ht="30.75" customHeight="1">
      <c r="A234" s="109"/>
      <c r="B234" s="110"/>
      <c r="C234" s="111"/>
      <c r="D234" s="111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4"/>
      <c r="R234" s="112"/>
      <c r="S234" s="115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6"/>
      <c r="BE234" s="116"/>
      <c r="BF234" s="116"/>
      <c r="BG234" s="112"/>
      <c r="BH234" s="112"/>
      <c r="BI234" s="112"/>
      <c r="BJ234" s="112"/>
      <c r="BK234" s="116"/>
      <c r="BL234" s="112"/>
      <c r="BM234" s="116"/>
      <c r="BN234" s="116"/>
    </row>
    <row r="235" ht="30.75" customHeight="1">
      <c r="A235" s="109"/>
      <c r="B235" s="110"/>
      <c r="C235" s="111"/>
      <c r="D235" s="111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4"/>
      <c r="R235" s="112"/>
      <c r="S235" s="13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6"/>
      <c r="BE235" s="116"/>
      <c r="BF235" s="116"/>
      <c r="BG235" s="117"/>
      <c r="BH235" s="116"/>
      <c r="BI235" s="116"/>
      <c r="BJ235" s="116"/>
      <c r="BK235" s="116"/>
      <c r="BL235" s="112"/>
      <c r="BM235" s="116"/>
      <c r="BN235" s="116"/>
    </row>
    <row r="236" ht="30.75" customHeight="1">
      <c r="A236" s="109"/>
      <c r="B236" s="110"/>
      <c r="C236" s="111"/>
      <c r="D236" s="111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4"/>
      <c r="R236" s="112"/>
      <c r="S236" s="115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6"/>
      <c r="BE236" s="116"/>
      <c r="BF236" s="116"/>
      <c r="BG236" s="112"/>
      <c r="BH236" s="112"/>
      <c r="BI236" s="112"/>
      <c r="BJ236" s="112"/>
      <c r="BK236" s="116"/>
      <c r="BL236" s="112"/>
      <c r="BM236" s="116"/>
      <c r="BN236" s="116"/>
    </row>
    <row r="237" ht="30.75" customHeight="1">
      <c r="A237" s="109"/>
      <c r="B237" s="110"/>
      <c r="C237" s="111"/>
      <c r="D237" s="111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4"/>
      <c r="R237" s="112"/>
      <c r="S237" s="115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6"/>
      <c r="BE237" s="116"/>
      <c r="BF237" s="116"/>
      <c r="BG237" s="112"/>
      <c r="BH237" s="112"/>
      <c r="BI237" s="112"/>
      <c r="BJ237" s="112"/>
      <c r="BK237" s="116"/>
      <c r="BL237" s="112"/>
      <c r="BM237" s="116"/>
      <c r="BN237" s="116"/>
    </row>
    <row r="238" ht="30.75" customHeight="1">
      <c r="A238" s="109"/>
      <c r="B238" s="110"/>
      <c r="C238" s="111"/>
      <c r="D238" s="111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4"/>
      <c r="R238" s="112"/>
      <c r="S238" s="115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6"/>
      <c r="BE238" s="116"/>
      <c r="BF238" s="116"/>
      <c r="BG238" s="112"/>
      <c r="BH238" s="112"/>
      <c r="BI238" s="112"/>
      <c r="BJ238" s="112"/>
      <c r="BK238" s="116"/>
      <c r="BL238" s="112"/>
      <c r="BM238" s="116"/>
      <c r="BN238" s="116"/>
    </row>
    <row r="239" ht="30.75" customHeight="1">
      <c r="A239" s="109"/>
      <c r="B239" s="110"/>
      <c r="C239" s="111"/>
      <c r="D239" s="111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4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6"/>
      <c r="BE239" s="116"/>
      <c r="BF239" s="116"/>
      <c r="BG239" s="112"/>
      <c r="BH239" s="112"/>
      <c r="BI239" s="112"/>
      <c r="BJ239" s="112"/>
      <c r="BK239" s="134"/>
      <c r="BL239" s="112"/>
      <c r="BM239" s="116"/>
      <c r="BN239" s="116"/>
    </row>
    <row r="240" ht="30.75" customHeight="1">
      <c r="A240" s="109"/>
      <c r="B240" s="110"/>
      <c r="C240" s="111"/>
      <c r="D240" s="111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4"/>
      <c r="R240" s="112"/>
      <c r="S240" s="13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6"/>
      <c r="BG240" s="112"/>
      <c r="BH240" s="112"/>
      <c r="BI240" s="112"/>
      <c r="BJ240" s="112"/>
      <c r="BK240" s="112"/>
      <c r="BL240" s="112"/>
      <c r="BM240" s="116"/>
      <c r="BN240" s="116"/>
    </row>
    <row r="241" ht="30.75" customHeight="1">
      <c r="A241" s="109"/>
      <c r="B241" s="110"/>
      <c r="C241" s="111"/>
      <c r="D241" s="111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4"/>
      <c r="R241" s="112"/>
      <c r="S241" s="13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6"/>
      <c r="BG241" s="112"/>
      <c r="BH241" s="112"/>
      <c r="BI241" s="112"/>
      <c r="BJ241" s="112"/>
      <c r="BK241" s="112"/>
      <c r="BL241" s="112"/>
      <c r="BM241" s="116"/>
      <c r="BN241" s="116"/>
    </row>
    <row r="242" ht="30.75" customHeight="1">
      <c r="A242" s="109"/>
      <c r="B242" s="110"/>
      <c r="C242" s="111"/>
      <c r="D242" s="111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4"/>
      <c r="R242" s="112"/>
      <c r="S242" s="115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6"/>
      <c r="BE242" s="116"/>
      <c r="BF242" s="116"/>
      <c r="BG242" s="112"/>
      <c r="BH242" s="112"/>
      <c r="BI242" s="112"/>
      <c r="BJ242" s="112"/>
      <c r="BK242" s="116"/>
      <c r="BL242" s="112"/>
      <c r="BM242" s="116"/>
      <c r="BN242" s="116"/>
    </row>
    <row r="243" ht="30.75" customHeight="1">
      <c r="A243" s="109"/>
      <c r="B243" s="110"/>
      <c r="C243" s="111"/>
      <c r="D243" s="111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4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6"/>
      <c r="BF243" s="116"/>
      <c r="BG243" s="112"/>
      <c r="BH243" s="112"/>
      <c r="BI243" s="112"/>
      <c r="BJ243" s="112"/>
      <c r="BK243" s="116"/>
      <c r="BL243" s="112"/>
      <c r="BM243" s="116"/>
      <c r="BN243" s="116"/>
    </row>
    <row r="244" ht="30.75" customHeight="1">
      <c r="A244" s="109"/>
      <c r="B244" s="110"/>
      <c r="C244" s="111"/>
      <c r="D244" s="111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4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6"/>
      <c r="BF244" s="116"/>
      <c r="BG244" s="112"/>
      <c r="BH244" s="112"/>
      <c r="BI244" s="112"/>
      <c r="BJ244" s="112"/>
      <c r="BK244" s="116"/>
      <c r="BL244" s="112"/>
      <c r="BM244" s="116"/>
      <c r="BN244" s="116"/>
    </row>
    <row r="245" ht="30.75" customHeight="1">
      <c r="A245" s="109"/>
      <c r="B245" s="110"/>
      <c r="C245" s="111"/>
      <c r="D245" s="111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4"/>
      <c r="R245" s="112"/>
      <c r="S245" s="13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6"/>
      <c r="BE245" s="116"/>
      <c r="BF245" s="116"/>
      <c r="BG245" s="112"/>
      <c r="BH245" s="112"/>
      <c r="BI245" s="112"/>
      <c r="BJ245" s="112"/>
      <c r="BK245" s="116"/>
      <c r="BL245" s="112"/>
      <c r="BM245" s="116"/>
      <c r="BN245" s="116"/>
    </row>
    <row r="246" ht="30.75" customHeight="1">
      <c r="A246" s="109"/>
      <c r="B246" s="110"/>
      <c r="C246" s="111"/>
      <c r="D246" s="111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4"/>
      <c r="R246" s="112"/>
      <c r="S246" s="115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6"/>
      <c r="BE246" s="116"/>
      <c r="BF246" s="116"/>
      <c r="BG246" s="112"/>
      <c r="BH246" s="112"/>
      <c r="BI246" s="112"/>
      <c r="BJ246" s="112"/>
      <c r="BK246" s="116"/>
      <c r="BL246" s="112"/>
      <c r="BM246" s="116"/>
      <c r="BN246" s="116"/>
    </row>
    <row r="247" ht="30.75" customHeight="1">
      <c r="A247" s="109"/>
      <c r="B247" s="110"/>
      <c r="C247" s="111"/>
      <c r="D247" s="111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4"/>
      <c r="R247" s="112"/>
      <c r="S247" s="115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6"/>
      <c r="BE247" s="116"/>
      <c r="BF247" s="116"/>
      <c r="BG247" s="112"/>
      <c r="BH247" s="112"/>
      <c r="BI247" s="112"/>
      <c r="BJ247" s="112"/>
      <c r="BK247" s="116"/>
      <c r="BL247" s="112"/>
      <c r="BM247" s="116"/>
      <c r="BN247" s="116"/>
    </row>
    <row r="248" ht="30.75" customHeight="1">
      <c r="A248" s="109"/>
      <c r="B248" s="110"/>
      <c r="C248" s="111"/>
      <c r="D248" s="111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4"/>
      <c r="R248" s="112"/>
      <c r="S248" s="115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6"/>
      <c r="BE248" s="116"/>
      <c r="BF248" s="116"/>
      <c r="BG248" s="112"/>
      <c r="BH248" s="112"/>
      <c r="BI248" s="112"/>
      <c r="BJ248" s="112"/>
      <c r="BK248" s="116"/>
      <c r="BL248" s="112"/>
      <c r="BM248" s="116"/>
      <c r="BN248" s="116"/>
    </row>
    <row r="249" ht="30.75" customHeight="1">
      <c r="A249" s="109"/>
      <c r="B249" s="110"/>
      <c r="C249" s="111"/>
      <c r="D249" s="111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4"/>
      <c r="R249" s="112"/>
      <c r="S249" s="115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6"/>
      <c r="BE249" s="116"/>
      <c r="BF249" s="116"/>
      <c r="BG249" s="112"/>
      <c r="BH249" s="112"/>
      <c r="BI249" s="112"/>
      <c r="BJ249" s="112"/>
      <c r="BK249" s="116"/>
      <c r="BL249" s="112"/>
      <c r="BM249" s="116"/>
      <c r="BN249" s="116"/>
    </row>
    <row r="250" ht="30.75" customHeight="1">
      <c r="A250" s="109"/>
      <c r="B250" s="110"/>
      <c r="C250" s="111"/>
      <c r="D250" s="111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4"/>
      <c r="R250" s="112"/>
      <c r="S250" s="115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6"/>
      <c r="BE250" s="116"/>
      <c r="BF250" s="116"/>
      <c r="BG250" s="112"/>
      <c r="BH250" s="112"/>
      <c r="BI250" s="112"/>
      <c r="BJ250" s="112"/>
      <c r="BK250" s="116"/>
      <c r="BL250" s="112"/>
      <c r="BM250" s="116"/>
      <c r="BN250" s="116"/>
    </row>
    <row r="251" ht="30.75" customHeight="1">
      <c r="A251" s="109"/>
      <c r="B251" s="110"/>
      <c r="C251" s="111"/>
      <c r="D251" s="111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4"/>
      <c r="R251" s="112"/>
      <c r="S251" s="115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6"/>
      <c r="BE251" s="116"/>
      <c r="BF251" s="116"/>
      <c r="BG251" s="112"/>
      <c r="BH251" s="112"/>
      <c r="BI251" s="112"/>
      <c r="BJ251" s="112"/>
      <c r="BK251" s="116"/>
      <c r="BL251" s="112"/>
      <c r="BM251" s="116"/>
      <c r="BN251" s="116"/>
    </row>
    <row r="252" ht="30.75" customHeight="1">
      <c r="A252" s="109"/>
      <c r="B252" s="110"/>
      <c r="C252" s="111"/>
      <c r="D252" s="111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4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6"/>
      <c r="BE252" s="116"/>
      <c r="BF252" s="116"/>
      <c r="BG252" s="116"/>
      <c r="BH252" s="116"/>
      <c r="BI252" s="116"/>
      <c r="BJ252" s="116"/>
      <c r="BK252" s="112"/>
      <c r="BL252" s="112"/>
      <c r="BM252" s="116"/>
      <c r="BN252" s="116"/>
    </row>
    <row r="253" ht="30.75" customHeight="1">
      <c r="A253" s="109"/>
      <c r="B253" s="110"/>
      <c r="C253" s="111"/>
      <c r="D253" s="111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4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6"/>
      <c r="BE253" s="116"/>
      <c r="BF253" s="116"/>
      <c r="BG253" s="116"/>
      <c r="BH253" s="116"/>
      <c r="BI253" s="116"/>
      <c r="BJ253" s="116"/>
      <c r="BK253" s="112"/>
      <c r="BL253" s="112"/>
      <c r="BM253" s="116"/>
      <c r="BN253" s="116"/>
    </row>
    <row r="254" ht="30.75" customHeight="1">
      <c r="A254" s="109"/>
      <c r="B254" s="110"/>
      <c r="C254" s="111"/>
      <c r="D254" s="111"/>
      <c r="E254" s="112"/>
      <c r="F254" s="112"/>
      <c r="G254" s="112"/>
      <c r="H254" s="112"/>
      <c r="I254" s="118"/>
      <c r="J254" s="112"/>
      <c r="K254" s="112"/>
      <c r="L254" s="112"/>
      <c r="M254" s="112"/>
      <c r="N254" s="112"/>
      <c r="O254" s="112"/>
      <c r="P254" s="112"/>
      <c r="Q254" s="114"/>
      <c r="R254" s="112"/>
      <c r="S254" s="13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6"/>
      <c r="BE254" s="116"/>
      <c r="BF254" s="116"/>
      <c r="BG254" s="116"/>
      <c r="BH254" s="116"/>
      <c r="BI254" s="116"/>
      <c r="BJ254" s="116"/>
      <c r="BK254" s="112"/>
      <c r="BL254" s="112"/>
      <c r="BM254" s="116"/>
      <c r="BN254" s="116"/>
    </row>
    <row r="255" ht="30.75" customHeight="1">
      <c r="A255" s="109"/>
      <c r="B255" s="110"/>
      <c r="C255" s="111"/>
      <c r="D255" s="111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4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6"/>
      <c r="BE255" s="116"/>
      <c r="BF255" s="116"/>
      <c r="BG255" s="116"/>
      <c r="BH255" s="116"/>
      <c r="BI255" s="116"/>
      <c r="BJ255" s="116"/>
      <c r="BK255" s="112"/>
      <c r="BL255" s="112"/>
      <c r="BM255" s="116"/>
      <c r="BN255" s="116"/>
    </row>
    <row r="256" ht="30.75" customHeight="1">
      <c r="A256" s="109"/>
      <c r="B256" s="110"/>
      <c r="C256" s="111"/>
      <c r="D256" s="111"/>
      <c r="E256" s="112"/>
      <c r="F256" s="112"/>
      <c r="G256" s="112"/>
      <c r="H256" s="112"/>
      <c r="I256" s="118"/>
      <c r="J256" s="112"/>
      <c r="K256" s="112"/>
      <c r="L256" s="112"/>
      <c r="M256" s="112"/>
      <c r="N256" s="112"/>
      <c r="O256" s="112"/>
      <c r="P256" s="112"/>
      <c r="Q256" s="114"/>
      <c r="R256" s="112"/>
      <c r="S256" s="13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6"/>
      <c r="BE256" s="116"/>
      <c r="BF256" s="116"/>
      <c r="BG256" s="112"/>
      <c r="BH256" s="112"/>
      <c r="BI256" s="112"/>
      <c r="BJ256" s="112"/>
      <c r="BK256" s="116"/>
      <c r="BL256" s="112"/>
      <c r="BM256" s="116"/>
      <c r="BN256" s="116"/>
    </row>
    <row r="257" ht="30.75" customHeight="1">
      <c r="A257" s="109"/>
      <c r="B257" s="110"/>
      <c r="C257" s="111"/>
      <c r="D257" s="111"/>
      <c r="E257" s="112"/>
      <c r="F257" s="112"/>
      <c r="G257" s="112"/>
      <c r="H257" s="112"/>
      <c r="I257" s="118"/>
      <c r="J257" s="112"/>
      <c r="K257" s="112"/>
      <c r="L257" s="112"/>
      <c r="M257" s="112"/>
      <c r="N257" s="112"/>
      <c r="O257" s="112"/>
      <c r="P257" s="112"/>
      <c r="Q257" s="114"/>
      <c r="R257" s="112"/>
      <c r="S257" s="13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6"/>
      <c r="BE257" s="116"/>
      <c r="BF257" s="116"/>
      <c r="BG257" s="112"/>
      <c r="BH257" s="112"/>
      <c r="BI257" s="112"/>
      <c r="BJ257" s="112"/>
      <c r="BK257" s="116"/>
      <c r="BL257" s="112"/>
      <c r="BM257" s="116"/>
      <c r="BN257" s="116"/>
    </row>
    <row r="258" ht="30.75" customHeight="1">
      <c r="A258" s="109"/>
      <c r="B258" s="110"/>
      <c r="C258" s="111"/>
      <c r="D258" s="111"/>
      <c r="E258" s="112"/>
      <c r="F258" s="112"/>
      <c r="G258" s="112"/>
      <c r="H258" s="112"/>
      <c r="I258" s="118"/>
      <c r="J258" s="112"/>
      <c r="K258" s="112"/>
      <c r="L258" s="112"/>
      <c r="M258" s="112"/>
      <c r="N258" s="112"/>
      <c r="O258" s="112"/>
      <c r="P258" s="112"/>
      <c r="Q258" s="114"/>
      <c r="R258" s="112"/>
      <c r="S258" s="13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37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6"/>
      <c r="BE258" s="116"/>
      <c r="BF258" s="116"/>
      <c r="BG258" s="116"/>
      <c r="BH258" s="116"/>
      <c r="BI258" s="116"/>
      <c r="BJ258" s="116"/>
      <c r="BK258" s="116"/>
      <c r="BL258" s="112"/>
      <c r="BM258" s="116"/>
      <c r="BN258" s="116"/>
    </row>
    <row r="259" ht="30.75" customHeight="1">
      <c r="A259" s="109"/>
      <c r="B259" s="110"/>
      <c r="C259" s="111"/>
      <c r="D259" s="111"/>
      <c r="E259" s="112"/>
      <c r="F259" s="112"/>
      <c r="G259" s="112"/>
      <c r="H259" s="112"/>
      <c r="I259" s="118"/>
      <c r="J259" s="112"/>
      <c r="K259" s="112"/>
      <c r="L259" s="112"/>
      <c r="M259" s="112"/>
      <c r="N259" s="112"/>
      <c r="O259" s="112"/>
      <c r="P259" s="112"/>
      <c r="Q259" s="114"/>
      <c r="R259" s="112"/>
      <c r="S259" s="13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37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6"/>
      <c r="BE259" s="116"/>
      <c r="BF259" s="116"/>
      <c r="BG259" s="116"/>
      <c r="BH259" s="116"/>
      <c r="BI259" s="116"/>
      <c r="BJ259" s="116"/>
      <c r="BK259" s="112"/>
      <c r="BL259" s="112"/>
      <c r="BM259" s="116"/>
      <c r="BN259" s="116"/>
    </row>
    <row r="260" ht="30.75" customHeight="1">
      <c r="A260" s="109"/>
      <c r="B260" s="110"/>
      <c r="C260" s="111"/>
      <c r="D260" s="111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4"/>
      <c r="R260" s="112"/>
      <c r="S260" s="13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6"/>
      <c r="BE260" s="116"/>
      <c r="BF260" s="116"/>
      <c r="BG260" s="116"/>
      <c r="BH260" s="116"/>
      <c r="BI260" s="116"/>
      <c r="BJ260" s="116"/>
      <c r="BK260" s="112"/>
      <c r="BL260" s="112"/>
      <c r="BM260" s="116"/>
      <c r="BN260" s="116"/>
    </row>
    <row r="261" ht="30.75" customHeight="1">
      <c r="A261" s="109"/>
      <c r="B261" s="110"/>
      <c r="C261" s="111"/>
      <c r="D261" s="111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4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6"/>
      <c r="BE261" s="116"/>
      <c r="BF261" s="116"/>
      <c r="BG261" s="116"/>
      <c r="BH261" s="116"/>
      <c r="BI261" s="116"/>
      <c r="BJ261" s="116"/>
      <c r="BK261" s="112"/>
      <c r="BL261" s="112"/>
      <c r="BM261" s="116"/>
      <c r="BN261" s="116"/>
    </row>
    <row r="262" ht="30.75" customHeight="1">
      <c r="A262" s="109"/>
      <c r="B262" s="110"/>
      <c r="C262" s="111"/>
      <c r="D262" s="111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4"/>
      <c r="R262" s="112"/>
      <c r="S262" s="132"/>
      <c r="T262" s="112"/>
      <c r="U262" s="112"/>
      <c r="V262" s="138"/>
      <c r="W262" s="138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6"/>
      <c r="BG262" s="112"/>
      <c r="BH262" s="112"/>
      <c r="BI262" s="112"/>
      <c r="BJ262" s="112"/>
      <c r="BK262" s="112"/>
      <c r="BL262" s="112"/>
      <c r="BM262" s="116"/>
      <c r="BN262" s="116"/>
    </row>
    <row r="263" ht="30.75" customHeight="1">
      <c r="A263" s="109"/>
      <c r="B263" s="110"/>
      <c r="C263" s="111"/>
      <c r="D263" s="111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33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6"/>
      <c r="BE263" s="116"/>
      <c r="BF263" s="116"/>
      <c r="BG263" s="116"/>
      <c r="BH263" s="116"/>
      <c r="BI263" s="116"/>
      <c r="BJ263" s="116"/>
      <c r="BK263" s="112"/>
      <c r="BL263" s="112"/>
      <c r="BM263" s="116"/>
      <c r="BN263" s="116"/>
    </row>
    <row r="264" ht="30.75" customHeight="1">
      <c r="A264" s="109"/>
      <c r="B264" s="110"/>
      <c r="C264" s="111"/>
      <c r="D264" s="111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4"/>
      <c r="R264" s="112"/>
      <c r="S264" s="115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6"/>
      <c r="BE264" s="116"/>
      <c r="BF264" s="116"/>
      <c r="BG264" s="112"/>
      <c r="BH264" s="112"/>
      <c r="BI264" s="112"/>
      <c r="BJ264" s="112"/>
      <c r="BK264" s="116"/>
      <c r="BL264" s="112"/>
      <c r="BM264" s="116"/>
      <c r="BN264" s="116"/>
    </row>
    <row r="265" ht="30.75" customHeight="1">
      <c r="A265" s="109"/>
      <c r="B265" s="110"/>
      <c r="C265" s="111"/>
      <c r="D265" s="111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33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6"/>
      <c r="BE265" s="116"/>
      <c r="BF265" s="116"/>
      <c r="BG265" s="116"/>
      <c r="BH265" s="134"/>
      <c r="BI265" s="116"/>
      <c r="BJ265" s="116"/>
      <c r="BK265" s="116"/>
      <c r="BL265" s="112"/>
      <c r="BM265" s="116"/>
      <c r="BN265" s="116"/>
    </row>
    <row r="266" ht="30.75" customHeight="1">
      <c r="A266" s="109"/>
      <c r="B266" s="110"/>
      <c r="C266" s="111"/>
      <c r="D266" s="111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33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6"/>
      <c r="BE266" s="116"/>
      <c r="BF266" s="116"/>
      <c r="BG266" s="116"/>
      <c r="BH266" s="116"/>
      <c r="BI266" s="116"/>
      <c r="BJ266" s="116"/>
      <c r="BK266" s="112"/>
      <c r="BL266" s="112"/>
      <c r="BM266" s="116"/>
      <c r="BN266" s="116"/>
    </row>
    <row r="267" ht="30.75" customHeight="1">
      <c r="A267" s="109"/>
      <c r="B267" s="110"/>
      <c r="C267" s="111"/>
      <c r="D267" s="111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33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6"/>
      <c r="BE267" s="116"/>
      <c r="BF267" s="116"/>
      <c r="BG267" s="116"/>
      <c r="BH267" s="116"/>
      <c r="BI267" s="116"/>
      <c r="BJ267" s="116"/>
      <c r="BK267" s="112"/>
      <c r="BL267" s="112"/>
      <c r="BM267" s="116"/>
      <c r="BN267" s="116"/>
    </row>
    <row r="268" ht="30.75" customHeight="1">
      <c r="A268" s="109"/>
      <c r="B268" s="110"/>
      <c r="C268" s="111"/>
      <c r="D268" s="111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33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6"/>
      <c r="BE268" s="116"/>
      <c r="BF268" s="116"/>
      <c r="BG268" s="116"/>
      <c r="BH268" s="134"/>
      <c r="BI268" s="116"/>
      <c r="BJ268" s="116"/>
      <c r="BK268" s="116"/>
      <c r="BL268" s="112"/>
      <c r="BM268" s="116"/>
      <c r="BN268" s="116"/>
    </row>
    <row r="269" ht="30.75" customHeight="1">
      <c r="A269" s="109"/>
      <c r="B269" s="110"/>
      <c r="C269" s="111"/>
      <c r="D269" s="111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33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6"/>
      <c r="BE269" s="116"/>
      <c r="BF269" s="116"/>
      <c r="BG269" s="116"/>
      <c r="BH269" s="134"/>
      <c r="BI269" s="116"/>
      <c r="BJ269" s="116"/>
      <c r="BK269" s="116"/>
      <c r="BL269" s="112"/>
      <c r="BM269" s="116"/>
      <c r="BN269" s="116"/>
    </row>
    <row r="270" ht="30.75" customHeight="1">
      <c r="A270" s="109"/>
      <c r="B270" s="110"/>
      <c r="C270" s="111"/>
      <c r="D270" s="111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33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6"/>
      <c r="BE270" s="116"/>
      <c r="BF270" s="116"/>
      <c r="BG270" s="116"/>
      <c r="BH270" s="116"/>
      <c r="BI270" s="116"/>
      <c r="BJ270" s="116"/>
      <c r="BK270" s="116"/>
      <c r="BL270" s="112"/>
      <c r="BM270" s="116"/>
      <c r="BN270" s="116"/>
    </row>
    <row r="271" ht="30.75" customHeight="1">
      <c r="A271" s="109"/>
      <c r="B271" s="110"/>
      <c r="C271" s="111"/>
      <c r="D271" s="111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33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6"/>
      <c r="BE271" s="116"/>
      <c r="BF271" s="116"/>
      <c r="BG271" s="116"/>
      <c r="BH271" s="134"/>
      <c r="BI271" s="116"/>
      <c r="BJ271" s="116"/>
      <c r="BK271" s="116"/>
      <c r="BL271" s="112"/>
      <c r="BM271" s="116"/>
      <c r="BN271" s="116"/>
    </row>
    <row r="272" ht="30.75" customHeight="1">
      <c r="A272" s="109"/>
      <c r="B272" s="110"/>
      <c r="C272" s="111"/>
      <c r="D272" s="111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4"/>
      <c r="R272" s="112"/>
      <c r="S272" s="115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6"/>
      <c r="BE272" s="116"/>
      <c r="BF272" s="116"/>
      <c r="BG272" s="112"/>
      <c r="BH272" s="112"/>
      <c r="BI272" s="112"/>
      <c r="BJ272" s="112"/>
      <c r="BK272" s="116"/>
      <c r="BL272" s="112"/>
      <c r="BM272" s="116"/>
      <c r="BN272" s="116"/>
    </row>
    <row r="273" ht="30.75" customHeight="1">
      <c r="A273" s="109"/>
      <c r="B273" s="110"/>
      <c r="C273" s="111"/>
      <c r="D273" s="111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4"/>
      <c r="R273" s="112"/>
      <c r="S273" s="115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6"/>
      <c r="BE273" s="116"/>
      <c r="BF273" s="116"/>
      <c r="BG273" s="112"/>
      <c r="BH273" s="112"/>
      <c r="BI273" s="112"/>
      <c r="BJ273" s="112"/>
      <c r="BK273" s="116"/>
      <c r="BL273" s="112"/>
      <c r="BM273" s="116"/>
      <c r="BN273" s="116"/>
    </row>
    <row r="274" ht="30.75" customHeight="1">
      <c r="A274" s="109"/>
      <c r="B274" s="110"/>
      <c r="C274" s="111"/>
      <c r="D274" s="111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4"/>
      <c r="R274" s="112"/>
      <c r="S274" s="115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6"/>
      <c r="BE274" s="116"/>
      <c r="BF274" s="116"/>
      <c r="BG274" s="112"/>
      <c r="BH274" s="112"/>
      <c r="BI274" s="112"/>
      <c r="BJ274" s="112"/>
      <c r="BK274" s="116"/>
      <c r="BL274" s="112"/>
      <c r="BM274" s="116"/>
      <c r="BN274" s="116"/>
    </row>
    <row r="275" ht="30.75" customHeight="1">
      <c r="A275" s="109"/>
      <c r="B275" s="110"/>
      <c r="C275" s="111"/>
      <c r="D275" s="111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4"/>
      <c r="R275" s="112"/>
      <c r="S275" s="115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6"/>
      <c r="BE275" s="116"/>
      <c r="BF275" s="116"/>
      <c r="BG275" s="112"/>
      <c r="BH275" s="112"/>
      <c r="BI275" s="112"/>
      <c r="BJ275" s="112"/>
      <c r="BK275" s="116"/>
      <c r="BL275" s="112"/>
      <c r="BM275" s="116"/>
      <c r="BN275" s="116"/>
    </row>
    <row r="276" ht="30.75" customHeight="1">
      <c r="A276" s="109"/>
      <c r="B276" s="110"/>
      <c r="C276" s="111"/>
      <c r="D276" s="111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4"/>
      <c r="R276" s="112"/>
      <c r="S276" s="115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6"/>
      <c r="BE276" s="116"/>
      <c r="BF276" s="116"/>
      <c r="BG276" s="112"/>
      <c r="BH276" s="112"/>
      <c r="BI276" s="112"/>
      <c r="BJ276" s="112"/>
      <c r="BK276" s="116"/>
      <c r="BL276" s="112"/>
      <c r="BM276" s="116"/>
      <c r="BN276" s="116"/>
    </row>
    <row r="277" ht="30.75" customHeight="1">
      <c r="A277" s="109"/>
      <c r="B277" s="110"/>
      <c r="C277" s="111"/>
      <c r="D277" s="111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33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6"/>
      <c r="BE277" s="116"/>
      <c r="BF277" s="116"/>
      <c r="BG277" s="116"/>
      <c r="BH277" s="116"/>
      <c r="BI277" s="116"/>
      <c r="BJ277" s="116"/>
      <c r="BK277" s="116"/>
      <c r="BL277" s="112"/>
      <c r="BM277" s="116"/>
      <c r="BN277" s="116"/>
    </row>
    <row r="278" ht="30.75" customHeight="1">
      <c r="A278" s="109"/>
      <c r="B278" s="110"/>
      <c r="C278" s="111"/>
      <c r="D278" s="111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4"/>
      <c r="R278" s="112"/>
      <c r="S278" s="115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6"/>
      <c r="BE278" s="116"/>
      <c r="BF278" s="116"/>
      <c r="BG278" s="112"/>
      <c r="BH278" s="112"/>
      <c r="BI278" s="112"/>
      <c r="BJ278" s="112"/>
      <c r="BK278" s="116"/>
      <c r="BL278" s="112"/>
      <c r="BM278" s="116"/>
      <c r="BN278" s="116"/>
    </row>
    <row r="279" ht="30.75" customHeight="1">
      <c r="A279" s="109"/>
      <c r="B279" s="110"/>
      <c r="C279" s="111"/>
      <c r="D279" s="111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33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6"/>
      <c r="BE279" s="116"/>
      <c r="BF279" s="116"/>
      <c r="BG279" s="116"/>
      <c r="BH279" s="116"/>
      <c r="BI279" s="116"/>
      <c r="BJ279" s="116"/>
      <c r="BK279" s="116"/>
      <c r="BL279" s="112"/>
      <c r="BM279" s="116"/>
      <c r="BN279" s="116"/>
    </row>
    <row r="280" ht="30.75" customHeight="1">
      <c r="A280" s="109"/>
      <c r="B280" s="110"/>
      <c r="C280" s="111"/>
      <c r="D280" s="111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4"/>
      <c r="R280" s="112"/>
      <c r="S280" s="115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6"/>
      <c r="BE280" s="116"/>
      <c r="BF280" s="116"/>
      <c r="BG280" s="112"/>
      <c r="BH280" s="112"/>
      <c r="BI280" s="112"/>
      <c r="BJ280" s="112"/>
      <c r="BK280" s="116"/>
      <c r="BL280" s="112"/>
      <c r="BM280" s="116"/>
      <c r="BN280" s="116"/>
    </row>
    <row r="281" ht="30.75" customHeight="1">
      <c r="A281" s="109"/>
      <c r="B281" s="110"/>
      <c r="C281" s="111"/>
      <c r="D281" s="111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4"/>
      <c r="R281" s="112"/>
      <c r="S281" s="115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6"/>
      <c r="BE281" s="116"/>
      <c r="BF281" s="116"/>
      <c r="BG281" s="112"/>
      <c r="BH281" s="112"/>
      <c r="BI281" s="112"/>
      <c r="BJ281" s="112"/>
      <c r="BK281" s="116"/>
      <c r="BL281" s="112"/>
      <c r="BM281" s="116"/>
      <c r="BN281" s="116"/>
    </row>
    <row r="282" ht="30.75" customHeight="1">
      <c r="A282" s="109"/>
      <c r="B282" s="110"/>
      <c r="C282" s="111"/>
      <c r="D282" s="111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4"/>
      <c r="R282" s="112"/>
      <c r="S282" s="115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6"/>
      <c r="BE282" s="116"/>
      <c r="BF282" s="116"/>
      <c r="BG282" s="112"/>
      <c r="BH282" s="112"/>
      <c r="BI282" s="112"/>
      <c r="BJ282" s="112"/>
      <c r="BK282" s="116"/>
      <c r="BL282" s="112"/>
      <c r="BM282" s="116"/>
      <c r="BN282" s="116"/>
    </row>
    <row r="283" ht="30.75" customHeight="1">
      <c r="A283" s="109"/>
      <c r="B283" s="110"/>
      <c r="C283" s="111"/>
      <c r="D283" s="111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33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6"/>
      <c r="BE283" s="116"/>
      <c r="BF283" s="116"/>
      <c r="BG283" s="112"/>
      <c r="BH283" s="112"/>
      <c r="BI283" s="112"/>
      <c r="BJ283" s="112"/>
      <c r="BK283" s="112"/>
      <c r="BL283" s="112"/>
      <c r="BM283" s="116"/>
      <c r="BN283" s="116"/>
    </row>
    <row r="284" ht="30.75" customHeight="1">
      <c r="A284" s="109"/>
      <c r="B284" s="110"/>
      <c r="C284" s="111"/>
      <c r="D284" s="111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33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6"/>
      <c r="BE284" s="116"/>
      <c r="BF284" s="116"/>
      <c r="BG284" s="112"/>
      <c r="BH284" s="112"/>
      <c r="BI284" s="112"/>
      <c r="BJ284" s="112"/>
      <c r="BK284" s="112"/>
      <c r="BL284" s="112"/>
      <c r="BM284" s="116"/>
      <c r="BN284" s="116"/>
    </row>
    <row r="285" ht="30.75" customHeight="1">
      <c r="A285" s="109"/>
      <c r="B285" s="110"/>
      <c r="C285" s="111"/>
      <c r="D285" s="111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4"/>
      <c r="R285" s="112"/>
      <c r="S285" s="115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6"/>
      <c r="BE285" s="116"/>
      <c r="BF285" s="116"/>
      <c r="BG285" s="112"/>
      <c r="BH285" s="112"/>
      <c r="BI285" s="112"/>
      <c r="BJ285" s="112"/>
      <c r="BK285" s="116"/>
      <c r="BL285" s="112"/>
      <c r="BM285" s="116"/>
      <c r="BN285" s="116"/>
    </row>
    <row r="286" ht="30.75" customHeight="1">
      <c r="A286" s="109"/>
      <c r="B286" s="110"/>
      <c r="C286" s="111"/>
      <c r="D286" s="111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33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6"/>
      <c r="BE286" s="116"/>
      <c r="BF286" s="116"/>
      <c r="BG286" s="112"/>
      <c r="BH286" s="112"/>
      <c r="BI286" s="112"/>
      <c r="BJ286" s="112"/>
      <c r="BK286" s="112"/>
      <c r="BL286" s="112"/>
      <c r="BM286" s="116"/>
      <c r="BN286" s="116"/>
    </row>
    <row r="287" ht="30.75" customHeight="1">
      <c r="A287" s="109"/>
      <c r="B287" s="110"/>
      <c r="C287" s="111"/>
      <c r="D287" s="111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4"/>
      <c r="R287" s="112"/>
      <c r="S287" s="115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6"/>
      <c r="BE287" s="116"/>
      <c r="BF287" s="116"/>
      <c r="BG287" s="112"/>
      <c r="BH287" s="112"/>
      <c r="BI287" s="112"/>
      <c r="BJ287" s="112"/>
      <c r="BK287" s="116"/>
      <c r="BL287" s="112"/>
      <c r="BM287" s="116"/>
      <c r="BN287" s="116"/>
    </row>
    <row r="288" ht="30.75" customHeight="1">
      <c r="A288" s="109"/>
      <c r="B288" s="110"/>
      <c r="C288" s="111"/>
      <c r="D288" s="111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4"/>
      <c r="R288" s="112"/>
      <c r="S288" s="115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6"/>
      <c r="BE288" s="116"/>
      <c r="BF288" s="116"/>
      <c r="BG288" s="112"/>
      <c r="BH288" s="112"/>
      <c r="BI288" s="112"/>
      <c r="BJ288" s="112"/>
      <c r="BK288" s="116"/>
      <c r="BL288" s="112"/>
      <c r="BM288" s="116"/>
      <c r="BN288" s="116"/>
    </row>
    <row r="289" ht="30.75" customHeight="1">
      <c r="A289" s="109"/>
      <c r="B289" s="110"/>
      <c r="C289" s="111"/>
      <c r="D289" s="111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33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6"/>
      <c r="BE289" s="116"/>
      <c r="BF289" s="116"/>
      <c r="BG289" s="112"/>
      <c r="BH289" s="112"/>
      <c r="BI289" s="112"/>
      <c r="BJ289" s="112"/>
      <c r="BK289" s="112"/>
      <c r="BL289" s="112"/>
      <c r="BM289" s="116"/>
      <c r="BN289" s="116"/>
    </row>
    <row r="290" ht="30.75" customHeight="1">
      <c r="A290" s="109"/>
      <c r="B290" s="110"/>
      <c r="C290" s="111"/>
      <c r="D290" s="111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4"/>
      <c r="R290" s="112"/>
      <c r="S290" s="115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6"/>
      <c r="BE290" s="116"/>
      <c r="BF290" s="116"/>
      <c r="BG290" s="112"/>
      <c r="BH290" s="112"/>
      <c r="BI290" s="112"/>
      <c r="BJ290" s="112"/>
      <c r="BK290" s="116"/>
      <c r="BL290" s="112"/>
      <c r="BM290" s="116"/>
      <c r="BN290" s="116"/>
    </row>
    <row r="291" ht="30.75" customHeight="1">
      <c r="A291" s="109"/>
      <c r="B291" s="110"/>
      <c r="C291" s="111"/>
      <c r="D291" s="111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33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6"/>
      <c r="BE291" s="116"/>
      <c r="BF291" s="116"/>
      <c r="BG291" s="112"/>
      <c r="BH291" s="112"/>
      <c r="BI291" s="112"/>
      <c r="BJ291" s="112"/>
      <c r="BK291" s="112"/>
      <c r="BL291" s="112"/>
      <c r="BM291" s="116"/>
      <c r="BN291" s="116"/>
    </row>
    <row r="292" ht="30.75" customHeight="1">
      <c r="A292" s="109"/>
      <c r="B292" s="110"/>
      <c r="C292" s="111"/>
      <c r="D292" s="111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33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6"/>
      <c r="BG292" s="112"/>
      <c r="BH292" s="112"/>
      <c r="BI292" s="112"/>
      <c r="BJ292" s="112"/>
      <c r="BK292" s="112"/>
      <c r="BL292" s="112"/>
      <c r="BM292" s="116"/>
      <c r="BN292" s="116"/>
    </row>
    <row r="293" ht="30.75" customHeight="1">
      <c r="A293" s="109"/>
      <c r="B293" s="110"/>
      <c r="C293" s="111"/>
      <c r="D293" s="111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33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6"/>
      <c r="BE293" s="116"/>
      <c r="BF293" s="116"/>
      <c r="BG293" s="112"/>
      <c r="BH293" s="112"/>
      <c r="BI293" s="112"/>
      <c r="BJ293" s="112"/>
      <c r="BK293" s="112"/>
      <c r="BL293" s="112"/>
      <c r="BM293" s="116"/>
      <c r="BN293" s="116"/>
    </row>
    <row r="294" ht="30.75" customHeight="1">
      <c r="A294" s="109"/>
      <c r="B294" s="110"/>
      <c r="C294" s="111"/>
      <c r="D294" s="111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4"/>
      <c r="R294" s="112"/>
      <c r="S294" s="115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6"/>
      <c r="BE294" s="116"/>
      <c r="BF294" s="116"/>
      <c r="BG294" s="112"/>
      <c r="BH294" s="112"/>
      <c r="BI294" s="112"/>
      <c r="BJ294" s="112"/>
      <c r="BK294" s="116"/>
      <c r="BL294" s="112"/>
      <c r="BM294" s="116"/>
      <c r="BN294" s="116"/>
    </row>
    <row r="295" ht="30.75" customHeight="1">
      <c r="A295" s="109"/>
      <c r="B295" s="110"/>
      <c r="C295" s="111"/>
      <c r="D295" s="111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33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6"/>
      <c r="BE295" s="116"/>
      <c r="BF295" s="116"/>
      <c r="BG295" s="112"/>
      <c r="BH295" s="112"/>
      <c r="BI295" s="112"/>
      <c r="BJ295" s="112"/>
      <c r="BK295" s="112"/>
      <c r="BL295" s="112"/>
      <c r="BM295" s="116"/>
      <c r="BN295" s="116"/>
    </row>
    <row r="296" ht="30.75" customHeight="1">
      <c r="A296" s="109"/>
      <c r="B296" s="110"/>
      <c r="C296" s="111"/>
      <c r="D296" s="111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4"/>
      <c r="R296" s="112"/>
      <c r="S296" s="115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6"/>
      <c r="BE296" s="116"/>
      <c r="BF296" s="116"/>
      <c r="BG296" s="112"/>
      <c r="BH296" s="112"/>
      <c r="BI296" s="112"/>
      <c r="BJ296" s="112"/>
      <c r="BK296" s="116"/>
      <c r="BL296" s="112"/>
      <c r="BM296" s="116"/>
      <c r="BN296" s="116"/>
    </row>
    <row r="297" ht="30.75" customHeight="1">
      <c r="A297" s="109"/>
      <c r="B297" s="110"/>
      <c r="C297" s="111"/>
      <c r="D297" s="111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33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6"/>
      <c r="BE297" s="116"/>
      <c r="BF297" s="116"/>
      <c r="BG297" s="112"/>
      <c r="BH297" s="112"/>
      <c r="BI297" s="112"/>
      <c r="BJ297" s="112"/>
      <c r="BK297" s="112"/>
      <c r="BL297" s="112"/>
      <c r="BM297" s="116"/>
      <c r="BN297" s="116"/>
    </row>
    <row r="298" ht="30.75" customHeight="1">
      <c r="A298" s="109"/>
      <c r="B298" s="110"/>
      <c r="C298" s="111"/>
      <c r="D298" s="111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33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6"/>
      <c r="BE298" s="116"/>
      <c r="BF298" s="116"/>
      <c r="BG298" s="112"/>
      <c r="BH298" s="112"/>
      <c r="BI298" s="112"/>
      <c r="BJ298" s="112"/>
      <c r="BK298" s="112"/>
      <c r="BL298" s="112"/>
      <c r="BM298" s="116"/>
      <c r="BN298" s="116"/>
    </row>
    <row r="299" ht="30.75" customHeight="1">
      <c r="A299" s="109"/>
      <c r="B299" s="110"/>
      <c r="C299" s="111"/>
      <c r="D299" s="111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4"/>
      <c r="R299" s="112"/>
      <c r="S299" s="115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6"/>
      <c r="BE299" s="116"/>
      <c r="BF299" s="116"/>
      <c r="BG299" s="112"/>
      <c r="BH299" s="112"/>
      <c r="BI299" s="112"/>
      <c r="BJ299" s="112"/>
      <c r="BK299" s="116"/>
      <c r="BL299" s="112"/>
      <c r="BM299" s="116"/>
      <c r="BN299" s="116"/>
    </row>
    <row r="300" ht="30.75" customHeight="1">
      <c r="A300" s="109"/>
      <c r="B300" s="110"/>
      <c r="C300" s="111"/>
      <c r="D300" s="111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4"/>
      <c r="R300" s="112"/>
      <c r="S300" s="13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6"/>
      <c r="BG300" s="112"/>
      <c r="BH300" s="112"/>
      <c r="BI300" s="112"/>
      <c r="BJ300" s="112"/>
      <c r="BK300" s="112"/>
      <c r="BL300" s="112"/>
      <c r="BM300" s="116"/>
      <c r="BN300" s="116"/>
    </row>
    <row r="301" ht="30.75" customHeight="1">
      <c r="A301" s="109"/>
      <c r="B301" s="110"/>
      <c r="C301" s="111"/>
      <c r="D301" s="111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33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6"/>
      <c r="BE301" s="116"/>
      <c r="BF301" s="116"/>
      <c r="BG301" s="116"/>
      <c r="BH301" s="116"/>
      <c r="BI301" s="116"/>
      <c r="BJ301" s="116"/>
      <c r="BK301" s="112"/>
      <c r="BL301" s="112"/>
      <c r="BM301" s="116"/>
      <c r="BN301" s="116"/>
    </row>
    <row r="302" ht="30.75" customHeight="1">
      <c r="A302" s="109"/>
      <c r="B302" s="110"/>
      <c r="C302" s="111"/>
      <c r="D302" s="111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33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6"/>
      <c r="BG302" s="112"/>
      <c r="BH302" s="112"/>
      <c r="BI302" s="112"/>
      <c r="BJ302" s="112"/>
      <c r="BK302" s="112"/>
      <c r="BL302" s="112"/>
      <c r="BM302" s="116"/>
      <c r="BN302" s="116"/>
    </row>
    <row r="303" ht="30.75" customHeight="1">
      <c r="A303" s="109"/>
      <c r="B303" s="110"/>
      <c r="C303" s="111"/>
      <c r="D303" s="111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33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6"/>
      <c r="BE303" s="116"/>
      <c r="BF303" s="116"/>
      <c r="BG303" s="112"/>
      <c r="BH303" s="112"/>
      <c r="BI303" s="112"/>
      <c r="BJ303" s="112"/>
      <c r="BK303" s="112"/>
      <c r="BL303" s="112"/>
      <c r="BM303" s="116"/>
      <c r="BN303" s="116"/>
    </row>
    <row r="304" ht="30.75" customHeight="1">
      <c r="A304" s="109"/>
      <c r="B304" s="110"/>
      <c r="C304" s="111"/>
      <c r="D304" s="111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33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6"/>
      <c r="BE304" s="116"/>
      <c r="BF304" s="116"/>
      <c r="BG304" s="116"/>
      <c r="BH304" s="116"/>
      <c r="BI304" s="116"/>
      <c r="BJ304" s="116"/>
      <c r="BK304" s="116"/>
      <c r="BL304" s="112"/>
      <c r="BM304" s="116"/>
      <c r="BN304" s="116"/>
    </row>
    <row r="305" ht="30.75" customHeight="1">
      <c r="A305" s="109"/>
      <c r="B305" s="110"/>
      <c r="C305" s="111"/>
      <c r="D305" s="111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33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6"/>
      <c r="BE305" s="116"/>
      <c r="BF305" s="116"/>
      <c r="BG305" s="112"/>
      <c r="BH305" s="112"/>
      <c r="BI305" s="112"/>
      <c r="BJ305" s="112"/>
      <c r="BK305" s="112"/>
      <c r="BL305" s="112"/>
      <c r="BM305" s="116"/>
      <c r="BN305" s="116"/>
    </row>
    <row r="306" ht="30.75" customHeight="1">
      <c r="A306" s="109"/>
      <c r="B306" s="110"/>
      <c r="C306" s="111"/>
      <c r="D306" s="111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4"/>
      <c r="R306" s="112"/>
      <c r="S306" s="115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6"/>
      <c r="BE306" s="116"/>
      <c r="BF306" s="116"/>
      <c r="BG306" s="112"/>
      <c r="BH306" s="112"/>
      <c r="BI306" s="112"/>
      <c r="BJ306" s="112"/>
      <c r="BK306" s="116"/>
      <c r="BL306" s="112"/>
      <c r="BM306" s="116"/>
      <c r="BN306" s="116"/>
    </row>
    <row r="307" ht="30.75" customHeight="1">
      <c r="A307" s="109"/>
      <c r="B307" s="110"/>
      <c r="C307" s="111"/>
      <c r="D307" s="111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33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6"/>
      <c r="BE307" s="116"/>
      <c r="BF307" s="116"/>
      <c r="BG307" s="116"/>
      <c r="BH307" s="116"/>
      <c r="BI307" s="116"/>
      <c r="BJ307" s="116"/>
      <c r="BK307" s="112"/>
      <c r="BL307" s="112"/>
      <c r="BM307" s="116"/>
      <c r="BN307" s="116"/>
    </row>
    <row r="308" ht="30.75" customHeight="1">
      <c r="A308" s="109"/>
      <c r="B308" s="110"/>
      <c r="C308" s="111"/>
      <c r="D308" s="111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33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6"/>
      <c r="BE308" s="116"/>
      <c r="BF308" s="116"/>
      <c r="BG308" s="112"/>
      <c r="BH308" s="112"/>
      <c r="BI308" s="112"/>
      <c r="BJ308" s="112"/>
      <c r="BK308" s="112"/>
      <c r="BL308" s="112"/>
      <c r="BM308" s="116"/>
      <c r="BN308" s="116"/>
    </row>
    <row r="309" ht="30.75" customHeight="1">
      <c r="A309" s="109"/>
      <c r="B309" s="110"/>
      <c r="C309" s="111"/>
      <c r="D309" s="111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4"/>
      <c r="R309" s="112"/>
      <c r="S309" s="115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6"/>
      <c r="BE309" s="116"/>
      <c r="BF309" s="116"/>
      <c r="BG309" s="112"/>
      <c r="BH309" s="112"/>
      <c r="BI309" s="112"/>
      <c r="BJ309" s="112"/>
      <c r="BK309" s="116"/>
      <c r="BL309" s="112"/>
      <c r="BM309" s="116"/>
      <c r="BN309" s="116"/>
    </row>
    <row r="310" ht="30.75" customHeight="1">
      <c r="A310" s="109"/>
      <c r="B310" s="110"/>
      <c r="C310" s="111"/>
      <c r="D310" s="111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33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6"/>
      <c r="BE310" s="116"/>
      <c r="BF310" s="116"/>
      <c r="BG310" s="112"/>
      <c r="BH310" s="112"/>
      <c r="BI310" s="112"/>
      <c r="BJ310" s="112"/>
      <c r="BK310" s="112"/>
      <c r="BL310" s="112"/>
      <c r="BM310" s="116"/>
      <c r="BN310" s="116"/>
    </row>
    <row r="311" ht="30.75" customHeight="1">
      <c r="A311" s="109"/>
      <c r="B311" s="110"/>
      <c r="C311" s="111"/>
      <c r="D311" s="111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4"/>
      <c r="R311" s="112"/>
      <c r="S311" s="115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6"/>
      <c r="BE311" s="116"/>
      <c r="BF311" s="116"/>
      <c r="BG311" s="112"/>
      <c r="BH311" s="112"/>
      <c r="BI311" s="112"/>
      <c r="BJ311" s="112"/>
      <c r="BK311" s="116"/>
      <c r="BL311" s="112"/>
      <c r="BM311" s="116"/>
      <c r="BN311" s="116"/>
    </row>
    <row r="312" ht="30.75" customHeight="1">
      <c r="A312" s="109"/>
      <c r="B312" s="110"/>
      <c r="C312" s="111"/>
      <c r="D312" s="111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4"/>
      <c r="R312" s="112"/>
      <c r="S312" s="115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6"/>
      <c r="BE312" s="116"/>
      <c r="BF312" s="116"/>
      <c r="BG312" s="112"/>
      <c r="BH312" s="112"/>
      <c r="BI312" s="112"/>
      <c r="BJ312" s="112"/>
      <c r="BK312" s="116"/>
      <c r="BL312" s="112"/>
      <c r="BM312" s="116"/>
      <c r="BN312" s="116"/>
    </row>
    <row r="313" ht="30.75" customHeight="1">
      <c r="A313" s="109"/>
      <c r="B313" s="110"/>
      <c r="C313" s="111"/>
      <c r="D313" s="111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4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6"/>
      <c r="BE313" s="116"/>
      <c r="BF313" s="116"/>
      <c r="BG313" s="112"/>
      <c r="BH313" s="112"/>
      <c r="BI313" s="112"/>
      <c r="BJ313" s="112"/>
      <c r="BK313" s="116"/>
      <c r="BL313" s="112"/>
      <c r="BM313" s="116"/>
      <c r="BN313" s="116"/>
    </row>
    <row r="314" ht="30.75" customHeight="1">
      <c r="A314" s="109"/>
      <c r="B314" s="110"/>
      <c r="C314" s="111"/>
      <c r="D314" s="111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4"/>
      <c r="R314" s="112"/>
      <c r="S314" s="115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6"/>
      <c r="BE314" s="116"/>
      <c r="BF314" s="116"/>
      <c r="BG314" s="112"/>
      <c r="BH314" s="112"/>
      <c r="BI314" s="112"/>
      <c r="BJ314" s="112"/>
      <c r="BK314" s="116"/>
      <c r="BL314" s="112"/>
      <c r="BM314" s="116"/>
      <c r="BN314" s="116"/>
    </row>
    <row r="315" ht="30.75" customHeight="1">
      <c r="A315" s="109"/>
      <c r="B315" s="110"/>
      <c r="C315" s="111"/>
      <c r="D315" s="111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4"/>
      <c r="R315" s="112"/>
      <c r="S315" s="115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6"/>
      <c r="BE315" s="116"/>
      <c r="BF315" s="116"/>
      <c r="BG315" s="112"/>
      <c r="BH315" s="112"/>
      <c r="BI315" s="112"/>
      <c r="BJ315" s="112"/>
      <c r="BK315" s="116"/>
      <c r="BL315" s="112"/>
      <c r="BM315" s="116"/>
      <c r="BN315" s="116"/>
    </row>
    <row r="316" ht="30.75" customHeight="1">
      <c r="A316" s="109"/>
      <c r="B316" s="110"/>
      <c r="C316" s="111"/>
      <c r="D316" s="111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4"/>
      <c r="R316" s="112"/>
      <c r="S316" s="115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6"/>
      <c r="BE316" s="116"/>
      <c r="BF316" s="116"/>
      <c r="BG316" s="112"/>
      <c r="BH316" s="112"/>
      <c r="BI316" s="112"/>
      <c r="BJ316" s="112"/>
      <c r="BK316" s="116"/>
      <c r="BL316" s="112"/>
      <c r="BM316" s="116"/>
      <c r="BN316" s="116"/>
    </row>
    <row r="317" ht="30.75" customHeight="1">
      <c r="A317" s="109"/>
      <c r="B317" s="110"/>
      <c r="C317" s="111"/>
      <c r="D317" s="111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33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6"/>
      <c r="BE317" s="116"/>
      <c r="BF317" s="116"/>
      <c r="BG317" s="116"/>
      <c r="BH317" s="116"/>
      <c r="BI317" s="116"/>
      <c r="BJ317" s="116"/>
      <c r="BK317" s="112"/>
      <c r="BL317" s="112"/>
      <c r="BM317" s="116"/>
      <c r="BN317" s="116"/>
    </row>
    <row r="318" ht="30.75" customHeight="1">
      <c r="A318" s="109"/>
      <c r="B318" s="110"/>
      <c r="C318" s="111"/>
      <c r="D318" s="111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33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6"/>
      <c r="BE318" s="116"/>
      <c r="BF318" s="116"/>
      <c r="BG318" s="116"/>
      <c r="BH318" s="116"/>
      <c r="BI318" s="116"/>
      <c r="BJ318" s="116"/>
      <c r="BK318" s="112"/>
      <c r="BL318" s="112"/>
      <c r="BM318" s="116"/>
      <c r="BN318" s="116"/>
    </row>
    <row r="319" ht="30.75" customHeight="1">
      <c r="A319" s="109"/>
      <c r="B319" s="110"/>
      <c r="C319" s="111"/>
      <c r="D319" s="111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33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6"/>
      <c r="BE319" s="116"/>
      <c r="BF319" s="116"/>
      <c r="BG319" s="112"/>
      <c r="BH319" s="112"/>
      <c r="BI319" s="112"/>
      <c r="BJ319" s="112"/>
      <c r="BK319" s="112"/>
      <c r="BL319" s="112"/>
      <c r="BM319" s="116"/>
      <c r="BN319" s="116"/>
    </row>
    <row r="320" ht="30.75" customHeight="1">
      <c r="A320" s="109"/>
      <c r="B320" s="110"/>
      <c r="C320" s="111"/>
      <c r="D320" s="111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4"/>
      <c r="R320" s="112"/>
      <c r="S320" s="115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6"/>
      <c r="BE320" s="116"/>
      <c r="BF320" s="116"/>
      <c r="BG320" s="112"/>
      <c r="BH320" s="112"/>
      <c r="BI320" s="112"/>
      <c r="BJ320" s="112"/>
      <c r="BK320" s="116"/>
      <c r="BL320" s="112"/>
      <c r="BM320" s="116"/>
      <c r="BN320" s="116"/>
    </row>
    <row r="321" ht="30.75" customHeight="1">
      <c r="A321" s="109"/>
      <c r="B321" s="110"/>
      <c r="C321" s="111"/>
      <c r="D321" s="111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4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6"/>
      <c r="BE321" s="116"/>
      <c r="BF321" s="116"/>
      <c r="BG321" s="116"/>
      <c r="BH321" s="116"/>
      <c r="BI321" s="116"/>
      <c r="BJ321" s="116"/>
      <c r="BK321" s="116"/>
      <c r="BL321" s="112"/>
      <c r="BM321" s="116"/>
      <c r="BN321" s="116"/>
    </row>
    <row r="322" ht="30.75" customHeight="1">
      <c r="A322" s="109"/>
      <c r="B322" s="110"/>
      <c r="C322" s="111"/>
      <c r="D322" s="111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4"/>
      <c r="R322" s="112"/>
      <c r="S322" s="112"/>
      <c r="T322" s="112"/>
      <c r="U322" s="112"/>
      <c r="V322" s="112"/>
      <c r="W322" s="112"/>
      <c r="X322" s="120"/>
      <c r="Y322" s="112"/>
      <c r="Z322" s="120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6"/>
      <c r="BG322" s="112"/>
      <c r="BH322" s="112"/>
      <c r="BI322" s="112"/>
      <c r="BJ322" s="112"/>
      <c r="BK322" s="112"/>
      <c r="BL322" s="112"/>
      <c r="BM322" s="116"/>
      <c r="BN322" s="116"/>
    </row>
    <row r="323" ht="30.75" customHeight="1">
      <c r="A323" s="109"/>
      <c r="B323" s="110"/>
      <c r="C323" s="111"/>
      <c r="D323" s="111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4"/>
      <c r="R323" s="112"/>
      <c r="S323" s="115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6"/>
      <c r="BE323" s="116"/>
      <c r="BF323" s="116"/>
      <c r="BG323" s="112"/>
      <c r="BH323" s="112"/>
      <c r="BI323" s="112"/>
      <c r="BJ323" s="112"/>
      <c r="BK323" s="116"/>
      <c r="BL323" s="112"/>
      <c r="BM323" s="116"/>
      <c r="BN323" s="116"/>
    </row>
    <row r="324" ht="30.75" customHeight="1">
      <c r="A324" s="109"/>
      <c r="B324" s="110"/>
      <c r="C324" s="111"/>
      <c r="D324" s="111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4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6"/>
      <c r="BE324" s="116"/>
      <c r="BF324" s="116"/>
      <c r="BG324" s="112"/>
      <c r="BH324" s="112"/>
      <c r="BI324" s="112"/>
      <c r="BJ324" s="112"/>
      <c r="BK324" s="116"/>
      <c r="BL324" s="112"/>
      <c r="BM324" s="116"/>
      <c r="BN324" s="116"/>
    </row>
    <row r="325" ht="30.75" customHeight="1">
      <c r="A325" s="109"/>
      <c r="B325" s="110"/>
      <c r="C325" s="111"/>
      <c r="D325" s="111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4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6"/>
      <c r="BG325" s="112"/>
      <c r="BH325" s="112"/>
      <c r="BI325" s="112"/>
      <c r="BJ325" s="112"/>
      <c r="BK325" s="112"/>
      <c r="BL325" s="112"/>
      <c r="BM325" s="116"/>
      <c r="BN325" s="116"/>
    </row>
    <row r="326" ht="30.75" customHeight="1">
      <c r="A326" s="109"/>
      <c r="B326" s="110"/>
      <c r="C326" s="111"/>
      <c r="D326" s="111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4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6"/>
      <c r="BG326" s="112"/>
      <c r="BH326" s="112"/>
      <c r="BI326" s="112"/>
      <c r="BJ326" s="112"/>
      <c r="BK326" s="112"/>
      <c r="BL326" s="112"/>
      <c r="BM326" s="116"/>
      <c r="BN326" s="116"/>
    </row>
    <row r="327" ht="30.75" customHeight="1">
      <c r="A327" s="109"/>
      <c r="B327" s="110"/>
      <c r="C327" s="111"/>
      <c r="D327" s="111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4"/>
      <c r="R327" s="112"/>
      <c r="S327" s="115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6"/>
      <c r="BE327" s="116"/>
      <c r="BF327" s="116"/>
      <c r="BG327" s="112"/>
      <c r="BH327" s="112"/>
      <c r="BI327" s="112"/>
      <c r="BJ327" s="112"/>
      <c r="BK327" s="116"/>
      <c r="BL327" s="112"/>
      <c r="BM327" s="116"/>
      <c r="BN327" s="116"/>
    </row>
    <row r="328" ht="30.75" customHeight="1">
      <c r="A328" s="109"/>
      <c r="B328" s="110"/>
      <c r="C328" s="111"/>
      <c r="D328" s="111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4"/>
      <c r="R328" s="112"/>
      <c r="S328" s="112"/>
      <c r="T328" s="112"/>
      <c r="U328" s="112"/>
      <c r="V328" s="112"/>
      <c r="W328" s="112"/>
      <c r="X328" s="120"/>
      <c r="Y328" s="112"/>
      <c r="Z328" s="120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6"/>
      <c r="BG328" s="112"/>
      <c r="BH328" s="112"/>
      <c r="BI328" s="112"/>
      <c r="BJ328" s="112"/>
      <c r="BK328" s="112"/>
      <c r="BL328" s="112"/>
      <c r="BM328" s="116"/>
      <c r="BN328" s="116"/>
    </row>
    <row r="329" ht="30.75" customHeight="1">
      <c r="A329" s="109"/>
      <c r="B329" s="110"/>
      <c r="C329" s="111"/>
      <c r="D329" s="111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4"/>
      <c r="R329" s="112"/>
      <c r="S329" s="115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6"/>
      <c r="BE329" s="116"/>
      <c r="BF329" s="116"/>
      <c r="BG329" s="112"/>
      <c r="BH329" s="112"/>
      <c r="BI329" s="112"/>
      <c r="BJ329" s="112"/>
      <c r="BK329" s="116"/>
      <c r="BL329" s="112"/>
      <c r="BM329" s="116"/>
      <c r="BN329" s="116"/>
    </row>
    <row r="330" ht="30.75" customHeight="1">
      <c r="A330" s="109"/>
      <c r="B330" s="110"/>
      <c r="C330" s="111"/>
      <c r="D330" s="111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4"/>
      <c r="R330" s="112"/>
      <c r="S330" s="112"/>
      <c r="T330" s="112"/>
      <c r="U330" s="112"/>
      <c r="V330" s="112"/>
      <c r="W330" s="112"/>
      <c r="X330" s="120"/>
      <c r="Y330" s="112"/>
      <c r="Z330" s="120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6"/>
      <c r="BE330" s="116"/>
      <c r="BF330" s="116"/>
      <c r="BG330" s="112"/>
      <c r="BH330" s="112"/>
      <c r="BI330" s="112"/>
      <c r="BJ330" s="112"/>
      <c r="BK330" s="116"/>
      <c r="BL330" s="112"/>
      <c r="BM330" s="116"/>
      <c r="BN330" s="116"/>
    </row>
    <row r="331" ht="30.75" customHeight="1">
      <c r="A331" s="109"/>
      <c r="B331" s="110"/>
      <c r="C331" s="111"/>
      <c r="D331" s="111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4"/>
      <c r="R331" s="112"/>
      <c r="S331" s="115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6"/>
      <c r="BE331" s="116"/>
      <c r="BF331" s="116"/>
      <c r="BG331" s="112"/>
      <c r="BH331" s="112"/>
      <c r="BI331" s="112"/>
      <c r="BJ331" s="112"/>
      <c r="BK331" s="116"/>
      <c r="BL331" s="112"/>
      <c r="BM331" s="116"/>
      <c r="BN331" s="116"/>
    </row>
    <row r="332" ht="30.75" customHeight="1">
      <c r="A332" s="109"/>
      <c r="B332" s="110"/>
      <c r="C332" s="111"/>
      <c r="D332" s="111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4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6"/>
      <c r="BG332" s="112"/>
      <c r="BH332" s="112"/>
      <c r="BI332" s="112"/>
      <c r="BJ332" s="112"/>
      <c r="BK332" s="112"/>
      <c r="BL332" s="112"/>
      <c r="BM332" s="116"/>
      <c r="BN332" s="116"/>
    </row>
    <row r="333" ht="30.75" customHeight="1">
      <c r="A333" s="109"/>
      <c r="B333" s="110"/>
      <c r="C333" s="111"/>
      <c r="D333" s="111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4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6"/>
      <c r="BE333" s="116"/>
      <c r="BF333" s="116"/>
      <c r="BG333" s="112"/>
      <c r="BH333" s="112"/>
      <c r="BI333" s="112"/>
      <c r="BJ333" s="112"/>
      <c r="BK333" s="116"/>
      <c r="BL333" s="112"/>
      <c r="BM333" s="116"/>
      <c r="BN333" s="116"/>
    </row>
    <row r="334" ht="30.75" customHeight="1">
      <c r="A334" s="109"/>
      <c r="B334" s="110"/>
      <c r="C334" s="111"/>
      <c r="D334" s="111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4"/>
      <c r="R334" s="112"/>
      <c r="S334" s="112"/>
      <c r="T334" s="112"/>
      <c r="U334" s="112"/>
      <c r="V334" s="112"/>
      <c r="W334" s="112"/>
      <c r="X334" s="120"/>
      <c r="Y334" s="112"/>
      <c r="Z334" s="120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6"/>
      <c r="BG334" s="112"/>
      <c r="BH334" s="112"/>
      <c r="BI334" s="112"/>
      <c r="BJ334" s="112"/>
      <c r="BK334" s="112"/>
      <c r="BL334" s="112"/>
      <c r="BM334" s="116"/>
      <c r="BN334" s="116"/>
    </row>
    <row r="335" ht="31.5" customHeight="1">
      <c r="A335" s="109"/>
      <c r="B335" s="110"/>
      <c r="C335" s="111"/>
      <c r="D335" s="111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4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6"/>
      <c r="BE335" s="116"/>
      <c r="BF335" s="116"/>
      <c r="BG335" s="116"/>
      <c r="BH335" s="116"/>
      <c r="BI335" s="116"/>
      <c r="BJ335" s="116"/>
      <c r="BK335" s="112"/>
      <c r="BL335" s="112"/>
      <c r="BM335" s="116"/>
      <c r="BN335" s="116"/>
    </row>
    <row r="336" ht="30.75" customHeight="1">
      <c r="A336" s="109"/>
      <c r="B336" s="110"/>
      <c r="C336" s="111"/>
      <c r="D336" s="111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4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6"/>
      <c r="BE336" s="116"/>
      <c r="BF336" s="116"/>
      <c r="BG336" s="116"/>
      <c r="BH336" s="116"/>
      <c r="BI336" s="116"/>
      <c r="BJ336" s="116"/>
      <c r="BK336" s="112"/>
      <c r="BL336" s="112"/>
      <c r="BM336" s="116"/>
      <c r="BN336" s="116"/>
    </row>
    <row r="337" ht="30.75" customHeight="1">
      <c r="A337" s="109"/>
      <c r="B337" s="110"/>
      <c r="C337" s="111"/>
      <c r="D337" s="111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33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6"/>
      <c r="BE337" s="116"/>
      <c r="BF337" s="116"/>
      <c r="BG337" s="116"/>
      <c r="BH337" s="116"/>
      <c r="BI337" s="116"/>
      <c r="BJ337" s="116"/>
      <c r="BK337" s="112"/>
      <c r="BL337" s="112"/>
      <c r="BM337" s="116"/>
      <c r="BN337" s="116"/>
    </row>
    <row r="338" ht="30.75" customHeight="1">
      <c r="A338" s="109"/>
      <c r="B338" s="110"/>
      <c r="C338" s="111"/>
      <c r="D338" s="111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4"/>
      <c r="R338" s="112"/>
      <c r="S338" s="115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6"/>
      <c r="BE338" s="116"/>
      <c r="BF338" s="116"/>
      <c r="BG338" s="116"/>
      <c r="BH338" s="116"/>
      <c r="BI338" s="116"/>
      <c r="BJ338" s="116"/>
      <c r="BK338" s="112"/>
      <c r="BL338" s="112"/>
      <c r="BM338" s="116"/>
      <c r="BN338" s="116"/>
    </row>
    <row r="339" ht="30.75" customHeight="1">
      <c r="A339" s="109"/>
      <c r="B339" s="110"/>
      <c r="C339" s="111"/>
      <c r="D339" s="111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4"/>
      <c r="R339" s="112"/>
      <c r="S339" s="115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6"/>
      <c r="BE339" s="116"/>
      <c r="BF339" s="116"/>
      <c r="BG339" s="112"/>
      <c r="BH339" s="112"/>
      <c r="BI339" s="112"/>
      <c r="BJ339" s="112"/>
      <c r="BK339" s="116"/>
      <c r="BL339" s="112"/>
      <c r="BM339" s="116"/>
      <c r="BN339" s="116"/>
    </row>
    <row r="340" ht="30.75" customHeight="1">
      <c r="A340" s="109"/>
      <c r="B340" s="110"/>
      <c r="C340" s="111"/>
      <c r="D340" s="111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4"/>
      <c r="R340" s="112"/>
      <c r="S340" s="115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6"/>
      <c r="BE340" s="116"/>
      <c r="BF340" s="116"/>
      <c r="BG340" s="112"/>
      <c r="BH340" s="112"/>
      <c r="BI340" s="112"/>
      <c r="BJ340" s="112"/>
      <c r="BK340" s="116"/>
      <c r="BL340" s="112"/>
      <c r="BM340" s="116"/>
      <c r="BN340" s="116"/>
    </row>
    <row r="341" ht="30.75" customHeight="1">
      <c r="A341" s="109"/>
      <c r="B341" s="110"/>
      <c r="C341" s="111"/>
      <c r="D341" s="111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4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6"/>
      <c r="BE341" s="116"/>
      <c r="BF341" s="116"/>
      <c r="BG341" s="117"/>
      <c r="BH341" s="112"/>
      <c r="BI341" s="112"/>
      <c r="BJ341" s="112"/>
      <c r="BK341" s="116"/>
      <c r="BL341" s="112"/>
      <c r="BM341" s="116"/>
      <c r="BN341" s="116"/>
    </row>
    <row r="342" ht="30.75" customHeight="1">
      <c r="A342" s="109"/>
      <c r="B342" s="110"/>
      <c r="C342" s="111"/>
      <c r="D342" s="111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4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6"/>
      <c r="BE342" s="116"/>
      <c r="BF342" s="116"/>
      <c r="BG342" s="112"/>
      <c r="BH342" s="112"/>
      <c r="BI342" s="112"/>
      <c r="BJ342" s="112"/>
      <c r="BK342" s="116"/>
      <c r="BL342" s="112"/>
      <c r="BM342" s="116"/>
      <c r="BN342" s="116"/>
    </row>
    <row r="343" ht="30.75" customHeight="1">
      <c r="A343" s="109"/>
      <c r="B343" s="110"/>
      <c r="C343" s="111"/>
      <c r="D343" s="111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4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6"/>
      <c r="BE343" s="116"/>
      <c r="BF343" s="116"/>
      <c r="BG343" s="112"/>
      <c r="BH343" s="112"/>
      <c r="BI343" s="112"/>
      <c r="BJ343" s="112"/>
      <c r="BK343" s="116"/>
      <c r="BL343" s="112"/>
      <c r="BM343" s="116"/>
      <c r="BN343" s="116"/>
    </row>
    <row r="344" ht="30.75" customHeight="1">
      <c r="A344" s="109"/>
      <c r="B344" s="110"/>
      <c r="C344" s="111"/>
      <c r="D344" s="111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4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6"/>
      <c r="BE344" s="116"/>
      <c r="BF344" s="116"/>
      <c r="BG344" s="117"/>
      <c r="BH344" s="112"/>
      <c r="BI344" s="112"/>
      <c r="BJ344" s="112"/>
      <c r="BK344" s="116"/>
      <c r="BL344" s="112"/>
      <c r="BM344" s="116"/>
      <c r="BN344" s="116"/>
    </row>
    <row r="345" ht="30.75" customHeight="1">
      <c r="A345" s="109"/>
      <c r="B345" s="110"/>
      <c r="C345" s="111"/>
      <c r="D345" s="111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4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6"/>
      <c r="BE345" s="116"/>
      <c r="BF345" s="116"/>
      <c r="BG345" s="117"/>
      <c r="BH345" s="116"/>
      <c r="BI345" s="116"/>
      <c r="BJ345" s="116"/>
      <c r="BK345" s="116"/>
      <c r="BL345" s="112"/>
      <c r="BM345" s="116"/>
      <c r="BN345" s="116"/>
    </row>
    <row r="346" ht="30.75" customHeight="1">
      <c r="A346" s="109"/>
      <c r="B346" s="110"/>
      <c r="C346" s="111"/>
      <c r="D346" s="111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4"/>
      <c r="R346" s="112"/>
      <c r="S346" s="120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6"/>
      <c r="BE346" s="116"/>
      <c r="BF346" s="116"/>
      <c r="BG346" s="112"/>
      <c r="BH346" s="112"/>
      <c r="BI346" s="112"/>
      <c r="BJ346" s="112"/>
      <c r="BK346" s="116"/>
      <c r="BL346" s="112"/>
      <c r="BM346" s="116"/>
      <c r="BN346" s="116"/>
    </row>
    <row r="347" ht="30.75" customHeight="1">
      <c r="A347" s="109"/>
      <c r="B347" s="110"/>
      <c r="C347" s="111"/>
      <c r="D347" s="111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4"/>
      <c r="R347" s="112"/>
      <c r="S347" s="120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6"/>
      <c r="BE347" s="116"/>
      <c r="BF347" s="116"/>
      <c r="BG347" s="112"/>
      <c r="BH347" s="112"/>
      <c r="BI347" s="112"/>
      <c r="BJ347" s="112"/>
      <c r="BK347" s="116"/>
      <c r="BL347" s="112"/>
      <c r="BM347" s="116"/>
      <c r="BN347" s="116"/>
    </row>
    <row r="348" ht="30.75" customHeight="1">
      <c r="A348" s="109"/>
      <c r="B348" s="110"/>
      <c r="C348" s="111"/>
      <c r="D348" s="111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4"/>
      <c r="R348" s="112"/>
      <c r="S348" s="120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6"/>
      <c r="BE348" s="116"/>
      <c r="BF348" s="116"/>
      <c r="BG348" s="112"/>
      <c r="BH348" s="112"/>
      <c r="BI348" s="112"/>
      <c r="BJ348" s="112"/>
      <c r="BK348" s="116"/>
      <c r="BL348" s="112"/>
      <c r="BM348" s="116"/>
      <c r="BN348" s="116"/>
    </row>
    <row r="349" ht="30.75" customHeight="1">
      <c r="A349" s="109"/>
      <c r="B349" s="110"/>
      <c r="C349" s="111"/>
      <c r="D349" s="111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4"/>
      <c r="R349" s="112"/>
      <c r="S349" s="120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6"/>
      <c r="BE349" s="116"/>
      <c r="BF349" s="116"/>
      <c r="BG349" s="112"/>
      <c r="BH349" s="112"/>
      <c r="BI349" s="112"/>
      <c r="BJ349" s="112"/>
      <c r="BK349" s="116"/>
      <c r="BL349" s="112"/>
      <c r="BM349" s="116"/>
      <c r="BN349" s="116"/>
    </row>
    <row r="350" ht="30.75" customHeight="1">
      <c r="A350" s="109"/>
      <c r="B350" s="110"/>
      <c r="C350" s="111"/>
      <c r="D350" s="111"/>
      <c r="E350" s="131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4"/>
      <c r="R350" s="112"/>
      <c r="S350" s="120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6"/>
      <c r="BE350" s="116"/>
      <c r="BF350" s="116"/>
      <c r="BG350" s="112"/>
      <c r="BH350" s="112"/>
      <c r="BI350" s="112"/>
      <c r="BJ350" s="112"/>
      <c r="BK350" s="116"/>
      <c r="BL350" s="112"/>
      <c r="BM350" s="116"/>
      <c r="BN350" s="116"/>
    </row>
    <row r="351" ht="30.75" customHeight="1">
      <c r="A351" s="109"/>
      <c r="B351" s="110"/>
      <c r="C351" s="111"/>
      <c r="D351" s="111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4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6"/>
      <c r="BE351" s="116"/>
      <c r="BF351" s="116"/>
      <c r="BG351" s="112"/>
      <c r="BH351" s="112"/>
      <c r="BI351" s="112"/>
      <c r="BJ351" s="112"/>
      <c r="BK351" s="116"/>
      <c r="BL351" s="112"/>
      <c r="BM351" s="116"/>
      <c r="BN351" s="116"/>
    </row>
    <row r="352" ht="30.75" customHeight="1">
      <c r="A352" s="109"/>
      <c r="B352" s="110"/>
      <c r="C352" s="111"/>
      <c r="D352" s="111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4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6"/>
      <c r="BE352" s="116"/>
      <c r="BF352" s="116"/>
      <c r="BG352" s="112"/>
      <c r="BH352" s="112"/>
      <c r="BI352" s="112"/>
      <c r="BJ352" s="112"/>
      <c r="BK352" s="116"/>
      <c r="BL352" s="112"/>
      <c r="BM352" s="116"/>
      <c r="BN352" s="116"/>
    </row>
    <row r="353" ht="30.75" customHeight="1">
      <c r="A353" s="109"/>
      <c r="B353" s="110"/>
      <c r="C353" s="111"/>
      <c r="D353" s="111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4"/>
      <c r="R353" s="112"/>
      <c r="S353" s="13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6"/>
      <c r="BE353" s="116"/>
      <c r="BF353" s="116"/>
      <c r="BG353" s="112"/>
      <c r="BH353" s="112"/>
      <c r="BI353" s="112"/>
      <c r="BJ353" s="112"/>
      <c r="BK353" s="116"/>
      <c r="BL353" s="112"/>
      <c r="BM353" s="116"/>
      <c r="BN353" s="116"/>
    </row>
    <row r="354" ht="30.75" customHeight="1">
      <c r="A354" s="109"/>
      <c r="B354" s="110"/>
      <c r="C354" s="111"/>
      <c r="D354" s="111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33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6"/>
      <c r="BE354" s="116"/>
      <c r="BF354" s="116"/>
      <c r="BG354" s="112"/>
      <c r="BH354" s="116"/>
      <c r="BI354" s="116"/>
      <c r="BJ354" s="116"/>
      <c r="BK354" s="112"/>
      <c r="BL354" s="112"/>
      <c r="BM354" s="116"/>
      <c r="BN354" s="116"/>
    </row>
    <row r="355" ht="30.75" customHeight="1">
      <c r="A355" s="109"/>
      <c r="B355" s="110"/>
      <c r="C355" s="111"/>
      <c r="D355" s="111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4"/>
      <c r="R355" s="112"/>
      <c r="S355" s="13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6"/>
      <c r="BE355" s="116"/>
      <c r="BF355" s="116"/>
      <c r="BG355" s="112"/>
      <c r="BH355" s="116"/>
      <c r="BI355" s="116"/>
      <c r="BJ355" s="116"/>
      <c r="BK355" s="112"/>
      <c r="BL355" s="112"/>
      <c r="BM355" s="116"/>
      <c r="BN355" s="116"/>
    </row>
    <row r="356" ht="30.75" customHeight="1">
      <c r="A356" s="109"/>
      <c r="B356" s="110"/>
      <c r="C356" s="111"/>
      <c r="D356" s="111"/>
      <c r="E356" s="131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4"/>
      <c r="R356" s="112"/>
      <c r="S356" s="120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6"/>
      <c r="BE356" s="116"/>
      <c r="BF356" s="116"/>
      <c r="BG356" s="112"/>
      <c r="BH356" s="112"/>
      <c r="BI356" s="112"/>
      <c r="BJ356" s="112"/>
      <c r="BK356" s="116"/>
      <c r="BL356" s="112"/>
      <c r="BM356" s="116"/>
      <c r="BN356" s="116"/>
    </row>
    <row r="357" ht="30.75" customHeight="1">
      <c r="A357" s="109"/>
      <c r="B357" s="110"/>
      <c r="C357" s="111"/>
      <c r="D357" s="111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4"/>
      <c r="R357" s="112"/>
      <c r="S357" s="120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6"/>
      <c r="BE357" s="116"/>
      <c r="BF357" s="116"/>
      <c r="BG357" s="112"/>
      <c r="BH357" s="112"/>
      <c r="BI357" s="112"/>
      <c r="BJ357" s="112"/>
      <c r="BK357" s="116"/>
      <c r="BL357" s="112"/>
      <c r="BM357" s="116"/>
      <c r="BN357" s="116"/>
    </row>
    <row r="358" ht="30.75" customHeight="1">
      <c r="A358" s="109"/>
      <c r="B358" s="110"/>
      <c r="C358" s="111"/>
      <c r="D358" s="111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4"/>
      <c r="R358" s="112"/>
      <c r="S358" s="13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6"/>
      <c r="BE358" s="116"/>
      <c r="BF358" s="116"/>
      <c r="BG358" s="112"/>
      <c r="BH358" s="112"/>
      <c r="BI358" s="112"/>
      <c r="BJ358" s="112"/>
      <c r="BK358" s="116"/>
      <c r="BL358" s="112"/>
      <c r="BM358" s="116"/>
      <c r="BN358" s="116"/>
    </row>
    <row r="359" ht="30.75" customHeight="1">
      <c r="A359" s="109"/>
      <c r="B359" s="110"/>
      <c r="C359" s="111"/>
      <c r="D359" s="111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4"/>
      <c r="R359" s="112"/>
      <c r="S359" s="115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6"/>
      <c r="BE359" s="116"/>
      <c r="BF359" s="116"/>
      <c r="BG359" s="112"/>
      <c r="BH359" s="112"/>
      <c r="BI359" s="112"/>
      <c r="BJ359" s="112"/>
      <c r="BK359" s="116"/>
      <c r="BL359" s="112"/>
      <c r="BM359" s="116"/>
      <c r="BN359" s="116"/>
    </row>
    <row r="360" ht="30.75" customHeight="1">
      <c r="A360" s="109"/>
      <c r="B360" s="110"/>
      <c r="C360" s="111"/>
      <c r="D360" s="111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4"/>
      <c r="R360" s="112"/>
      <c r="S360" s="115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6"/>
      <c r="BE360" s="116"/>
      <c r="BF360" s="116"/>
      <c r="BG360" s="112"/>
      <c r="BH360" s="112"/>
      <c r="BI360" s="112"/>
      <c r="BJ360" s="112"/>
      <c r="BK360" s="116"/>
      <c r="BL360" s="112"/>
      <c r="BM360" s="116"/>
      <c r="BN360" s="116"/>
    </row>
    <row r="361" ht="30.75" customHeight="1">
      <c r="A361" s="109"/>
      <c r="B361" s="110"/>
      <c r="C361" s="111"/>
      <c r="D361" s="111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4"/>
      <c r="R361" s="112"/>
      <c r="S361" s="120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6"/>
      <c r="BE361" s="116"/>
      <c r="BF361" s="116"/>
      <c r="BG361" s="112"/>
      <c r="BH361" s="112"/>
      <c r="BI361" s="112"/>
      <c r="BJ361" s="112"/>
      <c r="BK361" s="116"/>
      <c r="BL361" s="112"/>
      <c r="BM361" s="116"/>
      <c r="BN361" s="116"/>
    </row>
    <row r="362" ht="30.75" customHeight="1">
      <c r="A362" s="109"/>
      <c r="B362" s="110"/>
      <c r="C362" s="111"/>
      <c r="D362" s="111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4"/>
      <c r="R362" s="112"/>
      <c r="S362" s="120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6"/>
      <c r="BE362" s="116"/>
      <c r="BF362" s="116"/>
      <c r="BG362" s="112"/>
      <c r="BH362" s="112"/>
      <c r="BI362" s="112"/>
      <c r="BJ362" s="112"/>
      <c r="BK362" s="116"/>
      <c r="BL362" s="112"/>
      <c r="BM362" s="116"/>
      <c r="BN362" s="116"/>
    </row>
    <row r="363" ht="30.75" customHeight="1">
      <c r="A363" s="109"/>
      <c r="B363" s="110"/>
      <c r="C363" s="111"/>
      <c r="D363" s="111"/>
      <c r="E363" s="112"/>
      <c r="F363" s="112"/>
      <c r="G363" s="112"/>
      <c r="H363" s="112"/>
      <c r="I363" s="118"/>
      <c r="J363" s="112"/>
      <c r="K363" s="112"/>
      <c r="L363" s="112"/>
      <c r="M363" s="112"/>
      <c r="N363" s="112"/>
      <c r="O363" s="112"/>
      <c r="P363" s="112"/>
      <c r="Q363" s="114"/>
      <c r="R363" s="112"/>
      <c r="S363" s="120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6"/>
      <c r="BE363" s="116"/>
      <c r="BF363" s="116"/>
      <c r="BG363" s="112"/>
      <c r="BH363" s="112"/>
      <c r="BI363" s="112"/>
      <c r="BJ363" s="112"/>
      <c r="BK363" s="116"/>
      <c r="BL363" s="112"/>
      <c r="BM363" s="116"/>
      <c r="BN363" s="116"/>
    </row>
    <row r="364" ht="30.75" customHeight="1">
      <c r="A364" s="109"/>
      <c r="B364" s="110"/>
      <c r="C364" s="111"/>
      <c r="D364" s="111"/>
      <c r="E364" s="131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4"/>
      <c r="R364" s="112"/>
      <c r="S364" s="120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6"/>
      <c r="BE364" s="116"/>
      <c r="BF364" s="116"/>
      <c r="BG364" s="112"/>
      <c r="BH364" s="116"/>
      <c r="BI364" s="116"/>
      <c r="BJ364" s="116"/>
      <c r="BK364" s="116"/>
      <c r="BL364" s="112"/>
      <c r="BM364" s="116"/>
      <c r="BN364" s="116"/>
    </row>
    <row r="365" ht="30.75" customHeight="1">
      <c r="A365" s="109"/>
      <c r="B365" s="110"/>
      <c r="C365" s="111"/>
      <c r="D365" s="111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4"/>
      <c r="R365" s="112"/>
      <c r="S365" s="120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6"/>
      <c r="BE365" s="116"/>
      <c r="BF365" s="116"/>
      <c r="BG365" s="112"/>
      <c r="BH365" s="112"/>
      <c r="BI365" s="112"/>
      <c r="BJ365" s="112"/>
      <c r="BK365" s="116"/>
      <c r="BL365" s="112"/>
      <c r="BM365" s="116"/>
      <c r="BN365" s="116"/>
    </row>
    <row r="366" ht="30.75" customHeight="1">
      <c r="A366" s="109"/>
      <c r="B366" s="110"/>
      <c r="C366" s="111"/>
      <c r="D366" s="111"/>
      <c r="E366" s="131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4"/>
      <c r="R366" s="112"/>
      <c r="S366" s="120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6"/>
      <c r="BE366" s="116"/>
      <c r="BF366" s="116"/>
      <c r="BG366" s="112"/>
      <c r="BH366" s="112"/>
      <c r="BI366" s="112"/>
      <c r="BJ366" s="112"/>
      <c r="BK366" s="116"/>
      <c r="BL366" s="112"/>
      <c r="BM366" s="116"/>
      <c r="BN366" s="116"/>
    </row>
    <row r="367" ht="30.75" customHeight="1">
      <c r="A367" s="109"/>
      <c r="B367" s="110"/>
      <c r="C367" s="111"/>
      <c r="D367" s="111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4"/>
      <c r="R367" s="112"/>
      <c r="S367" s="120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6"/>
      <c r="BE367" s="116"/>
      <c r="BF367" s="116"/>
      <c r="BG367" s="112"/>
      <c r="BH367" s="112"/>
      <c r="BI367" s="112"/>
      <c r="BJ367" s="112"/>
      <c r="BK367" s="116"/>
      <c r="BL367" s="112"/>
      <c r="BM367" s="116"/>
      <c r="BN367" s="116"/>
    </row>
    <row r="368" ht="30.75" customHeight="1">
      <c r="A368" s="109"/>
      <c r="B368" s="110"/>
      <c r="C368" s="111"/>
      <c r="D368" s="111"/>
      <c r="E368" s="131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4"/>
      <c r="R368" s="112"/>
      <c r="S368" s="120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6"/>
      <c r="BE368" s="116"/>
      <c r="BF368" s="116"/>
      <c r="BG368" s="112"/>
      <c r="BH368" s="112"/>
      <c r="BI368" s="112"/>
      <c r="BJ368" s="112"/>
      <c r="BK368" s="116"/>
      <c r="BL368" s="112"/>
      <c r="BM368" s="116"/>
      <c r="BN368" s="116"/>
    </row>
    <row r="369" ht="30.75" customHeight="1">
      <c r="A369" s="109"/>
      <c r="B369" s="110"/>
      <c r="C369" s="111"/>
      <c r="D369" s="111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4"/>
      <c r="R369" s="112"/>
      <c r="S369" s="120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6"/>
      <c r="BE369" s="116"/>
      <c r="BF369" s="116"/>
      <c r="BG369" s="112"/>
      <c r="BH369" s="112"/>
      <c r="BI369" s="112"/>
      <c r="BJ369" s="112"/>
      <c r="BK369" s="116"/>
      <c r="BL369" s="112"/>
      <c r="BM369" s="116"/>
      <c r="BN369" s="116"/>
    </row>
    <row r="370" ht="30.75" customHeight="1">
      <c r="A370" s="109"/>
      <c r="B370" s="110"/>
      <c r="C370" s="111"/>
      <c r="D370" s="111"/>
      <c r="E370" s="131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4"/>
      <c r="R370" s="112"/>
      <c r="S370" s="120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6"/>
      <c r="BE370" s="116"/>
      <c r="BF370" s="116"/>
      <c r="BG370" s="112"/>
      <c r="BH370" s="112"/>
      <c r="BI370" s="112"/>
      <c r="BJ370" s="112"/>
      <c r="BK370" s="116"/>
      <c r="BL370" s="112"/>
      <c r="BM370" s="116"/>
      <c r="BN370" s="116"/>
    </row>
    <row r="371" ht="30.75" customHeight="1">
      <c r="A371" s="109"/>
      <c r="B371" s="110"/>
      <c r="C371" s="111"/>
      <c r="D371" s="111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4"/>
      <c r="R371" s="112"/>
      <c r="S371" s="13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6"/>
      <c r="BE371" s="116"/>
      <c r="BF371" s="116"/>
      <c r="BG371" s="112"/>
      <c r="BH371" s="116"/>
      <c r="BI371" s="116"/>
      <c r="BJ371" s="116"/>
      <c r="BK371" s="112"/>
      <c r="BL371" s="112"/>
      <c r="BM371" s="116"/>
      <c r="BN371" s="116"/>
    </row>
    <row r="372" ht="30.75" customHeight="1">
      <c r="A372" s="109"/>
      <c r="B372" s="110"/>
      <c r="C372" s="111"/>
      <c r="D372" s="111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4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6"/>
      <c r="BE372" s="116"/>
      <c r="BF372" s="116"/>
      <c r="BG372" s="112"/>
      <c r="BH372" s="116"/>
      <c r="BI372" s="116"/>
      <c r="BJ372" s="116"/>
      <c r="BK372" s="112"/>
      <c r="BL372" s="112"/>
      <c r="BM372" s="116"/>
      <c r="BN372" s="116"/>
    </row>
    <row r="373" ht="30.75" customHeight="1">
      <c r="A373" s="109"/>
      <c r="B373" s="110"/>
      <c r="C373" s="111"/>
      <c r="D373" s="111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33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6"/>
      <c r="BE373" s="116"/>
      <c r="BF373" s="116"/>
      <c r="BG373" s="112"/>
      <c r="BH373" s="112"/>
      <c r="BI373" s="112"/>
      <c r="BJ373" s="112"/>
      <c r="BK373" s="112"/>
      <c r="BL373" s="112"/>
      <c r="BM373" s="116"/>
      <c r="BN373" s="116"/>
    </row>
    <row r="374" ht="30.75" customHeight="1">
      <c r="A374" s="109"/>
      <c r="B374" s="110"/>
      <c r="C374" s="111"/>
      <c r="D374" s="111"/>
      <c r="E374" s="131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4"/>
      <c r="R374" s="112"/>
      <c r="S374" s="120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6"/>
      <c r="BE374" s="116"/>
      <c r="BF374" s="116"/>
      <c r="BG374" s="112"/>
      <c r="BH374" s="116"/>
      <c r="BI374" s="116"/>
      <c r="BJ374" s="116"/>
      <c r="BK374" s="112"/>
      <c r="BL374" s="112"/>
      <c r="BM374" s="116"/>
      <c r="BN374" s="116"/>
    </row>
    <row r="375" ht="30.75" customHeight="1">
      <c r="A375" s="109"/>
      <c r="B375" s="110"/>
      <c r="C375" s="111"/>
      <c r="D375" s="111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33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6"/>
      <c r="BE375" s="116"/>
      <c r="BF375" s="116"/>
      <c r="BG375" s="112"/>
      <c r="BH375" s="112"/>
      <c r="BI375" s="112"/>
      <c r="BJ375" s="112"/>
      <c r="BK375" s="112"/>
      <c r="BL375" s="112"/>
      <c r="BM375" s="116"/>
      <c r="BN375" s="116"/>
    </row>
    <row r="376" ht="30.75" customHeight="1">
      <c r="A376" s="109"/>
      <c r="B376" s="110"/>
      <c r="C376" s="111"/>
      <c r="D376" s="111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33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6"/>
      <c r="BE376" s="116"/>
      <c r="BF376" s="116"/>
      <c r="BG376" s="112"/>
      <c r="BH376" s="112"/>
      <c r="BI376" s="112"/>
      <c r="BJ376" s="112"/>
      <c r="BK376" s="112"/>
      <c r="BL376" s="112"/>
      <c r="BM376" s="116"/>
      <c r="BN376" s="116"/>
    </row>
    <row r="377" ht="30.75" customHeight="1">
      <c r="A377" s="109"/>
      <c r="B377" s="110"/>
      <c r="C377" s="111"/>
      <c r="D377" s="111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4"/>
      <c r="R377" s="112"/>
      <c r="S377" s="13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6"/>
      <c r="BE377" s="116"/>
      <c r="BF377" s="116"/>
      <c r="BG377" s="117"/>
      <c r="BH377" s="116"/>
      <c r="BI377" s="116"/>
      <c r="BJ377" s="116"/>
      <c r="BK377" s="116"/>
      <c r="BL377" s="112"/>
      <c r="BM377" s="116"/>
      <c r="BN377" s="116"/>
    </row>
    <row r="378" ht="30.75" customHeight="1">
      <c r="A378" s="109"/>
      <c r="B378" s="110"/>
      <c r="C378" s="111"/>
      <c r="D378" s="111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4"/>
      <c r="R378" s="112"/>
      <c r="S378" s="13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6"/>
      <c r="BE378" s="116"/>
      <c r="BF378" s="116"/>
      <c r="BG378" s="117"/>
      <c r="BH378" s="116"/>
      <c r="BI378" s="116"/>
      <c r="BJ378" s="116"/>
      <c r="BK378" s="116"/>
      <c r="BL378" s="112"/>
      <c r="BM378" s="116"/>
      <c r="BN378" s="116"/>
    </row>
    <row r="379" ht="30.75" customHeight="1">
      <c r="A379" s="109"/>
      <c r="B379" s="110"/>
      <c r="C379" s="111"/>
      <c r="D379" s="111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4"/>
      <c r="R379" s="112"/>
      <c r="S379" s="137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6"/>
      <c r="BE379" s="116"/>
      <c r="BF379" s="116"/>
      <c r="BG379" s="112"/>
      <c r="BH379" s="116"/>
      <c r="BI379" s="116"/>
      <c r="BJ379" s="116"/>
      <c r="BK379" s="112"/>
      <c r="BL379" s="112"/>
      <c r="BM379" s="116"/>
      <c r="BN379" s="116"/>
    </row>
    <row r="380" ht="30.75" customHeight="1">
      <c r="A380" s="109"/>
      <c r="B380" s="110"/>
      <c r="C380" s="111"/>
      <c r="D380" s="111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4"/>
      <c r="R380" s="112"/>
      <c r="S380" s="13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6"/>
      <c r="BE380" s="116"/>
      <c r="BF380" s="116"/>
      <c r="BG380" s="117"/>
      <c r="BH380" s="112"/>
      <c r="BI380" s="112"/>
      <c r="BJ380" s="112"/>
      <c r="BK380" s="116"/>
      <c r="BL380" s="112"/>
      <c r="BM380" s="116"/>
      <c r="BN380" s="116"/>
    </row>
    <row r="381" ht="30.75" customHeight="1">
      <c r="A381" s="109"/>
      <c r="B381" s="110"/>
      <c r="C381" s="111"/>
      <c r="D381" s="111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4"/>
      <c r="R381" s="112"/>
      <c r="S381" s="13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6"/>
      <c r="BE381" s="116"/>
      <c r="BF381" s="116"/>
      <c r="BG381" s="117"/>
      <c r="BH381" s="112"/>
      <c r="BI381" s="112"/>
      <c r="BJ381" s="112"/>
      <c r="BK381" s="116"/>
      <c r="BL381" s="112"/>
      <c r="BM381" s="116"/>
      <c r="BN381" s="116"/>
    </row>
    <row r="382" ht="30.75" customHeight="1">
      <c r="A382" s="109"/>
      <c r="B382" s="110"/>
      <c r="C382" s="111"/>
      <c r="D382" s="111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4"/>
      <c r="R382" s="112"/>
      <c r="S382" s="115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6"/>
      <c r="BE382" s="116"/>
      <c r="BF382" s="116"/>
      <c r="BG382" s="117"/>
      <c r="BH382" s="112"/>
      <c r="BI382" s="112"/>
      <c r="BJ382" s="112"/>
      <c r="BK382" s="116"/>
      <c r="BL382" s="112"/>
      <c r="BM382" s="116"/>
      <c r="BN382" s="116"/>
    </row>
    <row r="383" ht="30.75" customHeight="1">
      <c r="A383" s="109"/>
      <c r="B383" s="110"/>
      <c r="C383" s="111"/>
      <c r="D383" s="111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4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6"/>
      <c r="BE383" s="116"/>
      <c r="BF383" s="116"/>
      <c r="BG383" s="117"/>
      <c r="BH383" s="112"/>
      <c r="BI383" s="112"/>
      <c r="BJ383" s="112"/>
      <c r="BK383" s="116"/>
      <c r="BL383" s="112"/>
      <c r="BM383" s="116"/>
      <c r="BN383" s="116"/>
    </row>
    <row r="384" ht="30.75" customHeight="1">
      <c r="A384" s="109"/>
      <c r="B384" s="110"/>
      <c r="C384" s="111"/>
      <c r="D384" s="111"/>
      <c r="E384" s="131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4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6"/>
      <c r="BE384" s="116"/>
      <c r="BF384" s="116"/>
      <c r="BG384" s="117"/>
      <c r="BH384" s="112"/>
      <c r="BI384" s="112"/>
      <c r="BJ384" s="112"/>
      <c r="BK384" s="116"/>
      <c r="BL384" s="112"/>
      <c r="BM384" s="116"/>
      <c r="BN384" s="116"/>
    </row>
    <row r="385" ht="30.75" customHeight="1">
      <c r="A385" s="109"/>
      <c r="B385" s="110"/>
      <c r="C385" s="110"/>
      <c r="D385" s="110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21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6"/>
      <c r="BG385" s="112"/>
      <c r="BH385" s="121"/>
      <c r="BI385" s="112"/>
      <c r="BJ385" s="121"/>
      <c r="BK385" s="112"/>
      <c r="BL385" s="112"/>
      <c r="BM385" s="116"/>
      <c r="BN385" s="112"/>
    </row>
    <row r="386" ht="30.75" customHeight="1">
      <c r="A386" s="109"/>
      <c r="B386" s="110"/>
      <c r="C386" s="110"/>
      <c r="D386" s="110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21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6"/>
      <c r="BG386" s="112"/>
      <c r="BH386" s="121"/>
      <c r="BI386" s="112"/>
      <c r="BJ386" s="121"/>
      <c r="BK386" s="112"/>
      <c r="BL386" s="112"/>
      <c r="BM386" s="116"/>
      <c r="BN386" s="112"/>
    </row>
    <row r="387" ht="30.75" customHeight="1">
      <c r="A387" s="109"/>
      <c r="B387" s="110"/>
      <c r="C387" s="110"/>
      <c r="D387" s="110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21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6"/>
      <c r="BG387" s="112"/>
      <c r="BH387" s="121"/>
      <c r="BI387" s="112"/>
      <c r="BJ387" s="121"/>
      <c r="BK387" s="112"/>
      <c r="BL387" s="112"/>
      <c r="BM387" s="116"/>
      <c r="BN387" s="112"/>
    </row>
    <row r="388" ht="30.75" customHeight="1">
      <c r="A388" s="109"/>
      <c r="B388" s="110"/>
      <c r="C388" s="110"/>
      <c r="D388" s="110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21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6"/>
      <c r="BG388" s="112"/>
      <c r="BH388" s="121"/>
      <c r="BI388" s="112"/>
      <c r="BJ388" s="121"/>
      <c r="BK388" s="112"/>
      <c r="BL388" s="112"/>
      <c r="BM388" s="116"/>
      <c r="BN388" s="112"/>
    </row>
    <row r="389" ht="30.75" customHeight="1">
      <c r="A389" s="109"/>
      <c r="B389" s="110"/>
      <c r="C389" s="110"/>
      <c r="D389" s="110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21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6"/>
      <c r="BG389" s="112"/>
      <c r="BH389" s="121"/>
      <c r="BI389" s="112"/>
      <c r="BJ389" s="121"/>
      <c r="BK389" s="112"/>
      <c r="BL389" s="112"/>
      <c r="BM389" s="116"/>
      <c r="BN389" s="112"/>
    </row>
    <row r="390" ht="30.75" customHeight="1">
      <c r="A390" s="109"/>
      <c r="B390" s="110"/>
      <c r="C390" s="110"/>
      <c r="D390" s="110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21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6"/>
      <c r="BG390" s="112"/>
      <c r="BH390" s="121"/>
      <c r="BI390" s="112"/>
      <c r="BJ390" s="121"/>
      <c r="BK390" s="112"/>
      <c r="BL390" s="112"/>
      <c r="BM390" s="116"/>
      <c r="BN390" s="112"/>
    </row>
    <row r="391" ht="30.75" customHeight="1">
      <c r="A391" s="109"/>
      <c r="B391" s="110"/>
      <c r="C391" s="110"/>
      <c r="D391" s="110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21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6"/>
      <c r="BG391" s="112"/>
      <c r="BH391" s="121"/>
      <c r="BI391" s="112"/>
      <c r="BJ391" s="121"/>
      <c r="BK391" s="112"/>
      <c r="BL391" s="112"/>
      <c r="BM391" s="116"/>
      <c r="BN391" s="112"/>
    </row>
    <row r="392" ht="30.75" customHeight="1">
      <c r="A392" s="109"/>
      <c r="B392" s="110"/>
      <c r="C392" s="110"/>
      <c r="D392" s="110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21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6"/>
      <c r="BG392" s="112"/>
      <c r="BH392" s="121"/>
      <c r="BI392" s="112"/>
      <c r="BJ392" s="121"/>
      <c r="BK392" s="112"/>
      <c r="BL392" s="112"/>
      <c r="BM392" s="116"/>
      <c r="BN392" s="112"/>
    </row>
    <row r="393" ht="30.75" customHeight="1">
      <c r="A393" s="109"/>
      <c r="B393" s="110"/>
      <c r="C393" s="110"/>
      <c r="D393" s="110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21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6"/>
      <c r="BG393" s="112"/>
      <c r="BH393" s="121"/>
      <c r="BI393" s="112"/>
      <c r="BJ393" s="121"/>
      <c r="BK393" s="112"/>
      <c r="BL393" s="112"/>
      <c r="BM393" s="116"/>
      <c r="BN393" s="112"/>
    </row>
    <row r="394" ht="30.75" customHeight="1">
      <c r="A394" s="109"/>
      <c r="B394" s="110"/>
      <c r="C394" s="110"/>
      <c r="D394" s="110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21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6"/>
      <c r="BE394" s="116"/>
      <c r="BF394" s="116"/>
      <c r="BG394" s="112"/>
      <c r="BH394" s="121"/>
      <c r="BI394" s="112"/>
      <c r="BJ394" s="121"/>
      <c r="BK394" s="112"/>
      <c r="BL394" s="112"/>
      <c r="BM394" s="116"/>
      <c r="BN394" s="112"/>
    </row>
    <row r="395" ht="30.75" customHeight="1">
      <c r="A395" s="109"/>
      <c r="B395" s="110"/>
      <c r="C395" s="110"/>
      <c r="D395" s="110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21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6"/>
      <c r="BE395" s="116"/>
      <c r="BF395" s="116"/>
      <c r="BG395" s="112"/>
      <c r="BH395" s="121"/>
      <c r="BI395" s="112"/>
      <c r="BJ395" s="121"/>
      <c r="BK395" s="112"/>
      <c r="BL395" s="112"/>
      <c r="BM395" s="116"/>
      <c r="BN395" s="112"/>
    </row>
    <row r="396" ht="30.75" customHeight="1">
      <c r="A396" s="109"/>
      <c r="B396" s="110"/>
      <c r="C396" s="110"/>
      <c r="D396" s="110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21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6"/>
      <c r="BE396" s="116"/>
      <c r="BF396" s="116"/>
      <c r="BG396" s="112"/>
      <c r="BH396" s="121"/>
      <c r="BI396" s="112"/>
      <c r="BJ396" s="121"/>
      <c r="BK396" s="112"/>
      <c r="BL396" s="112"/>
      <c r="BM396" s="116"/>
      <c r="BN396" s="112"/>
    </row>
    <row r="397" ht="30.75" customHeight="1">
      <c r="A397" s="109"/>
      <c r="B397" s="110"/>
      <c r="C397" s="110"/>
      <c r="D397" s="110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21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6"/>
      <c r="BE397" s="116"/>
      <c r="BF397" s="116"/>
      <c r="BG397" s="112"/>
      <c r="BH397" s="121"/>
      <c r="BI397" s="112"/>
      <c r="BJ397" s="121"/>
      <c r="BK397" s="112"/>
      <c r="BL397" s="112"/>
      <c r="BM397" s="116"/>
      <c r="BN397" s="112"/>
    </row>
    <row r="398" ht="30.75" customHeight="1">
      <c r="A398" s="109"/>
      <c r="B398" s="110"/>
      <c r="C398" s="110"/>
      <c r="D398" s="110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21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6"/>
      <c r="BE398" s="116"/>
      <c r="BF398" s="116"/>
      <c r="BG398" s="112"/>
      <c r="BH398" s="121"/>
      <c r="BI398" s="112"/>
      <c r="BJ398" s="121"/>
      <c r="BK398" s="112"/>
      <c r="BL398" s="112"/>
      <c r="BM398" s="116"/>
      <c r="BN398" s="112"/>
    </row>
    <row r="399" ht="30.75" customHeight="1">
      <c r="A399" s="109"/>
      <c r="B399" s="110"/>
      <c r="C399" s="110"/>
      <c r="D399" s="110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21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6"/>
      <c r="BE399" s="116"/>
      <c r="BF399" s="116"/>
      <c r="BG399" s="112"/>
      <c r="BH399" s="121"/>
      <c r="BI399" s="112"/>
      <c r="BJ399" s="121"/>
      <c r="BK399" s="112"/>
      <c r="BL399" s="112"/>
      <c r="BM399" s="116"/>
      <c r="BN399" s="112"/>
    </row>
    <row r="400" ht="30.75" customHeight="1">
      <c r="A400" s="109"/>
      <c r="B400" s="110"/>
      <c r="C400" s="110"/>
      <c r="D400" s="110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21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6"/>
      <c r="BG400" s="112"/>
      <c r="BH400" s="121"/>
      <c r="BI400" s="112"/>
      <c r="BJ400" s="121"/>
      <c r="BK400" s="112"/>
      <c r="BL400" s="112"/>
      <c r="BM400" s="116"/>
      <c r="BN400" s="112"/>
    </row>
    <row r="401" ht="30.75" customHeight="1">
      <c r="A401" s="109"/>
      <c r="B401" s="110"/>
      <c r="C401" s="110"/>
      <c r="D401" s="110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21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6"/>
      <c r="BG401" s="112"/>
      <c r="BH401" s="121"/>
      <c r="BI401" s="112"/>
      <c r="BJ401" s="121"/>
      <c r="BK401" s="112"/>
      <c r="BL401" s="112"/>
      <c r="BM401" s="116"/>
      <c r="BN401" s="112"/>
    </row>
    <row r="402" ht="30.75" customHeight="1">
      <c r="A402" s="109"/>
      <c r="B402" s="110"/>
      <c r="C402" s="110"/>
      <c r="D402" s="110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21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6"/>
      <c r="BG402" s="112"/>
      <c r="BH402" s="121"/>
      <c r="BI402" s="112"/>
      <c r="BJ402" s="121"/>
      <c r="BK402" s="112"/>
      <c r="BL402" s="112"/>
      <c r="BM402" s="116"/>
      <c r="BN402" s="112"/>
    </row>
    <row r="403" ht="30.75" customHeight="1">
      <c r="A403" s="109"/>
      <c r="B403" s="110"/>
      <c r="C403" s="110"/>
      <c r="D403" s="110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21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6"/>
      <c r="BG403" s="112"/>
      <c r="BH403" s="121"/>
      <c r="BI403" s="112"/>
      <c r="BJ403" s="121"/>
      <c r="BK403" s="112"/>
      <c r="BL403" s="112"/>
      <c r="BM403" s="116"/>
      <c r="BN403" s="112"/>
    </row>
    <row r="404" ht="30.75" customHeight="1">
      <c r="A404" s="109"/>
      <c r="B404" s="110"/>
      <c r="C404" s="110"/>
      <c r="D404" s="110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21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6"/>
      <c r="BG404" s="112"/>
      <c r="BH404" s="121"/>
      <c r="BI404" s="112"/>
      <c r="BJ404" s="121"/>
      <c r="BK404" s="112"/>
      <c r="BL404" s="112"/>
      <c r="BM404" s="116"/>
      <c r="BN404" s="112"/>
    </row>
    <row r="405" ht="30.75" customHeight="1">
      <c r="A405" s="109"/>
      <c r="B405" s="110"/>
      <c r="C405" s="110"/>
      <c r="D405" s="110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21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6"/>
      <c r="BG405" s="112"/>
      <c r="BH405" s="121"/>
      <c r="BI405" s="112"/>
      <c r="BJ405" s="121"/>
      <c r="BK405" s="112"/>
      <c r="BL405" s="112"/>
      <c r="BM405" s="116"/>
      <c r="BN405" s="112"/>
    </row>
    <row r="406" ht="30.75" customHeight="1">
      <c r="A406" s="109"/>
      <c r="B406" s="110"/>
      <c r="C406" s="110"/>
      <c r="D406" s="110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21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6"/>
      <c r="BG406" s="112"/>
      <c r="BH406" s="121"/>
      <c r="BI406" s="112"/>
      <c r="BJ406" s="121"/>
      <c r="BK406" s="112"/>
      <c r="BL406" s="112"/>
      <c r="BM406" s="116"/>
      <c r="BN406" s="112"/>
    </row>
    <row r="407" ht="30.75" customHeight="1">
      <c r="A407" s="109"/>
      <c r="B407" s="110"/>
      <c r="C407" s="110"/>
      <c r="D407" s="110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21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6"/>
      <c r="BG407" s="112"/>
      <c r="BH407" s="121"/>
      <c r="BI407" s="112"/>
      <c r="BJ407" s="121"/>
      <c r="BK407" s="112"/>
      <c r="BL407" s="112"/>
      <c r="BM407" s="116"/>
      <c r="BN407" s="112"/>
    </row>
    <row r="408" ht="30.75" customHeight="1">
      <c r="A408" s="109"/>
      <c r="B408" s="110"/>
      <c r="C408" s="110"/>
      <c r="D408" s="110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21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6"/>
      <c r="BG408" s="112"/>
      <c r="BH408" s="121"/>
      <c r="BI408" s="112"/>
      <c r="BJ408" s="121"/>
      <c r="BK408" s="112"/>
      <c r="BL408" s="112"/>
      <c r="BM408" s="116"/>
      <c r="BN408" s="112"/>
    </row>
    <row r="409" ht="30.75" customHeight="1">
      <c r="A409" s="109"/>
      <c r="B409" s="110"/>
      <c r="C409" s="110"/>
      <c r="D409" s="110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21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6"/>
      <c r="BG409" s="112"/>
      <c r="BH409" s="121"/>
      <c r="BI409" s="112"/>
      <c r="BJ409" s="121"/>
      <c r="BK409" s="112"/>
      <c r="BL409" s="112"/>
      <c r="BM409" s="116"/>
      <c r="BN409" s="112"/>
    </row>
    <row r="410" ht="30.75" customHeight="1">
      <c r="A410" s="109"/>
      <c r="B410" s="110"/>
      <c r="C410" s="110"/>
      <c r="D410" s="110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21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6"/>
      <c r="BG410" s="112"/>
      <c r="BH410" s="121"/>
      <c r="BI410" s="112"/>
      <c r="BJ410" s="121"/>
      <c r="BK410" s="112"/>
      <c r="BL410" s="112"/>
      <c r="BM410" s="116"/>
      <c r="BN410" s="112"/>
    </row>
    <row r="411" ht="30.75" customHeight="1">
      <c r="A411" s="109"/>
      <c r="B411" s="110"/>
      <c r="C411" s="110"/>
      <c r="D411" s="110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21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6"/>
      <c r="BG411" s="112"/>
      <c r="BH411" s="121"/>
      <c r="BI411" s="112"/>
      <c r="BJ411" s="121"/>
      <c r="BK411" s="112"/>
      <c r="BL411" s="112"/>
      <c r="BM411" s="116"/>
      <c r="BN411" s="112"/>
    </row>
    <row r="412" ht="30.75" customHeight="1">
      <c r="A412" s="109"/>
      <c r="B412" s="110"/>
      <c r="C412" s="110"/>
      <c r="D412" s="110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21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6"/>
      <c r="BG412" s="112"/>
      <c r="BH412" s="121"/>
      <c r="BI412" s="112"/>
      <c r="BJ412" s="121"/>
      <c r="BK412" s="112"/>
      <c r="BL412" s="112"/>
      <c r="BM412" s="116"/>
      <c r="BN412" s="112"/>
    </row>
    <row r="413" ht="30.75" customHeight="1">
      <c r="A413" s="109"/>
      <c r="B413" s="110"/>
      <c r="C413" s="110"/>
      <c r="D413" s="110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21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6"/>
      <c r="BG413" s="112"/>
      <c r="BH413" s="121"/>
      <c r="BI413" s="112"/>
      <c r="BJ413" s="121"/>
      <c r="BK413" s="112"/>
      <c r="BL413" s="112"/>
      <c r="BM413" s="116"/>
      <c r="BN413" s="112"/>
    </row>
    <row r="414" ht="30.75" customHeight="1">
      <c r="A414" s="109"/>
      <c r="B414" s="110"/>
      <c r="C414" s="110"/>
      <c r="D414" s="110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21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6"/>
      <c r="BG414" s="112"/>
      <c r="BH414" s="121"/>
      <c r="BI414" s="112"/>
      <c r="BJ414" s="121"/>
      <c r="BK414" s="112"/>
      <c r="BL414" s="112"/>
      <c r="BM414" s="116"/>
      <c r="BN414" s="112"/>
    </row>
    <row r="415" ht="30.75" customHeight="1">
      <c r="A415" s="109"/>
      <c r="B415" s="110"/>
      <c r="C415" s="110"/>
      <c r="D415" s="110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21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6"/>
      <c r="BG415" s="112"/>
      <c r="BH415" s="121"/>
      <c r="BI415" s="112"/>
      <c r="BJ415" s="121"/>
      <c r="BK415" s="112"/>
      <c r="BL415" s="112"/>
      <c r="BM415" s="116"/>
      <c r="BN415" s="112"/>
    </row>
    <row r="416" ht="30.75" customHeight="1">
      <c r="A416" s="109"/>
      <c r="B416" s="110"/>
      <c r="C416" s="110"/>
      <c r="D416" s="110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21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6"/>
      <c r="BG416" s="112"/>
      <c r="BH416" s="121"/>
      <c r="BI416" s="112"/>
      <c r="BJ416" s="121"/>
      <c r="BK416" s="112"/>
      <c r="BL416" s="112"/>
      <c r="BM416" s="116"/>
      <c r="BN416" s="112"/>
    </row>
    <row r="417" ht="30.75" customHeight="1">
      <c r="A417" s="109"/>
      <c r="B417" s="110"/>
      <c r="C417" s="110"/>
      <c r="D417" s="110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21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6"/>
      <c r="BG417" s="112"/>
      <c r="BH417" s="121"/>
      <c r="BI417" s="112"/>
      <c r="BJ417" s="121"/>
      <c r="BK417" s="112"/>
      <c r="BL417" s="112"/>
      <c r="BM417" s="116"/>
      <c r="BN417" s="112"/>
    </row>
    <row r="418" ht="30.75" customHeight="1">
      <c r="A418" s="109"/>
      <c r="B418" s="110"/>
      <c r="C418" s="110"/>
      <c r="D418" s="110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21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6"/>
      <c r="BG418" s="112"/>
      <c r="BH418" s="121"/>
      <c r="BI418" s="112"/>
      <c r="BJ418" s="121"/>
      <c r="BK418" s="112"/>
      <c r="BL418" s="112"/>
      <c r="BM418" s="116"/>
      <c r="BN418" s="112"/>
    </row>
    <row r="419" ht="30.75" customHeight="1">
      <c r="A419" s="109"/>
      <c r="B419" s="110"/>
      <c r="C419" s="110"/>
      <c r="D419" s="110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21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6"/>
      <c r="BG419" s="112"/>
      <c r="BH419" s="121"/>
      <c r="BI419" s="112"/>
      <c r="BJ419" s="121"/>
      <c r="BK419" s="112"/>
      <c r="BL419" s="112"/>
      <c r="BM419" s="116"/>
      <c r="BN419" s="112"/>
    </row>
    <row r="420" ht="30.75" customHeight="1">
      <c r="A420" s="109"/>
      <c r="B420" s="110"/>
      <c r="C420" s="110"/>
      <c r="D420" s="110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21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6"/>
      <c r="BG420" s="112"/>
      <c r="BH420" s="121"/>
      <c r="BI420" s="112"/>
      <c r="BJ420" s="121"/>
      <c r="BK420" s="112"/>
      <c r="BL420" s="112"/>
      <c r="BM420" s="116"/>
      <c r="BN420" s="112"/>
    </row>
    <row r="421" ht="30.75" customHeight="1">
      <c r="A421" s="109"/>
      <c r="B421" s="110"/>
      <c r="C421" s="110"/>
      <c r="D421" s="110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21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6"/>
      <c r="BG421" s="112"/>
      <c r="BH421" s="121"/>
      <c r="BI421" s="112"/>
      <c r="BJ421" s="121"/>
      <c r="BK421" s="112"/>
      <c r="BL421" s="112"/>
      <c r="BM421" s="116"/>
      <c r="BN421" s="112"/>
    </row>
    <row r="422" ht="30.75" customHeight="1">
      <c r="A422" s="109"/>
      <c r="B422" s="110"/>
      <c r="C422" s="110"/>
      <c r="D422" s="110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21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6"/>
      <c r="BG422" s="112"/>
      <c r="BH422" s="121"/>
      <c r="BI422" s="112"/>
      <c r="BJ422" s="121"/>
      <c r="BK422" s="112"/>
      <c r="BL422" s="112"/>
      <c r="BM422" s="116"/>
      <c r="BN422" s="112"/>
    </row>
    <row r="423" ht="30.75" customHeight="1">
      <c r="A423" s="109"/>
      <c r="B423" s="110"/>
      <c r="C423" s="110"/>
      <c r="D423" s="110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21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6"/>
      <c r="BE423" s="116"/>
      <c r="BF423" s="116"/>
      <c r="BG423" s="112"/>
      <c r="BH423" s="121"/>
      <c r="BI423" s="112"/>
      <c r="BJ423" s="121"/>
      <c r="BK423" s="112"/>
      <c r="BL423" s="112"/>
      <c r="BM423" s="116"/>
      <c r="BN423" s="112"/>
    </row>
    <row r="424" ht="30.75" customHeight="1">
      <c r="A424" s="109"/>
      <c r="B424" s="110"/>
      <c r="C424" s="110"/>
      <c r="D424" s="110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21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6"/>
      <c r="BE424" s="116"/>
      <c r="BF424" s="116"/>
      <c r="BG424" s="112"/>
      <c r="BH424" s="121"/>
      <c r="BI424" s="112"/>
      <c r="BJ424" s="121"/>
      <c r="BK424" s="112"/>
      <c r="BL424" s="112"/>
      <c r="BM424" s="116"/>
      <c r="BN424" s="112"/>
    </row>
    <row r="425" ht="30.75" customHeight="1">
      <c r="A425" s="109"/>
      <c r="B425" s="110"/>
      <c r="C425" s="110"/>
      <c r="D425" s="110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21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6"/>
      <c r="BE425" s="116"/>
      <c r="BF425" s="116"/>
      <c r="BG425" s="112"/>
      <c r="BH425" s="121"/>
      <c r="BI425" s="112"/>
      <c r="BJ425" s="121"/>
      <c r="BK425" s="112"/>
      <c r="BL425" s="112"/>
      <c r="BM425" s="116"/>
      <c r="BN425" s="112"/>
    </row>
    <row r="426" ht="30.75" customHeight="1">
      <c r="A426" s="109"/>
      <c r="B426" s="110"/>
      <c r="C426" s="110"/>
      <c r="D426" s="110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21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6"/>
      <c r="BE426" s="116"/>
      <c r="BF426" s="116"/>
      <c r="BG426" s="112"/>
      <c r="BH426" s="121"/>
      <c r="BI426" s="112"/>
      <c r="BJ426" s="121"/>
      <c r="BK426" s="112"/>
      <c r="BL426" s="112"/>
      <c r="BM426" s="116"/>
      <c r="BN426" s="112"/>
    </row>
    <row r="427" ht="30.75" customHeight="1">
      <c r="A427" s="109"/>
      <c r="B427" s="110"/>
      <c r="C427" s="110"/>
      <c r="D427" s="110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21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6"/>
      <c r="BE427" s="116"/>
      <c r="BF427" s="116"/>
      <c r="BG427" s="112"/>
      <c r="BH427" s="121"/>
      <c r="BI427" s="112"/>
      <c r="BJ427" s="121"/>
      <c r="BK427" s="112"/>
      <c r="BL427" s="112"/>
      <c r="BM427" s="116"/>
      <c r="BN427" s="112"/>
    </row>
    <row r="428" ht="30.75" customHeight="1">
      <c r="A428" s="109"/>
      <c r="B428" s="110"/>
      <c r="C428" s="110"/>
      <c r="D428" s="110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21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6"/>
      <c r="BE428" s="116"/>
      <c r="BF428" s="116"/>
      <c r="BG428" s="112"/>
      <c r="BH428" s="121"/>
      <c r="BI428" s="112"/>
      <c r="BJ428" s="121"/>
      <c r="BK428" s="112"/>
      <c r="BL428" s="112"/>
      <c r="BM428" s="116"/>
      <c r="BN428" s="112"/>
    </row>
    <row r="429" ht="30.75" customHeight="1">
      <c r="A429" s="109"/>
      <c r="B429" s="110"/>
      <c r="C429" s="110"/>
      <c r="D429" s="110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21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6"/>
      <c r="BE429" s="116"/>
      <c r="BF429" s="116"/>
      <c r="BG429" s="112"/>
      <c r="BH429" s="121"/>
      <c r="BI429" s="112"/>
      <c r="BJ429" s="121"/>
      <c r="BK429" s="112"/>
      <c r="BL429" s="112"/>
      <c r="BM429" s="116"/>
      <c r="BN429" s="112"/>
    </row>
    <row r="430" ht="30.75" customHeight="1">
      <c r="A430" s="109"/>
      <c r="B430" s="110"/>
      <c r="C430" s="110"/>
      <c r="D430" s="110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21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6"/>
      <c r="BE430" s="116"/>
      <c r="BF430" s="116"/>
      <c r="BG430" s="112"/>
      <c r="BH430" s="121"/>
      <c r="BI430" s="112"/>
      <c r="BJ430" s="121"/>
      <c r="BK430" s="112"/>
      <c r="BL430" s="112"/>
      <c r="BM430" s="116"/>
      <c r="BN430" s="112"/>
    </row>
    <row r="431" ht="30.75" customHeight="1">
      <c r="A431" s="109"/>
      <c r="B431" s="110"/>
      <c r="C431" s="140"/>
      <c r="D431" s="140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2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141"/>
      <c r="AO431" s="141"/>
      <c r="AP431" s="141"/>
      <c r="AQ431" s="141"/>
      <c r="AR431" s="141"/>
      <c r="AS431" s="141"/>
      <c r="AT431" s="141"/>
      <c r="AU431" s="141"/>
      <c r="AV431" s="141"/>
      <c r="AW431" s="141"/>
      <c r="AX431" s="141"/>
      <c r="AY431" s="141"/>
      <c r="AZ431" s="141"/>
      <c r="BA431" s="141"/>
      <c r="BB431" s="141"/>
      <c r="BC431" s="141"/>
      <c r="BD431" s="143"/>
      <c r="BE431" s="143"/>
      <c r="BF431" s="143"/>
      <c r="BG431" s="141"/>
      <c r="BH431" s="121"/>
      <c r="BI431" s="141"/>
      <c r="BJ431" s="121"/>
      <c r="BK431" s="141"/>
      <c r="BL431" s="141"/>
      <c r="BM431" s="143"/>
      <c r="BN431" s="112"/>
    </row>
    <row r="432" ht="30.75" customHeight="1">
      <c r="A432" s="109"/>
      <c r="B432" s="110"/>
      <c r="C432" s="140"/>
      <c r="D432" s="140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2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141"/>
      <c r="AO432" s="141"/>
      <c r="AP432" s="141"/>
      <c r="AQ432" s="141"/>
      <c r="AR432" s="141"/>
      <c r="AS432" s="141"/>
      <c r="AT432" s="141"/>
      <c r="AU432" s="141"/>
      <c r="AV432" s="141"/>
      <c r="AW432" s="141"/>
      <c r="AX432" s="141"/>
      <c r="AY432" s="141"/>
      <c r="AZ432" s="141"/>
      <c r="BA432" s="141"/>
      <c r="BB432" s="141"/>
      <c r="BC432" s="141"/>
      <c r="BD432" s="143"/>
      <c r="BE432" s="143"/>
      <c r="BF432" s="143"/>
      <c r="BG432" s="141"/>
      <c r="BH432" s="121"/>
      <c r="BI432" s="141"/>
      <c r="BJ432" s="121"/>
      <c r="BK432" s="141"/>
      <c r="BL432" s="141"/>
      <c r="BM432" s="143"/>
      <c r="BN432" s="112"/>
    </row>
    <row r="433" ht="30.75" customHeight="1">
      <c r="A433" s="109"/>
      <c r="B433" s="110"/>
      <c r="C433" s="110"/>
      <c r="D433" s="110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21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6"/>
      <c r="BG433" s="112"/>
      <c r="BH433" s="121"/>
      <c r="BI433" s="112"/>
      <c r="BJ433" s="121"/>
      <c r="BK433" s="112"/>
      <c r="BL433" s="112"/>
      <c r="BM433" s="116"/>
      <c r="BN433" s="112"/>
    </row>
    <row r="434" ht="30.75" customHeight="1">
      <c r="A434" s="109"/>
      <c r="B434" s="110"/>
      <c r="C434" s="110"/>
      <c r="D434" s="110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21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6"/>
      <c r="BG434" s="112"/>
      <c r="BH434" s="121"/>
      <c r="BI434" s="112"/>
      <c r="BJ434" s="121"/>
      <c r="BK434" s="112"/>
      <c r="BL434" s="112"/>
      <c r="BM434" s="116"/>
      <c r="BN434" s="112"/>
    </row>
    <row r="435" ht="30.75" customHeight="1">
      <c r="A435" s="109"/>
      <c r="B435" s="110"/>
      <c r="C435" s="110"/>
      <c r="D435" s="110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21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6"/>
      <c r="BG435" s="112"/>
      <c r="BH435" s="121"/>
      <c r="BI435" s="112"/>
      <c r="BJ435" s="121"/>
      <c r="BK435" s="112"/>
      <c r="BL435" s="112"/>
      <c r="BM435" s="116"/>
      <c r="BN435" s="112"/>
    </row>
    <row r="436" ht="30.75" customHeight="1">
      <c r="A436" s="109"/>
      <c r="B436" s="110"/>
      <c r="C436" s="110"/>
      <c r="D436" s="110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21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6"/>
      <c r="BG436" s="112"/>
      <c r="BH436" s="121"/>
      <c r="BI436" s="112"/>
      <c r="BJ436" s="121"/>
      <c r="BK436" s="112"/>
      <c r="BL436" s="112"/>
      <c r="BM436" s="116"/>
      <c r="BN436" s="112"/>
    </row>
    <row r="437" ht="30.75" customHeight="1">
      <c r="A437" s="109"/>
      <c r="B437" s="110"/>
      <c r="C437" s="110"/>
      <c r="D437" s="110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21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6"/>
      <c r="BG437" s="112"/>
      <c r="BH437" s="121"/>
      <c r="BI437" s="112"/>
      <c r="BJ437" s="121"/>
      <c r="BK437" s="112"/>
      <c r="BL437" s="112"/>
      <c r="BM437" s="116"/>
      <c r="BN437" s="112"/>
    </row>
    <row r="438" ht="30.75" customHeight="1">
      <c r="A438" s="109"/>
      <c r="B438" s="110"/>
      <c r="C438" s="110"/>
      <c r="D438" s="110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21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6"/>
      <c r="BG438" s="112"/>
      <c r="BH438" s="121"/>
      <c r="BI438" s="112"/>
      <c r="BJ438" s="121"/>
      <c r="BK438" s="112"/>
      <c r="BL438" s="112"/>
      <c r="BM438" s="116"/>
      <c r="BN438" s="112"/>
    </row>
    <row r="439" ht="30.75" customHeight="1">
      <c r="A439" s="109"/>
      <c r="B439" s="110"/>
      <c r="C439" s="110"/>
      <c r="D439" s="110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21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6"/>
      <c r="BG439" s="112"/>
      <c r="BH439" s="121"/>
      <c r="BI439" s="112"/>
      <c r="BJ439" s="121"/>
      <c r="BK439" s="112"/>
      <c r="BL439" s="112"/>
      <c r="BM439" s="116"/>
      <c r="BN439" s="112"/>
    </row>
    <row r="440" ht="30.75" customHeight="1">
      <c r="A440" s="109"/>
      <c r="B440" s="110"/>
      <c r="C440" s="110"/>
      <c r="D440" s="110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21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6"/>
      <c r="BG440" s="112"/>
      <c r="BH440" s="121"/>
      <c r="BI440" s="112"/>
      <c r="BJ440" s="121"/>
      <c r="BK440" s="112"/>
      <c r="BL440" s="112"/>
      <c r="BM440" s="116"/>
      <c r="BN440" s="112"/>
    </row>
    <row r="441" ht="30.75" customHeight="1">
      <c r="A441" s="109"/>
      <c r="B441" s="110"/>
      <c r="C441" s="110"/>
      <c r="D441" s="110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21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6"/>
      <c r="BG441" s="112"/>
      <c r="BH441" s="121"/>
      <c r="BI441" s="112"/>
      <c r="BJ441" s="121"/>
      <c r="BK441" s="112"/>
      <c r="BL441" s="112"/>
      <c r="BM441" s="116"/>
      <c r="BN441" s="112"/>
    </row>
    <row r="442" ht="30.75" customHeight="1">
      <c r="A442" s="109"/>
      <c r="B442" s="110"/>
      <c r="C442" s="110"/>
      <c r="D442" s="110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21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6"/>
      <c r="BG442" s="112"/>
      <c r="BH442" s="121"/>
      <c r="BI442" s="112"/>
      <c r="BJ442" s="121"/>
      <c r="BK442" s="112"/>
      <c r="BL442" s="112"/>
      <c r="BM442" s="116"/>
      <c r="BN442" s="112"/>
    </row>
    <row r="443" ht="30.75" customHeight="1">
      <c r="A443" s="109"/>
      <c r="B443" s="110"/>
      <c r="C443" s="110"/>
      <c r="D443" s="110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21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6"/>
      <c r="BG443" s="112"/>
      <c r="BH443" s="121"/>
      <c r="BI443" s="112"/>
      <c r="BJ443" s="121"/>
      <c r="BK443" s="112"/>
      <c r="BL443" s="112"/>
      <c r="BM443" s="116"/>
      <c r="BN443" s="112"/>
    </row>
    <row r="444" ht="30.75" customHeight="1">
      <c r="A444" s="109"/>
      <c r="B444" s="110"/>
      <c r="C444" s="110"/>
      <c r="D444" s="110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21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6"/>
      <c r="BG444" s="112"/>
      <c r="BH444" s="121"/>
      <c r="BI444" s="112"/>
      <c r="BJ444" s="121"/>
      <c r="BK444" s="112"/>
      <c r="BL444" s="112"/>
      <c r="BM444" s="116"/>
      <c r="BN444" s="112"/>
    </row>
    <row r="445" ht="30.75" customHeight="1">
      <c r="A445" s="109"/>
      <c r="B445" s="110"/>
      <c r="C445" s="110"/>
      <c r="D445" s="110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21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6"/>
      <c r="BG445" s="112"/>
      <c r="BH445" s="121"/>
      <c r="BI445" s="112"/>
      <c r="BJ445" s="121"/>
      <c r="BK445" s="112"/>
      <c r="BL445" s="112"/>
      <c r="BM445" s="116"/>
      <c r="BN445" s="112"/>
    </row>
    <row r="446" ht="30.75" customHeight="1">
      <c r="A446" s="109"/>
      <c r="B446" s="110"/>
      <c r="C446" s="110"/>
      <c r="D446" s="110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21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6"/>
      <c r="BG446" s="112"/>
      <c r="BH446" s="121"/>
      <c r="BI446" s="112"/>
      <c r="BJ446" s="121"/>
      <c r="BK446" s="112"/>
      <c r="BL446" s="112"/>
      <c r="BM446" s="116"/>
      <c r="BN446" s="112"/>
    </row>
    <row r="447" ht="30.75" customHeight="1">
      <c r="A447" s="109"/>
      <c r="B447" s="110"/>
      <c r="C447" s="110"/>
      <c r="D447" s="110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21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6"/>
      <c r="BG447" s="112"/>
      <c r="BH447" s="121"/>
      <c r="BI447" s="112"/>
      <c r="BJ447" s="121"/>
      <c r="BK447" s="112"/>
      <c r="BL447" s="112"/>
      <c r="BM447" s="116"/>
      <c r="BN447" s="112"/>
    </row>
    <row r="448" ht="30.75" customHeight="1">
      <c r="A448" s="109"/>
      <c r="B448" s="110"/>
      <c r="C448" s="110"/>
      <c r="D448" s="110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21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6"/>
      <c r="BG448" s="112"/>
      <c r="BH448" s="121"/>
      <c r="BI448" s="112"/>
      <c r="BJ448" s="121"/>
      <c r="BK448" s="112"/>
      <c r="BL448" s="112"/>
      <c r="BM448" s="116"/>
      <c r="BN448" s="112"/>
    </row>
    <row r="449" ht="30.75" customHeight="1">
      <c r="A449" s="109"/>
      <c r="B449" s="110"/>
      <c r="C449" s="110"/>
      <c r="D449" s="110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21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6"/>
      <c r="BG449" s="112"/>
      <c r="BH449" s="121"/>
      <c r="BI449" s="112"/>
      <c r="BJ449" s="121"/>
      <c r="BK449" s="112"/>
      <c r="BL449" s="112"/>
      <c r="BM449" s="116"/>
      <c r="BN449" s="112"/>
    </row>
    <row r="450" ht="30.75" customHeight="1">
      <c r="A450" s="109"/>
      <c r="B450" s="110"/>
      <c r="C450" s="110"/>
      <c r="D450" s="110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21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6"/>
      <c r="BG450" s="112"/>
      <c r="BH450" s="121"/>
      <c r="BI450" s="112"/>
      <c r="BJ450" s="121"/>
      <c r="BK450" s="112"/>
      <c r="BL450" s="112"/>
      <c r="BM450" s="116"/>
      <c r="BN450" s="112"/>
    </row>
    <row r="451" ht="30.75" customHeight="1">
      <c r="A451" s="109"/>
      <c r="B451" s="110"/>
      <c r="C451" s="110"/>
      <c r="D451" s="110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21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6"/>
      <c r="BG451" s="112"/>
      <c r="BH451" s="121"/>
      <c r="BI451" s="112"/>
      <c r="BJ451" s="121"/>
      <c r="BK451" s="112"/>
      <c r="BL451" s="112"/>
      <c r="BM451" s="116"/>
      <c r="BN451" s="112"/>
    </row>
    <row r="452" ht="30.75" customHeight="1">
      <c r="A452" s="109"/>
      <c r="B452" s="110"/>
      <c r="C452" s="110"/>
      <c r="D452" s="110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21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6"/>
      <c r="BG452" s="112"/>
      <c r="BH452" s="121"/>
      <c r="BI452" s="112"/>
      <c r="BJ452" s="121"/>
      <c r="BK452" s="112"/>
      <c r="BL452" s="112"/>
      <c r="BM452" s="116"/>
      <c r="BN452" s="112"/>
    </row>
    <row r="453" ht="30.75" customHeight="1">
      <c r="A453" s="109"/>
      <c r="B453" s="110"/>
      <c r="C453" s="110"/>
      <c r="D453" s="110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21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6"/>
      <c r="BG453" s="112"/>
      <c r="BH453" s="121"/>
      <c r="BI453" s="112"/>
      <c r="BJ453" s="121"/>
      <c r="BK453" s="112"/>
      <c r="BL453" s="112"/>
      <c r="BM453" s="116"/>
      <c r="BN453" s="112"/>
    </row>
    <row r="454" ht="30.75" customHeight="1">
      <c r="A454" s="109"/>
      <c r="B454" s="110"/>
      <c r="C454" s="110"/>
      <c r="D454" s="110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21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6"/>
      <c r="BG454" s="112"/>
      <c r="BH454" s="121"/>
      <c r="BI454" s="112"/>
      <c r="BJ454" s="121"/>
      <c r="BK454" s="112"/>
      <c r="BL454" s="112"/>
      <c r="BM454" s="116"/>
      <c r="BN454" s="112"/>
    </row>
    <row r="455" ht="30.75" customHeight="1">
      <c r="A455" s="109"/>
      <c r="B455" s="110"/>
      <c r="C455" s="110"/>
      <c r="D455" s="110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21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6"/>
      <c r="BG455" s="112"/>
      <c r="BH455" s="121"/>
      <c r="BI455" s="112"/>
      <c r="BJ455" s="121"/>
      <c r="BK455" s="112"/>
      <c r="BL455" s="112"/>
      <c r="BM455" s="116"/>
      <c r="BN455" s="112"/>
    </row>
    <row r="456" ht="30.75" customHeight="1">
      <c r="A456" s="109"/>
      <c r="B456" s="110"/>
      <c r="C456" s="110"/>
      <c r="D456" s="110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21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6"/>
      <c r="BG456" s="112"/>
      <c r="BH456" s="121"/>
      <c r="BI456" s="112"/>
      <c r="BJ456" s="121"/>
      <c r="BK456" s="112"/>
      <c r="BL456" s="112"/>
      <c r="BM456" s="116"/>
      <c r="BN456" s="112"/>
    </row>
    <row r="457" ht="30.75" customHeight="1">
      <c r="A457" s="109"/>
      <c r="B457" s="110"/>
      <c r="C457" s="110"/>
      <c r="D457" s="110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21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6"/>
      <c r="BG457" s="112"/>
      <c r="BH457" s="121"/>
      <c r="BI457" s="112"/>
      <c r="BJ457" s="121"/>
      <c r="BK457" s="112"/>
      <c r="BL457" s="112"/>
      <c r="BM457" s="116"/>
      <c r="BN457" s="112"/>
    </row>
    <row r="458" ht="30.75" customHeight="1">
      <c r="A458" s="109"/>
      <c r="B458" s="110"/>
      <c r="C458" s="110"/>
      <c r="D458" s="110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21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6"/>
      <c r="BG458" s="112"/>
      <c r="BH458" s="121"/>
      <c r="BI458" s="112"/>
      <c r="BJ458" s="121"/>
      <c r="BK458" s="112"/>
      <c r="BL458" s="112"/>
      <c r="BM458" s="116"/>
      <c r="BN458" s="112"/>
    </row>
    <row r="459" ht="30.75" customHeight="1">
      <c r="A459" s="109"/>
      <c r="B459" s="110"/>
      <c r="C459" s="110"/>
      <c r="D459" s="110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21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6"/>
      <c r="BG459" s="112"/>
      <c r="BH459" s="121"/>
      <c r="BI459" s="112"/>
      <c r="BJ459" s="121"/>
      <c r="BK459" s="112"/>
      <c r="BL459" s="112"/>
      <c r="BM459" s="116"/>
      <c r="BN459" s="112"/>
    </row>
    <row r="460" ht="30.75" customHeight="1">
      <c r="A460" s="109"/>
      <c r="B460" s="110"/>
      <c r="C460" s="110"/>
      <c r="D460" s="110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21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6"/>
      <c r="BG460" s="112"/>
      <c r="BH460" s="121"/>
      <c r="BI460" s="112"/>
      <c r="BJ460" s="121"/>
      <c r="BK460" s="112"/>
      <c r="BL460" s="112"/>
      <c r="BM460" s="116"/>
      <c r="BN460" s="112"/>
    </row>
    <row r="461" ht="30.75" customHeight="1">
      <c r="A461" s="109"/>
      <c r="B461" s="110"/>
      <c r="C461" s="110"/>
      <c r="D461" s="110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21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6"/>
      <c r="BG461" s="112"/>
      <c r="BH461" s="121"/>
      <c r="BI461" s="112"/>
      <c r="BJ461" s="121"/>
      <c r="BK461" s="112"/>
      <c r="BL461" s="112"/>
      <c r="BM461" s="116"/>
      <c r="BN461" s="112"/>
    </row>
    <row r="462" ht="30.75" customHeight="1">
      <c r="A462" s="109"/>
      <c r="B462" s="110"/>
      <c r="C462" s="110"/>
      <c r="D462" s="110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21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6"/>
      <c r="BG462" s="112"/>
      <c r="BH462" s="121"/>
      <c r="BI462" s="112"/>
      <c r="BJ462" s="121"/>
      <c r="BK462" s="112"/>
      <c r="BL462" s="112"/>
      <c r="BM462" s="116"/>
      <c r="BN462" s="112"/>
    </row>
    <row r="463" ht="30.75" customHeight="1">
      <c r="A463" s="109"/>
      <c r="B463" s="110"/>
      <c r="C463" s="110"/>
      <c r="D463" s="110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21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6"/>
      <c r="BG463" s="112"/>
      <c r="BH463" s="121"/>
      <c r="BI463" s="112"/>
      <c r="BJ463" s="121"/>
      <c r="BK463" s="112"/>
      <c r="BL463" s="112"/>
      <c r="BM463" s="116"/>
      <c r="BN463" s="112"/>
    </row>
    <row r="464" ht="30.75" customHeight="1">
      <c r="A464" s="109"/>
      <c r="B464" s="110"/>
      <c r="C464" s="110"/>
      <c r="D464" s="110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21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6"/>
      <c r="BG464" s="112"/>
      <c r="BH464" s="121"/>
      <c r="BI464" s="112"/>
      <c r="BJ464" s="121"/>
      <c r="BK464" s="112"/>
      <c r="BL464" s="112"/>
      <c r="BM464" s="116"/>
      <c r="BN464" s="112"/>
    </row>
    <row r="465" ht="30.75" customHeight="1">
      <c r="A465" s="109"/>
      <c r="B465" s="110"/>
      <c r="C465" s="110"/>
      <c r="D465" s="110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21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6"/>
      <c r="BG465" s="112"/>
      <c r="BH465" s="121"/>
      <c r="BI465" s="112"/>
      <c r="BJ465" s="121"/>
      <c r="BK465" s="112"/>
      <c r="BL465" s="112"/>
      <c r="BM465" s="116"/>
      <c r="BN465" s="112"/>
    </row>
    <row r="466" ht="30.75" customHeight="1">
      <c r="A466" s="109"/>
      <c r="B466" s="110"/>
      <c r="C466" s="110"/>
      <c r="D466" s="110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21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6"/>
      <c r="BG466" s="112"/>
      <c r="BH466" s="121"/>
      <c r="BI466" s="112"/>
      <c r="BJ466" s="121"/>
      <c r="BK466" s="112"/>
      <c r="BL466" s="112"/>
      <c r="BM466" s="116"/>
      <c r="BN466" s="112"/>
    </row>
    <row r="467" ht="30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45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  <c r="AO467" s="109"/>
      <c r="AP467" s="109"/>
      <c r="AQ467" s="109"/>
      <c r="AR467" s="109"/>
      <c r="AS467" s="109"/>
      <c r="AT467" s="109"/>
      <c r="AU467" s="109"/>
      <c r="AV467" s="109"/>
      <c r="AW467" s="109"/>
      <c r="AX467" s="109"/>
      <c r="AY467" s="109"/>
      <c r="AZ467" s="109"/>
      <c r="BA467" s="109"/>
      <c r="BB467" s="109"/>
      <c r="BC467" s="109"/>
      <c r="BD467" s="109"/>
      <c r="BE467" s="109"/>
      <c r="BF467" s="109"/>
      <c r="BG467" s="109"/>
      <c r="BH467" s="109"/>
      <c r="BI467" s="109"/>
      <c r="BJ467" s="109"/>
      <c r="BK467" s="109"/>
      <c r="BL467" s="109"/>
      <c r="BM467" s="109"/>
      <c r="BN467" s="109"/>
    </row>
    <row r="468" ht="30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45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Q468" s="109"/>
      <c r="AR468" s="109"/>
      <c r="AS468" s="109"/>
      <c r="AT468" s="109"/>
      <c r="AU468" s="109"/>
      <c r="AV468" s="109"/>
      <c r="AW468" s="109"/>
      <c r="AX468" s="109"/>
      <c r="AY468" s="109"/>
      <c r="AZ468" s="109"/>
      <c r="BA468" s="109"/>
      <c r="BB468" s="109"/>
      <c r="BC468" s="109"/>
      <c r="BD468" s="109"/>
      <c r="BE468" s="109"/>
      <c r="BF468" s="109"/>
      <c r="BG468" s="109"/>
      <c r="BH468" s="109"/>
      <c r="BI468" s="109"/>
      <c r="BJ468" s="109"/>
      <c r="BK468" s="109"/>
      <c r="BL468" s="109"/>
      <c r="BM468" s="109"/>
      <c r="BN468" s="109"/>
    </row>
    <row r="469" ht="30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45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/>
      <c r="AX469" s="109"/>
      <c r="AY469" s="109"/>
      <c r="AZ469" s="109"/>
      <c r="BA469" s="109"/>
      <c r="BB469" s="109"/>
      <c r="BC469" s="109"/>
      <c r="BD469" s="109"/>
      <c r="BE469" s="109"/>
      <c r="BF469" s="109"/>
      <c r="BG469" s="109"/>
      <c r="BH469" s="109"/>
      <c r="BI469" s="109"/>
      <c r="BJ469" s="109"/>
      <c r="BK469" s="109"/>
      <c r="BL469" s="109"/>
      <c r="BM469" s="109"/>
      <c r="BN469" s="109"/>
    </row>
    <row r="470" ht="30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45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Q470" s="109"/>
      <c r="AR470" s="109"/>
      <c r="AS470" s="109"/>
      <c r="AT470" s="109"/>
      <c r="AU470" s="109"/>
      <c r="AV470" s="109"/>
      <c r="AW470" s="109"/>
      <c r="AX470" s="109"/>
      <c r="AY470" s="109"/>
      <c r="AZ470" s="109"/>
      <c r="BA470" s="109"/>
      <c r="BB470" s="109"/>
      <c r="BC470" s="109"/>
      <c r="BD470" s="109"/>
      <c r="BE470" s="109"/>
      <c r="BF470" s="109"/>
      <c r="BG470" s="109"/>
      <c r="BH470" s="109"/>
      <c r="BI470" s="109"/>
      <c r="BJ470" s="109"/>
      <c r="BK470" s="109"/>
      <c r="BL470" s="109"/>
      <c r="BM470" s="109"/>
      <c r="BN470" s="109"/>
    </row>
    <row r="471" ht="30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45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  <c r="AY471" s="109"/>
      <c r="AZ471" s="109"/>
      <c r="BA471" s="109"/>
      <c r="BB471" s="109"/>
      <c r="BC471" s="109"/>
      <c r="BD471" s="109"/>
      <c r="BE471" s="109"/>
      <c r="BF471" s="109"/>
      <c r="BG471" s="109"/>
      <c r="BH471" s="109"/>
      <c r="BI471" s="109"/>
      <c r="BJ471" s="109"/>
      <c r="BK471" s="109"/>
      <c r="BL471" s="109"/>
      <c r="BM471" s="109"/>
      <c r="BN471" s="109"/>
    </row>
    <row r="472" ht="30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45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  <c r="AY472" s="109"/>
      <c r="AZ472" s="109"/>
      <c r="BA472" s="109"/>
      <c r="BB472" s="109"/>
      <c r="BC472" s="109"/>
      <c r="BD472" s="109"/>
      <c r="BE472" s="109"/>
      <c r="BF472" s="109"/>
      <c r="BG472" s="109"/>
      <c r="BH472" s="109"/>
      <c r="BI472" s="109"/>
      <c r="BJ472" s="109"/>
      <c r="BK472" s="109"/>
      <c r="BL472" s="109"/>
      <c r="BM472" s="109"/>
      <c r="BN472" s="109"/>
    </row>
    <row r="473" ht="30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45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  <c r="BL473" s="109"/>
      <c r="BM473" s="109"/>
      <c r="BN473" s="109"/>
    </row>
    <row r="474" ht="30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45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  <c r="BL474" s="109"/>
      <c r="BM474" s="109"/>
      <c r="BN474" s="109"/>
    </row>
    <row r="475" ht="30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45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  <c r="BM475" s="109"/>
      <c r="BN475" s="109"/>
    </row>
    <row r="476" ht="30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45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  <c r="BL476" s="109"/>
      <c r="BM476" s="109"/>
      <c r="BN476" s="109"/>
    </row>
    <row r="477" ht="30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45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  <c r="BM477" s="109"/>
      <c r="BN477" s="109"/>
    </row>
    <row r="478" ht="30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45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  <c r="BL478" s="109"/>
      <c r="BM478" s="109"/>
      <c r="BN478" s="109"/>
    </row>
    <row r="479" ht="30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45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  <c r="BM479" s="109"/>
      <c r="BN479" s="109"/>
    </row>
    <row r="480" ht="30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45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  <c r="BL480" s="109"/>
      <c r="BM480" s="109"/>
      <c r="BN480" s="109"/>
    </row>
    <row r="481" ht="30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45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  <c r="BM481" s="109"/>
      <c r="BN481" s="109"/>
    </row>
    <row r="482" ht="30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45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  <c r="BL482" s="109"/>
      <c r="BM482" s="109"/>
      <c r="BN482" s="109"/>
    </row>
    <row r="483" ht="30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45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  <c r="BM483" s="109"/>
      <c r="BN483" s="109"/>
    </row>
    <row r="484" ht="30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45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  <c r="BL484" s="109"/>
      <c r="BM484" s="109"/>
      <c r="BN484" s="109"/>
    </row>
    <row r="485" ht="30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45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  <c r="BM485" s="109"/>
      <c r="BN485" s="109"/>
    </row>
    <row r="486" ht="30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45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  <c r="BL486" s="109"/>
      <c r="BM486" s="109"/>
      <c r="BN486" s="109"/>
    </row>
    <row r="487" ht="30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45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  <c r="BM487" s="109"/>
      <c r="BN487" s="109"/>
    </row>
    <row r="488" ht="30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45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  <c r="BL488" s="109"/>
      <c r="BM488" s="109"/>
      <c r="BN488" s="109"/>
    </row>
    <row r="489" ht="30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45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  <c r="BL489" s="109"/>
      <c r="BM489" s="109"/>
      <c r="BN489" s="109"/>
    </row>
    <row r="490" ht="30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45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  <c r="BL490" s="109"/>
      <c r="BM490" s="109"/>
      <c r="BN490" s="109"/>
    </row>
    <row r="491" ht="30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45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  <c r="BM491" s="109"/>
      <c r="BN491" s="109"/>
    </row>
    <row r="492" ht="30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45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  <c r="BL492" s="109"/>
      <c r="BM492" s="109"/>
      <c r="BN492" s="109"/>
    </row>
    <row r="493" ht="30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45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  <c r="BM493" s="109"/>
      <c r="BN493" s="109"/>
    </row>
    <row r="494" ht="30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45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  <c r="BL494" s="109"/>
      <c r="BM494" s="109"/>
      <c r="BN494" s="109"/>
    </row>
    <row r="495" ht="30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45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  <c r="BM495" s="109"/>
      <c r="BN495" s="109"/>
    </row>
    <row r="496" ht="30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45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  <c r="BL496" s="109"/>
      <c r="BM496" s="109"/>
      <c r="BN496" s="109"/>
    </row>
    <row r="497" ht="30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45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  <c r="BL497" s="109"/>
      <c r="BM497" s="109"/>
      <c r="BN497" s="109"/>
    </row>
    <row r="498" ht="30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45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  <c r="BL498" s="109"/>
      <c r="BM498" s="109"/>
      <c r="BN498" s="109"/>
    </row>
    <row r="499" ht="30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45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  <c r="BL499" s="109"/>
      <c r="BM499" s="109"/>
      <c r="BN499" s="109"/>
    </row>
    <row r="500" ht="30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45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  <c r="BL500" s="109"/>
      <c r="BM500" s="109"/>
      <c r="BN500" s="109"/>
    </row>
    <row r="501" ht="30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45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  <c r="BM501" s="109"/>
      <c r="BN501" s="109"/>
    </row>
    <row r="502" ht="30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45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  <c r="BL502" s="109"/>
      <c r="BM502" s="109"/>
      <c r="BN502" s="109"/>
    </row>
    <row r="503" ht="30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45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  <c r="BM503" s="109"/>
      <c r="BN503" s="109"/>
    </row>
    <row r="504" ht="30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45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  <c r="BL504" s="109"/>
      <c r="BM504" s="109"/>
      <c r="BN504" s="109"/>
    </row>
    <row r="505" ht="30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45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  <c r="BM505" s="109"/>
      <c r="BN505" s="109"/>
    </row>
    <row r="506" ht="30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45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  <c r="BL506" s="109"/>
      <c r="BM506" s="109"/>
      <c r="BN506" s="109"/>
    </row>
    <row r="507" ht="30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45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  <c r="BM507" s="109"/>
      <c r="BN507" s="109"/>
    </row>
    <row r="508" ht="30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45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  <c r="BM508" s="109"/>
      <c r="BN508" s="109"/>
    </row>
    <row r="509" ht="30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45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  <c r="BM509" s="109"/>
      <c r="BN509" s="109"/>
    </row>
    <row r="510" ht="30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45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  <c r="BL510" s="109"/>
      <c r="BM510" s="109"/>
      <c r="BN510" s="109"/>
    </row>
    <row r="511" ht="30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45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  <c r="BM511" s="109"/>
      <c r="BN511" s="109"/>
    </row>
    <row r="512" ht="30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45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  <c r="BL512" s="109"/>
      <c r="BM512" s="109"/>
      <c r="BN512" s="109"/>
    </row>
    <row r="513" ht="30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45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  <c r="BL513" s="109"/>
      <c r="BM513" s="109"/>
      <c r="BN513" s="109"/>
    </row>
    <row r="514" ht="30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45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  <c r="BL514" s="109"/>
      <c r="BM514" s="109"/>
      <c r="BN514" s="109"/>
    </row>
    <row r="515" ht="30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45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  <c r="BL515" s="109"/>
      <c r="BM515" s="109"/>
      <c r="BN515" s="109"/>
    </row>
    <row r="516" ht="30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45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  <c r="BL516" s="109"/>
      <c r="BM516" s="109"/>
      <c r="BN516" s="109"/>
    </row>
    <row r="517" ht="30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45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  <c r="BL517" s="109"/>
      <c r="BM517" s="109"/>
      <c r="BN517" s="109"/>
    </row>
    <row r="518" ht="30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45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  <c r="BL518" s="109"/>
      <c r="BM518" s="109"/>
      <c r="BN518" s="109"/>
    </row>
    <row r="519" ht="30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45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  <c r="BL519" s="109"/>
      <c r="BM519" s="109"/>
      <c r="BN519" s="109"/>
    </row>
    <row r="520" ht="30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45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  <c r="BL520" s="109"/>
      <c r="BM520" s="109"/>
      <c r="BN520" s="109"/>
    </row>
    <row r="521" ht="30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45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  <c r="BL521" s="109"/>
      <c r="BM521" s="109"/>
      <c r="BN521" s="109"/>
    </row>
    <row r="522" ht="30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45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  <c r="BL522" s="109"/>
      <c r="BM522" s="109"/>
      <c r="BN522" s="109"/>
    </row>
    <row r="523" ht="30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45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  <c r="BL523" s="109"/>
      <c r="BM523" s="109"/>
      <c r="BN523" s="109"/>
    </row>
    <row r="524" ht="30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45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  <c r="BL524" s="109"/>
      <c r="BM524" s="109"/>
      <c r="BN524" s="109"/>
    </row>
    <row r="525" ht="30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45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  <c r="BL525" s="109"/>
      <c r="BM525" s="109"/>
      <c r="BN525" s="109"/>
    </row>
    <row r="526" ht="30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45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  <c r="BL526" s="109"/>
      <c r="BM526" s="109"/>
      <c r="BN526" s="109"/>
    </row>
    <row r="527" ht="30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45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  <c r="BL527" s="109"/>
      <c r="BM527" s="109"/>
      <c r="BN527" s="109"/>
    </row>
    <row r="528" ht="30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45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  <c r="BL528" s="109"/>
      <c r="BM528" s="109"/>
      <c r="BN528" s="109"/>
    </row>
    <row r="529" ht="30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45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  <c r="BL529" s="109"/>
      <c r="BM529" s="109"/>
      <c r="BN529" s="109"/>
    </row>
    <row r="530" ht="30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45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  <c r="BL530" s="109"/>
      <c r="BM530" s="109"/>
      <c r="BN530" s="109"/>
    </row>
    <row r="531" ht="30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45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  <c r="BL531" s="109"/>
      <c r="BM531" s="109"/>
      <c r="BN531" s="109"/>
    </row>
    <row r="532" ht="30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45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  <c r="BL532" s="109"/>
      <c r="BM532" s="109"/>
      <c r="BN532" s="109"/>
    </row>
    <row r="533" ht="30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45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  <c r="BL533" s="109"/>
      <c r="BM533" s="109"/>
      <c r="BN533" s="109"/>
    </row>
    <row r="534" ht="30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45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  <c r="BL534" s="109"/>
      <c r="BM534" s="109"/>
      <c r="BN534" s="109"/>
    </row>
    <row r="535" ht="30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45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  <c r="BL535" s="109"/>
      <c r="BM535" s="109"/>
      <c r="BN535" s="109"/>
    </row>
    <row r="536" ht="30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45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  <c r="BL536" s="109"/>
      <c r="BM536" s="109"/>
      <c r="BN536" s="109"/>
    </row>
    <row r="537" ht="30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45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  <c r="BL537" s="109"/>
      <c r="BM537" s="109"/>
      <c r="BN537" s="109"/>
    </row>
    <row r="538" ht="30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45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  <c r="BM538" s="109"/>
      <c r="BN538" s="109"/>
    </row>
    <row r="539" ht="30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45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  <c r="BL539" s="109"/>
      <c r="BM539" s="109"/>
      <c r="BN539" s="109"/>
    </row>
    <row r="540" ht="30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45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  <c r="BL540" s="109"/>
      <c r="BM540" s="109"/>
      <c r="BN540" s="109"/>
    </row>
    <row r="541" ht="30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45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  <c r="BL541" s="109"/>
      <c r="BM541" s="109"/>
      <c r="BN541" s="109"/>
    </row>
    <row r="542" ht="30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45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  <c r="BL542" s="109"/>
      <c r="BM542" s="109"/>
      <c r="BN542" s="109"/>
    </row>
    <row r="543" ht="30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45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  <c r="BL543" s="109"/>
      <c r="BM543" s="109"/>
      <c r="BN543" s="109"/>
    </row>
    <row r="544" ht="30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45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  <c r="BL544" s="109"/>
      <c r="BM544" s="109"/>
      <c r="BN544" s="109"/>
    </row>
    <row r="545" ht="30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45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  <c r="BL545" s="109"/>
      <c r="BM545" s="109"/>
      <c r="BN545" s="109"/>
    </row>
    <row r="546" ht="30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45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  <c r="BL546" s="109"/>
      <c r="BM546" s="109"/>
      <c r="BN546" s="109"/>
    </row>
    <row r="547" ht="30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45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  <c r="BL547" s="109"/>
      <c r="BM547" s="109"/>
      <c r="BN547" s="109"/>
    </row>
    <row r="548" ht="30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45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  <c r="BL548" s="109"/>
      <c r="BM548" s="109"/>
      <c r="BN548" s="109"/>
    </row>
    <row r="549" ht="30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45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  <c r="BL549" s="109"/>
      <c r="BM549" s="109"/>
      <c r="BN549" s="109"/>
    </row>
    <row r="550" ht="30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45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  <c r="BL550" s="109"/>
      <c r="BM550" s="109"/>
      <c r="BN550" s="109"/>
    </row>
    <row r="551" ht="30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45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  <c r="BL551" s="109"/>
      <c r="BM551" s="109"/>
      <c r="BN551" s="109"/>
    </row>
    <row r="552" ht="30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45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  <c r="BL552" s="109"/>
      <c r="BM552" s="109"/>
      <c r="BN552" s="109"/>
    </row>
    <row r="553" ht="30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45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  <c r="BL553" s="109"/>
      <c r="BM553" s="109"/>
      <c r="BN553" s="109"/>
    </row>
    <row r="554" ht="30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45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  <c r="BL554" s="109"/>
      <c r="BM554" s="109"/>
      <c r="BN554" s="109"/>
    </row>
    <row r="555" ht="30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45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  <c r="BL555" s="109"/>
      <c r="BM555" s="109"/>
      <c r="BN555" s="109"/>
    </row>
    <row r="556" ht="30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45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  <c r="BL556" s="109"/>
      <c r="BM556" s="109"/>
      <c r="BN556" s="109"/>
    </row>
    <row r="557" ht="30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45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  <c r="BL557" s="109"/>
      <c r="BM557" s="109"/>
      <c r="BN557" s="109"/>
    </row>
    <row r="558" ht="30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45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  <c r="BL558" s="109"/>
      <c r="BM558" s="109"/>
      <c r="BN558" s="109"/>
    </row>
    <row r="559" ht="30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45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  <c r="BL559" s="109"/>
      <c r="BM559" s="109"/>
      <c r="BN559" s="109"/>
    </row>
    <row r="560" ht="30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45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  <c r="BL560" s="109"/>
      <c r="BM560" s="109"/>
      <c r="BN560" s="109"/>
    </row>
    <row r="561" ht="30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45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  <c r="BL561" s="109"/>
      <c r="BM561" s="109"/>
      <c r="BN561" s="109"/>
    </row>
    <row r="562" ht="30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45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  <c r="BL562" s="109"/>
      <c r="BM562" s="109"/>
      <c r="BN562" s="109"/>
    </row>
    <row r="563" ht="30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45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  <c r="BL563" s="109"/>
      <c r="BM563" s="109"/>
      <c r="BN563" s="109"/>
    </row>
    <row r="564" ht="30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45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  <c r="BL564" s="109"/>
      <c r="BM564" s="109"/>
      <c r="BN564" s="109"/>
    </row>
    <row r="565" ht="30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45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  <c r="BL565" s="109"/>
      <c r="BM565" s="109"/>
      <c r="BN565" s="109"/>
    </row>
    <row r="566" ht="30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45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  <c r="BL566" s="109"/>
      <c r="BM566" s="109"/>
      <c r="BN566" s="109"/>
    </row>
    <row r="567" ht="30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45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  <c r="BL567" s="109"/>
      <c r="BM567" s="109"/>
      <c r="BN567" s="109"/>
    </row>
    <row r="568" ht="30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45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  <c r="BL568" s="109"/>
      <c r="BM568" s="109"/>
      <c r="BN568" s="109"/>
    </row>
    <row r="569" ht="30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45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  <c r="BL569" s="109"/>
      <c r="BM569" s="109"/>
      <c r="BN569" s="109"/>
    </row>
    <row r="570" ht="30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45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  <c r="BL570" s="109"/>
      <c r="BM570" s="109"/>
      <c r="BN570" s="109"/>
    </row>
    <row r="571" ht="30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45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  <c r="BL571" s="109"/>
      <c r="BM571" s="109"/>
      <c r="BN571" s="109"/>
    </row>
    <row r="572" ht="30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45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  <c r="BL572" s="109"/>
      <c r="BM572" s="109"/>
      <c r="BN572" s="109"/>
    </row>
    <row r="573" ht="30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45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  <c r="BL573" s="109"/>
      <c r="BM573" s="109"/>
      <c r="BN573" s="109"/>
    </row>
    <row r="574" ht="30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45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  <c r="BL574" s="109"/>
      <c r="BM574" s="109"/>
      <c r="BN574" s="109"/>
    </row>
    <row r="575" ht="30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45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  <c r="BL575" s="109"/>
      <c r="BM575" s="109"/>
      <c r="BN575" s="109"/>
    </row>
    <row r="576" ht="30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45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  <c r="BL576" s="109"/>
      <c r="BM576" s="109"/>
      <c r="BN576" s="109"/>
    </row>
    <row r="577" ht="30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45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  <c r="BL577" s="109"/>
      <c r="BM577" s="109"/>
      <c r="BN577" s="109"/>
    </row>
    <row r="578" ht="30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45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  <c r="BL578" s="109"/>
      <c r="BM578" s="109"/>
      <c r="BN578" s="109"/>
    </row>
    <row r="579" ht="30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45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  <c r="BL579" s="109"/>
      <c r="BM579" s="109"/>
      <c r="BN579" s="109"/>
    </row>
    <row r="580" ht="30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45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  <c r="BL580" s="109"/>
      <c r="BM580" s="109"/>
      <c r="BN580" s="109"/>
    </row>
    <row r="581" ht="30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45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  <c r="BL581" s="109"/>
      <c r="BM581" s="109"/>
      <c r="BN581" s="109"/>
    </row>
    <row r="582" ht="30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45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  <c r="BM582" s="109"/>
      <c r="BN582" s="109"/>
    </row>
    <row r="583" ht="30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45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  <c r="BL583" s="109"/>
      <c r="BM583" s="109"/>
      <c r="BN583" s="109"/>
    </row>
    <row r="584" ht="30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45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  <c r="BL584" s="109"/>
      <c r="BM584" s="109"/>
      <c r="BN584" s="109"/>
    </row>
    <row r="585" ht="30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45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  <c r="BL585" s="109"/>
      <c r="BM585" s="109"/>
      <c r="BN585" s="109"/>
    </row>
    <row r="586" ht="30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45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  <c r="BL586" s="109"/>
      <c r="BM586" s="109"/>
      <c r="BN586" s="109"/>
    </row>
    <row r="587" ht="30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45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  <c r="BL587" s="109"/>
      <c r="BM587" s="109"/>
      <c r="BN587" s="109"/>
    </row>
    <row r="588" ht="30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45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  <c r="BL588" s="109"/>
      <c r="BM588" s="109"/>
      <c r="BN588" s="109"/>
    </row>
    <row r="589" ht="30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45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  <c r="BM589" s="109"/>
      <c r="BN589" s="109"/>
    </row>
    <row r="590" ht="30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45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  <c r="BL590" s="109"/>
      <c r="BM590" s="109"/>
      <c r="BN590" s="109"/>
    </row>
    <row r="591" ht="30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45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  <c r="BL591" s="109"/>
      <c r="BM591" s="109"/>
      <c r="BN591" s="109"/>
    </row>
    <row r="592" ht="30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45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  <c r="BL592" s="109"/>
      <c r="BM592" s="109"/>
      <c r="BN592" s="109"/>
    </row>
    <row r="593" ht="30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45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  <c r="BL593" s="109"/>
      <c r="BM593" s="109"/>
      <c r="BN593" s="109"/>
    </row>
    <row r="594" ht="30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45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  <c r="BL594" s="109"/>
      <c r="BM594" s="109"/>
      <c r="BN594" s="109"/>
    </row>
    <row r="595" ht="30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45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  <c r="BM595" s="109"/>
      <c r="BN595" s="109"/>
    </row>
    <row r="596" ht="30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45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  <c r="BL596" s="109"/>
      <c r="BM596" s="109"/>
      <c r="BN596" s="109"/>
    </row>
    <row r="597" ht="30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45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  <c r="BL597" s="109"/>
      <c r="BM597" s="109"/>
      <c r="BN597" s="109"/>
    </row>
    <row r="598" ht="30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45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  <c r="BL598" s="109"/>
      <c r="BM598" s="109"/>
      <c r="BN598" s="109"/>
    </row>
    <row r="599" ht="30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45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  <c r="BL599" s="109"/>
      <c r="BM599" s="109"/>
      <c r="BN599" s="109"/>
    </row>
    <row r="600" ht="30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45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  <c r="BL600" s="109"/>
      <c r="BM600" s="109"/>
      <c r="BN600" s="109"/>
    </row>
    <row r="601" ht="30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45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  <c r="BL601" s="109"/>
      <c r="BM601" s="109"/>
      <c r="BN601" s="109"/>
    </row>
    <row r="602" ht="30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45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  <c r="BL602" s="109"/>
      <c r="BM602" s="109"/>
      <c r="BN602" s="109"/>
    </row>
    <row r="603" ht="30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45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  <c r="BL603" s="109"/>
      <c r="BM603" s="109"/>
      <c r="BN603" s="109"/>
    </row>
    <row r="604" ht="30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45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  <c r="BL604" s="109"/>
      <c r="BM604" s="109"/>
      <c r="BN604" s="109"/>
    </row>
    <row r="605" ht="30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45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  <c r="BL605" s="109"/>
      <c r="BM605" s="109"/>
      <c r="BN605" s="109"/>
    </row>
    <row r="606" ht="30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45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  <c r="BL606" s="109"/>
      <c r="BM606" s="109"/>
      <c r="BN606" s="109"/>
    </row>
    <row r="607" ht="30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45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  <c r="BL607" s="109"/>
      <c r="BM607" s="109"/>
      <c r="BN607" s="109"/>
    </row>
    <row r="608" ht="30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45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  <c r="BL608" s="109"/>
      <c r="BM608" s="109"/>
      <c r="BN608" s="109"/>
    </row>
    <row r="609" ht="30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45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  <c r="BL609" s="109"/>
      <c r="BM609" s="109"/>
      <c r="BN609" s="109"/>
    </row>
    <row r="610" ht="30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45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  <c r="BM610" s="109"/>
      <c r="BN610" s="109"/>
    </row>
    <row r="611" ht="30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45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  <c r="BL611" s="109"/>
      <c r="BM611" s="109"/>
      <c r="BN611" s="109"/>
    </row>
    <row r="612" ht="30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45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  <c r="BL612" s="109"/>
      <c r="BM612" s="109"/>
      <c r="BN612" s="109"/>
    </row>
    <row r="613" ht="30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45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  <c r="BL613" s="109"/>
      <c r="BM613" s="109"/>
      <c r="BN613" s="109"/>
    </row>
    <row r="614" ht="30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45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  <c r="BL614" s="109"/>
      <c r="BM614" s="109"/>
      <c r="BN614" s="109"/>
    </row>
    <row r="615" ht="30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45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  <c r="BL615" s="109"/>
      <c r="BM615" s="109"/>
      <c r="BN615" s="109"/>
    </row>
    <row r="616" ht="30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45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  <c r="BL616" s="109"/>
      <c r="BM616" s="109"/>
      <c r="BN616" s="109"/>
    </row>
    <row r="617" ht="30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45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  <c r="BM617" s="109"/>
      <c r="BN617" s="109"/>
    </row>
    <row r="618" ht="30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45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  <c r="BL618" s="109"/>
      <c r="BM618" s="109"/>
      <c r="BN618" s="109"/>
    </row>
    <row r="619" ht="30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45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  <c r="BL619" s="109"/>
      <c r="BM619" s="109"/>
      <c r="BN619" s="109"/>
    </row>
    <row r="620" ht="30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45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  <c r="BL620" s="109"/>
      <c r="BM620" s="109"/>
      <c r="BN620" s="109"/>
    </row>
    <row r="621" ht="30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45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  <c r="BL621" s="109"/>
      <c r="BM621" s="109"/>
      <c r="BN621" s="109"/>
    </row>
    <row r="622" ht="30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45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  <c r="BM622" s="109"/>
      <c r="BN622" s="109"/>
    </row>
    <row r="623" ht="30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45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  <c r="BL623" s="109"/>
      <c r="BM623" s="109"/>
      <c r="BN623" s="109"/>
    </row>
    <row r="624" ht="30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45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  <c r="BL624" s="109"/>
      <c r="BM624" s="109"/>
      <c r="BN624" s="109"/>
    </row>
    <row r="625" ht="30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45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  <c r="BL625" s="109"/>
      <c r="BM625" s="109"/>
      <c r="BN625" s="109"/>
    </row>
    <row r="626" ht="30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45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  <c r="BL626" s="109"/>
      <c r="BM626" s="109"/>
      <c r="BN626" s="109"/>
    </row>
    <row r="627" ht="30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45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  <c r="BL627" s="109"/>
      <c r="BM627" s="109"/>
      <c r="BN627" s="109"/>
    </row>
    <row r="628" ht="30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45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  <c r="BL628" s="109"/>
      <c r="BM628" s="109"/>
      <c r="BN628" s="109"/>
    </row>
    <row r="629" ht="30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45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  <c r="BL629" s="109"/>
      <c r="BM629" s="109"/>
      <c r="BN629" s="109"/>
    </row>
    <row r="630" ht="30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45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  <c r="BL630" s="109"/>
      <c r="BM630" s="109"/>
      <c r="BN630" s="109"/>
    </row>
    <row r="631" ht="30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45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  <c r="BL631" s="109"/>
      <c r="BM631" s="109"/>
      <c r="BN631" s="109"/>
    </row>
    <row r="632" ht="30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45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  <c r="BL632" s="109"/>
      <c r="BM632" s="109"/>
      <c r="BN632" s="109"/>
    </row>
    <row r="633" ht="30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45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  <c r="BL633" s="109"/>
      <c r="BM633" s="109"/>
      <c r="BN633" s="109"/>
    </row>
    <row r="634" ht="30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45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  <c r="BL634" s="109"/>
      <c r="BM634" s="109"/>
      <c r="BN634" s="109"/>
    </row>
    <row r="635" ht="30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45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  <c r="BL635" s="109"/>
      <c r="BM635" s="109"/>
      <c r="BN635" s="109"/>
    </row>
    <row r="636" ht="30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45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  <c r="BL636" s="109"/>
      <c r="BM636" s="109"/>
      <c r="BN636" s="109"/>
    </row>
    <row r="637" ht="30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45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  <c r="BL637" s="109"/>
      <c r="BM637" s="109"/>
      <c r="BN637" s="109"/>
    </row>
    <row r="638" ht="30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45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  <c r="BL638" s="109"/>
      <c r="BM638" s="109"/>
      <c r="BN638" s="109"/>
    </row>
    <row r="639" ht="30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45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  <c r="BL639" s="109"/>
      <c r="BM639" s="109"/>
      <c r="BN639" s="109"/>
    </row>
    <row r="640" ht="30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45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  <c r="BL640" s="109"/>
      <c r="BM640" s="109"/>
      <c r="BN640" s="109"/>
    </row>
    <row r="641" ht="30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45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  <c r="BM641" s="109"/>
      <c r="BN641" s="109"/>
    </row>
    <row r="642" ht="30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45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  <c r="BM642" s="109"/>
      <c r="BN642" s="109"/>
    </row>
    <row r="643" ht="30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45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  <c r="BM643" s="109"/>
      <c r="BN643" s="109"/>
    </row>
    <row r="644" ht="30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45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  <c r="BM644" s="109"/>
      <c r="BN644" s="109"/>
    </row>
    <row r="645" ht="30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45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  <c r="BL645" s="109"/>
      <c r="BM645" s="109"/>
      <c r="BN645" s="109"/>
    </row>
    <row r="646" ht="30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45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  <c r="BL646" s="109"/>
      <c r="BM646" s="109"/>
      <c r="BN646" s="109"/>
    </row>
    <row r="647" ht="30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45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  <c r="BL647" s="109"/>
      <c r="BM647" s="109"/>
      <c r="BN647" s="109"/>
    </row>
    <row r="648" ht="30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45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  <c r="BL648" s="109"/>
      <c r="BM648" s="109"/>
      <c r="BN648" s="109"/>
    </row>
    <row r="649" ht="30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45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  <c r="BL649" s="109"/>
      <c r="BM649" s="109"/>
      <c r="BN649" s="109"/>
    </row>
    <row r="650" ht="30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45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  <c r="BM650" s="109"/>
      <c r="BN650" s="109"/>
    </row>
    <row r="651" ht="30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45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  <c r="BM651" s="109"/>
      <c r="BN651" s="109"/>
    </row>
    <row r="652" ht="30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45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  <c r="BM652" s="109"/>
      <c r="BN652" s="109"/>
    </row>
    <row r="653" ht="30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45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  <c r="BM653" s="109"/>
      <c r="BN653" s="109"/>
    </row>
    <row r="654" ht="30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45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  <c r="BM654" s="109"/>
      <c r="BN654" s="109"/>
    </row>
    <row r="655" ht="30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45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  <c r="BL655" s="109"/>
      <c r="BM655" s="109"/>
      <c r="BN655" s="109"/>
    </row>
    <row r="656" ht="30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45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  <c r="BL656" s="109"/>
      <c r="BM656" s="109"/>
      <c r="BN656" s="109"/>
    </row>
    <row r="657" ht="30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45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  <c r="BL657" s="109"/>
      <c r="BM657" s="109"/>
      <c r="BN657" s="109"/>
    </row>
    <row r="658" ht="30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45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  <c r="BL658" s="109"/>
      <c r="BM658" s="109"/>
      <c r="BN658" s="109"/>
    </row>
    <row r="659" ht="30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45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  <c r="BL659" s="109"/>
      <c r="BM659" s="109"/>
      <c r="BN659" s="109"/>
    </row>
    <row r="660" ht="30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45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  <c r="BL660" s="109"/>
      <c r="BM660" s="109"/>
      <c r="BN660" s="109"/>
    </row>
    <row r="661" ht="30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45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  <c r="BL661" s="109"/>
      <c r="BM661" s="109"/>
      <c r="BN661" s="109"/>
    </row>
    <row r="662" ht="30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45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  <c r="BL662" s="109"/>
      <c r="BM662" s="109"/>
      <c r="BN662" s="109"/>
    </row>
    <row r="663" ht="30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45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  <c r="BL663" s="109"/>
      <c r="BM663" s="109"/>
      <c r="BN663" s="109"/>
    </row>
    <row r="664" ht="30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45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  <c r="BL664" s="109"/>
      <c r="BM664" s="109"/>
      <c r="BN664" s="109"/>
    </row>
    <row r="665" ht="30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45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  <c r="BL665" s="109"/>
      <c r="BM665" s="109"/>
      <c r="BN665" s="109"/>
    </row>
    <row r="666" ht="30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45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  <c r="BL666" s="109"/>
      <c r="BM666" s="109"/>
      <c r="BN666" s="109"/>
    </row>
    <row r="667" ht="30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45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  <c r="BL667" s="109"/>
      <c r="BM667" s="109"/>
      <c r="BN667" s="109"/>
    </row>
    <row r="668" ht="30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45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  <c r="BL668" s="109"/>
      <c r="BM668" s="109"/>
      <c r="BN668" s="109"/>
    </row>
    <row r="669" ht="30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45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  <c r="BL669" s="109"/>
      <c r="BM669" s="109"/>
      <c r="BN669" s="109"/>
    </row>
    <row r="670" ht="30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45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  <c r="BL670" s="109"/>
      <c r="BM670" s="109"/>
      <c r="BN670" s="109"/>
    </row>
    <row r="671" ht="30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45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  <c r="BL671" s="109"/>
      <c r="BM671" s="109"/>
      <c r="BN671" s="109"/>
    </row>
    <row r="672" ht="30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45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  <c r="BL672" s="109"/>
      <c r="BM672" s="109"/>
      <c r="BN672" s="109"/>
    </row>
    <row r="673" ht="30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45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  <c r="BL673" s="109"/>
      <c r="BM673" s="109"/>
      <c r="BN673" s="109"/>
    </row>
    <row r="674" ht="30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45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  <c r="BL674" s="109"/>
      <c r="BM674" s="109"/>
      <c r="BN674" s="109"/>
    </row>
    <row r="675" ht="30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45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  <c r="BL675" s="109"/>
      <c r="BM675" s="109"/>
      <c r="BN675" s="109"/>
    </row>
    <row r="676" ht="30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45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  <c r="BL676" s="109"/>
      <c r="BM676" s="109"/>
      <c r="BN676" s="109"/>
    </row>
    <row r="677" ht="30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45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  <c r="BL677" s="109"/>
      <c r="BM677" s="109"/>
      <c r="BN677" s="109"/>
    </row>
    <row r="678" ht="30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45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  <c r="BL678" s="109"/>
      <c r="BM678" s="109"/>
      <c r="BN678" s="109"/>
    </row>
    <row r="679" ht="30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45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  <c r="BL679" s="109"/>
      <c r="BM679" s="109"/>
      <c r="BN679" s="109"/>
    </row>
    <row r="680" ht="30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45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  <c r="BL680" s="109"/>
      <c r="BM680" s="109"/>
      <c r="BN680" s="109"/>
    </row>
    <row r="681" ht="30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45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  <c r="BL681" s="109"/>
      <c r="BM681" s="109"/>
      <c r="BN681" s="109"/>
    </row>
    <row r="682" ht="30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45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  <c r="BL682" s="109"/>
      <c r="BM682" s="109"/>
      <c r="BN682" s="109"/>
    </row>
    <row r="683" ht="30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45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  <c r="BL683" s="109"/>
      <c r="BM683" s="109"/>
      <c r="BN683" s="109"/>
    </row>
    <row r="684" ht="30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45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  <c r="BM684" s="109"/>
      <c r="BN684" s="109"/>
    </row>
    <row r="685" ht="30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45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  <c r="BM685" s="109"/>
      <c r="BN685" s="109"/>
    </row>
    <row r="686" ht="30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45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  <c r="BL686" s="109"/>
      <c r="BM686" s="109"/>
      <c r="BN686" s="109"/>
    </row>
    <row r="687" ht="30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45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  <c r="BL687" s="109"/>
      <c r="BM687" s="109"/>
      <c r="BN687" s="109"/>
    </row>
    <row r="688" ht="30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45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  <c r="BL688" s="109"/>
      <c r="BM688" s="109"/>
      <c r="BN688" s="109"/>
    </row>
    <row r="689" ht="30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45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  <c r="BL689" s="109"/>
      <c r="BM689" s="109"/>
      <c r="BN689" s="109"/>
    </row>
    <row r="690" ht="30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45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  <c r="BL690" s="109"/>
      <c r="BM690" s="109"/>
      <c r="BN690" s="109"/>
    </row>
    <row r="691" ht="30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45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  <c r="BL691" s="109"/>
      <c r="BM691" s="109"/>
      <c r="BN691" s="109"/>
    </row>
    <row r="692" ht="30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45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  <c r="BL692" s="109"/>
      <c r="BM692" s="109"/>
      <c r="BN692" s="109"/>
    </row>
    <row r="693" ht="30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45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  <c r="BL693" s="109"/>
      <c r="BM693" s="109"/>
      <c r="BN693" s="109"/>
    </row>
    <row r="694" ht="30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45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  <c r="BL694" s="109"/>
      <c r="BM694" s="109"/>
      <c r="BN694" s="109"/>
    </row>
    <row r="695" ht="30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45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  <c r="BL695" s="109"/>
      <c r="BM695" s="109"/>
      <c r="BN695" s="109"/>
    </row>
    <row r="696" ht="30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45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  <c r="BL696" s="109"/>
      <c r="BM696" s="109"/>
      <c r="BN696" s="109"/>
    </row>
    <row r="697" ht="30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45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  <c r="BL697" s="109"/>
      <c r="BM697" s="109"/>
      <c r="BN697" s="109"/>
    </row>
    <row r="698" ht="30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45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  <c r="BL698" s="109"/>
      <c r="BM698" s="109"/>
      <c r="BN698" s="109"/>
    </row>
    <row r="699" ht="30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45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  <c r="BL699" s="109"/>
      <c r="BM699" s="109"/>
      <c r="BN699" s="109"/>
    </row>
    <row r="700" ht="30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45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  <c r="BL700" s="109"/>
      <c r="BM700" s="109"/>
      <c r="BN700" s="109"/>
    </row>
    <row r="701" ht="30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45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  <c r="BL701" s="109"/>
      <c r="BM701" s="109"/>
      <c r="BN701" s="109"/>
    </row>
    <row r="702" ht="30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45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  <c r="BL702" s="109"/>
      <c r="BM702" s="109"/>
      <c r="BN702" s="109"/>
    </row>
    <row r="703" ht="30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45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  <c r="BL703" s="109"/>
      <c r="BM703" s="109"/>
      <c r="BN703" s="109"/>
    </row>
    <row r="704" ht="30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45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  <c r="BL704" s="109"/>
      <c r="BM704" s="109"/>
      <c r="BN704" s="109"/>
    </row>
    <row r="705" ht="30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45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  <c r="BM705" s="109"/>
      <c r="BN705" s="109"/>
    </row>
    <row r="706" ht="30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45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  <c r="BL706" s="109"/>
      <c r="BM706" s="109"/>
      <c r="BN706" s="109"/>
    </row>
    <row r="707" ht="30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45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  <c r="BL707" s="109"/>
      <c r="BM707" s="109"/>
      <c r="BN707" s="109"/>
    </row>
    <row r="708" ht="30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45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  <c r="BL708" s="109"/>
      <c r="BM708" s="109"/>
      <c r="BN708" s="109"/>
    </row>
    <row r="709" ht="30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45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  <c r="BL709" s="109"/>
      <c r="BM709" s="109"/>
      <c r="BN709" s="109"/>
    </row>
    <row r="710" ht="30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45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  <c r="BL710" s="109"/>
      <c r="BM710" s="109"/>
      <c r="BN710" s="109"/>
    </row>
    <row r="711" ht="30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45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  <c r="BL711" s="109"/>
      <c r="BM711" s="109"/>
      <c r="BN711" s="109"/>
    </row>
    <row r="712" ht="30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45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  <c r="BL712" s="109"/>
      <c r="BM712" s="109"/>
      <c r="BN712" s="109"/>
    </row>
    <row r="713" ht="30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45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  <c r="BL713" s="109"/>
      <c r="BM713" s="109"/>
      <c r="BN713" s="109"/>
    </row>
    <row r="714" ht="30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45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  <c r="BL714" s="109"/>
      <c r="BM714" s="109"/>
      <c r="BN714" s="109"/>
    </row>
    <row r="715" ht="30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45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  <c r="BL715" s="109"/>
      <c r="BM715" s="109"/>
      <c r="BN715" s="109"/>
    </row>
    <row r="716" ht="30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45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  <c r="BL716" s="109"/>
      <c r="BM716" s="109"/>
      <c r="BN716" s="109"/>
    </row>
    <row r="717" ht="30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45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  <c r="BL717" s="109"/>
      <c r="BM717" s="109"/>
      <c r="BN717" s="109"/>
    </row>
    <row r="718" ht="30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45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  <c r="BL718" s="109"/>
      <c r="BM718" s="109"/>
      <c r="BN718" s="109"/>
    </row>
    <row r="719" ht="30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45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  <c r="BL719" s="109"/>
      <c r="BM719" s="109"/>
      <c r="BN719" s="109"/>
    </row>
    <row r="720" ht="30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45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  <c r="BL720" s="109"/>
      <c r="BM720" s="109"/>
      <c r="BN720" s="109"/>
    </row>
    <row r="721" ht="30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45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  <c r="BL721" s="109"/>
      <c r="BM721" s="109"/>
      <c r="BN721" s="109"/>
    </row>
    <row r="722" ht="30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45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  <c r="BL722" s="109"/>
      <c r="BM722" s="109"/>
      <c r="BN722" s="109"/>
    </row>
    <row r="723" ht="30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45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  <c r="BL723" s="109"/>
      <c r="BM723" s="109"/>
      <c r="BN723" s="109"/>
    </row>
    <row r="724" ht="30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45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  <c r="BL724" s="109"/>
      <c r="BM724" s="109"/>
      <c r="BN724" s="109"/>
    </row>
    <row r="725" ht="30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45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  <c r="BL725" s="109"/>
      <c r="BM725" s="109"/>
      <c r="BN725" s="109"/>
    </row>
    <row r="726" ht="30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45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  <c r="BL726" s="109"/>
      <c r="BM726" s="109"/>
      <c r="BN726" s="109"/>
    </row>
    <row r="727" ht="30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45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  <c r="BL727" s="109"/>
      <c r="BM727" s="109"/>
      <c r="BN727" s="109"/>
    </row>
    <row r="728" ht="30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45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  <c r="BL728" s="109"/>
      <c r="BM728" s="109"/>
      <c r="BN728" s="109"/>
    </row>
    <row r="729" ht="30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45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  <c r="BL729" s="109"/>
      <c r="BM729" s="109"/>
      <c r="BN729" s="109"/>
    </row>
    <row r="730" ht="30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45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  <c r="BL730" s="109"/>
      <c r="BM730" s="109"/>
      <c r="BN730" s="109"/>
    </row>
    <row r="731" ht="30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45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  <c r="BL731" s="109"/>
      <c r="BM731" s="109"/>
      <c r="BN731" s="109"/>
    </row>
    <row r="732" ht="30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45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  <c r="BL732" s="109"/>
      <c r="BM732" s="109"/>
      <c r="BN732" s="109"/>
    </row>
    <row r="733" ht="30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45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  <c r="BL733" s="109"/>
      <c r="BM733" s="109"/>
      <c r="BN733" s="109"/>
    </row>
    <row r="734" ht="30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45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  <c r="BL734" s="109"/>
      <c r="BM734" s="109"/>
      <c r="BN734" s="109"/>
    </row>
    <row r="735" ht="30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45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  <c r="BL735" s="109"/>
      <c r="BM735" s="109"/>
      <c r="BN735" s="109"/>
    </row>
    <row r="736" ht="30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45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  <c r="BL736" s="109"/>
      <c r="BM736" s="109"/>
      <c r="BN736" s="109"/>
    </row>
    <row r="737" ht="30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45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  <c r="BL737" s="109"/>
      <c r="BM737" s="109"/>
      <c r="BN737" s="109"/>
    </row>
    <row r="738" ht="30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45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  <c r="BL738" s="109"/>
      <c r="BM738" s="109"/>
      <c r="BN738" s="109"/>
    </row>
    <row r="739" ht="30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45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  <c r="BL739" s="109"/>
      <c r="BM739" s="109"/>
      <c r="BN739" s="109"/>
    </row>
    <row r="740" ht="30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45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  <c r="BL740" s="109"/>
      <c r="BM740" s="109"/>
      <c r="BN740" s="109"/>
    </row>
    <row r="741" ht="30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45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  <c r="BL741" s="109"/>
      <c r="BM741" s="109"/>
      <c r="BN741" s="109"/>
    </row>
    <row r="742" ht="30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45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  <c r="BL742" s="109"/>
      <c r="BM742" s="109"/>
      <c r="BN742" s="109"/>
    </row>
    <row r="743" ht="30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45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  <c r="BL743" s="109"/>
      <c r="BM743" s="109"/>
      <c r="BN743" s="109"/>
    </row>
    <row r="744" ht="30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45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  <c r="BL744" s="109"/>
      <c r="BM744" s="109"/>
      <c r="BN744" s="109"/>
    </row>
    <row r="745" ht="30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45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  <c r="BL745" s="109"/>
      <c r="BM745" s="109"/>
      <c r="BN745" s="109"/>
    </row>
    <row r="746" ht="30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45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  <c r="BL746" s="109"/>
      <c r="BM746" s="109"/>
      <c r="BN746" s="109"/>
    </row>
    <row r="747" ht="30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45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  <c r="BL747" s="109"/>
      <c r="BM747" s="109"/>
      <c r="BN747" s="109"/>
    </row>
    <row r="748" ht="30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45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  <c r="BL748" s="109"/>
      <c r="BM748" s="109"/>
      <c r="BN748" s="109"/>
    </row>
    <row r="749" ht="30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45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  <c r="BL749" s="109"/>
      <c r="BM749" s="109"/>
      <c r="BN749" s="109"/>
    </row>
    <row r="750" ht="30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45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  <c r="BL750" s="109"/>
      <c r="BM750" s="109"/>
      <c r="BN750" s="109"/>
    </row>
    <row r="751" ht="30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45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  <c r="BL751" s="109"/>
      <c r="BM751" s="109"/>
      <c r="BN751" s="109"/>
    </row>
    <row r="752" ht="30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45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  <c r="BL752" s="109"/>
      <c r="BM752" s="109"/>
      <c r="BN752" s="109"/>
    </row>
    <row r="753" ht="30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45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  <c r="BL753" s="109"/>
      <c r="BM753" s="109"/>
      <c r="BN753" s="109"/>
    </row>
    <row r="754" ht="30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45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  <c r="BL754" s="109"/>
      <c r="BM754" s="109"/>
      <c r="BN754" s="109"/>
    </row>
    <row r="755" ht="30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45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  <c r="BL755" s="109"/>
      <c r="BM755" s="109"/>
      <c r="BN755" s="109"/>
    </row>
    <row r="756" ht="30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45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  <c r="BL756" s="109"/>
      <c r="BM756" s="109"/>
      <c r="BN756" s="109"/>
    </row>
    <row r="757" ht="30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45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  <c r="BL757" s="109"/>
      <c r="BM757" s="109"/>
      <c r="BN757" s="109"/>
    </row>
    <row r="758" ht="30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45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  <c r="BL758" s="109"/>
      <c r="BM758" s="109"/>
      <c r="BN758" s="109"/>
    </row>
    <row r="759" ht="30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45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  <c r="BL759" s="109"/>
      <c r="BM759" s="109"/>
      <c r="BN759" s="109"/>
    </row>
    <row r="760" ht="30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45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  <c r="BL760" s="109"/>
      <c r="BM760" s="109"/>
      <c r="BN760" s="109"/>
    </row>
    <row r="761" ht="30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45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  <c r="BL761" s="109"/>
      <c r="BM761" s="109"/>
      <c r="BN761" s="109"/>
    </row>
    <row r="762" ht="30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45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  <c r="BL762" s="109"/>
      <c r="BM762" s="109"/>
      <c r="BN762" s="109"/>
    </row>
    <row r="763" ht="30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45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  <c r="BL763" s="109"/>
      <c r="BM763" s="109"/>
      <c r="BN763" s="109"/>
    </row>
    <row r="764" ht="30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45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  <c r="BL764" s="109"/>
      <c r="BM764" s="109"/>
      <c r="BN764" s="109"/>
    </row>
    <row r="765" ht="30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45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  <c r="BL765" s="109"/>
      <c r="BM765" s="109"/>
      <c r="BN765" s="109"/>
    </row>
    <row r="766" ht="30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45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  <c r="BL766" s="109"/>
      <c r="BM766" s="109"/>
      <c r="BN766" s="109"/>
    </row>
    <row r="767" ht="30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45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  <c r="BL767" s="109"/>
      <c r="BM767" s="109"/>
      <c r="BN767" s="109"/>
    </row>
    <row r="768" ht="30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45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  <c r="BL768" s="109"/>
      <c r="BM768" s="109"/>
      <c r="BN768" s="109"/>
    </row>
    <row r="769" ht="30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45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  <c r="BL769" s="109"/>
      <c r="BM769" s="109"/>
      <c r="BN769" s="109"/>
    </row>
    <row r="770" ht="30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45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  <c r="BL770" s="109"/>
      <c r="BM770" s="109"/>
      <c r="BN770" s="109"/>
    </row>
    <row r="771" ht="30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45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  <c r="BL771" s="109"/>
      <c r="BM771" s="109"/>
      <c r="BN771" s="109"/>
    </row>
    <row r="772" ht="30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45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  <c r="BL772" s="109"/>
      <c r="BM772" s="109"/>
      <c r="BN772" s="109"/>
    </row>
    <row r="773" ht="30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45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  <c r="BL773" s="109"/>
      <c r="BM773" s="109"/>
      <c r="BN773" s="109"/>
    </row>
    <row r="774" ht="30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45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  <c r="BL774" s="109"/>
      <c r="BM774" s="109"/>
      <c r="BN774" s="109"/>
    </row>
    <row r="775" ht="30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45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  <c r="BL775" s="109"/>
      <c r="BM775" s="109"/>
      <c r="BN775" s="109"/>
    </row>
    <row r="776" ht="30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45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  <c r="BL776" s="109"/>
      <c r="BM776" s="109"/>
      <c r="BN776" s="109"/>
    </row>
    <row r="777" ht="30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45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  <c r="BL777" s="109"/>
      <c r="BM777" s="109"/>
      <c r="BN777" s="109"/>
    </row>
    <row r="778" ht="30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45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  <c r="BL778" s="109"/>
      <c r="BM778" s="109"/>
      <c r="BN778" s="109"/>
    </row>
    <row r="779" ht="30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45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  <c r="BL779" s="109"/>
      <c r="BM779" s="109"/>
      <c r="BN779" s="109"/>
    </row>
    <row r="780" ht="30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45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  <c r="BL780" s="109"/>
      <c r="BM780" s="109"/>
      <c r="BN780" s="109"/>
    </row>
    <row r="781" ht="30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45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  <c r="BL781" s="109"/>
      <c r="BM781" s="109"/>
      <c r="BN781" s="109"/>
    </row>
    <row r="782" ht="30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45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  <c r="BL782" s="109"/>
      <c r="BM782" s="109"/>
      <c r="BN782" s="109"/>
    </row>
    <row r="783" ht="30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45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  <c r="BL783" s="109"/>
      <c r="BM783" s="109"/>
      <c r="BN783" s="109"/>
    </row>
    <row r="784" ht="30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45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  <c r="BL784" s="109"/>
      <c r="BM784" s="109"/>
      <c r="BN784" s="109"/>
    </row>
    <row r="785" ht="30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45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  <c r="BL785" s="109"/>
      <c r="BM785" s="109"/>
      <c r="BN785" s="109"/>
    </row>
    <row r="786" ht="30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45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  <c r="BL786" s="109"/>
      <c r="BM786" s="109"/>
      <c r="BN786" s="109"/>
    </row>
    <row r="787" ht="30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45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  <c r="BL787" s="109"/>
      <c r="BM787" s="109"/>
      <c r="BN787" s="109"/>
    </row>
    <row r="788" ht="30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45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  <c r="BL788" s="109"/>
      <c r="BM788" s="109"/>
      <c r="BN788" s="109"/>
    </row>
    <row r="789" ht="30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45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  <c r="BL789" s="109"/>
      <c r="BM789" s="109"/>
      <c r="BN789" s="109"/>
    </row>
    <row r="790" ht="30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45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  <c r="BL790" s="109"/>
      <c r="BM790" s="109"/>
      <c r="BN790" s="109"/>
    </row>
    <row r="791" ht="30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45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  <c r="BL791" s="109"/>
      <c r="BM791" s="109"/>
      <c r="BN791" s="109"/>
    </row>
    <row r="792" ht="30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45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  <c r="BL792" s="109"/>
      <c r="BM792" s="109"/>
      <c r="BN792" s="109"/>
    </row>
    <row r="793" ht="30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45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  <c r="BL793" s="109"/>
      <c r="BM793" s="109"/>
      <c r="BN793" s="109"/>
    </row>
    <row r="794" ht="30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45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  <c r="BL794" s="109"/>
      <c r="BM794" s="109"/>
      <c r="BN794" s="109"/>
    </row>
    <row r="795" ht="30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45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  <c r="BL795" s="109"/>
      <c r="BM795" s="109"/>
      <c r="BN795" s="109"/>
    </row>
    <row r="796" ht="30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45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  <c r="BL796" s="109"/>
      <c r="BM796" s="109"/>
      <c r="BN796" s="109"/>
    </row>
    <row r="797" ht="30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45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  <c r="BL797" s="109"/>
      <c r="BM797" s="109"/>
      <c r="BN797" s="109"/>
    </row>
    <row r="798" ht="30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45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  <c r="BL798" s="109"/>
      <c r="BM798" s="109"/>
      <c r="BN798" s="109"/>
    </row>
    <row r="799" ht="30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45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  <c r="BL799" s="109"/>
      <c r="BM799" s="109"/>
      <c r="BN799" s="109"/>
    </row>
    <row r="800" ht="30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45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  <c r="BL800" s="109"/>
      <c r="BM800" s="109"/>
      <c r="BN800" s="109"/>
    </row>
    <row r="801" ht="30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45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  <c r="BL801" s="109"/>
      <c r="BM801" s="109"/>
      <c r="BN801" s="109"/>
    </row>
    <row r="802" ht="30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45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  <c r="BL802" s="109"/>
      <c r="BM802" s="109"/>
      <c r="BN802" s="109"/>
    </row>
    <row r="803" ht="30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45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  <c r="BL803" s="109"/>
      <c r="BM803" s="109"/>
      <c r="BN803" s="109"/>
    </row>
    <row r="804" ht="30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45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  <c r="BL804" s="109"/>
      <c r="BM804" s="109"/>
      <c r="BN804" s="109"/>
    </row>
    <row r="805" ht="30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45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  <c r="BL805" s="109"/>
      <c r="BM805" s="109"/>
      <c r="BN805" s="109"/>
    </row>
    <row r="806" ht="30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45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  <c r="BL806" s="109"/>
      <c r="BM806" s="109"/>
      <c r="BN806" s="109"/>
    </row>
    <row r="807" ht="30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45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  <c r="BL807" s="109"/>
      <c r="BM807" s="109"/>
      <c r="BN807" s="109"/>
    </row>
    <row r="808" ht="30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45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  <c r="BL808" s="109"/>
      <c r="BM808" s="109"/>
      <c r="BN808" s="109"/>
    </row>
    <row r="809" ht="30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45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  <c r="BL809" s="109"/>
      <c r="BM809" s="109"/>
      <c r="BN809" s="109"/>
    </row>
    <row r="810" ht="30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45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  <c r="BL810" s="109"/>
      <c r="BM810" s="109"/>
      <c r="BN810" s="109"/>
    </row>
    <row r="811" ht="30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45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  <c r="BL811" s="109"/>
      <c r="BM811" s="109"/>
      <c r="BN811" s="109"/>
    </row>
    <row r="812" ht="30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45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  <c r="BL812" s="109"/>
      <c r="BM812" s="109"/>
      <c r="BN812" s="109"/>
    </row>
    <row r="813" ht="30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45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  <c r="BL813" s="109"/>
      <c r="BM813" s="109"/>
      <c r="BN813" s="109"/>
    </row>
    <row r="814" ht="30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45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  <c r="BL814" s="109"/>
      <c r="BM814" s="109"/>
      <c r="BN814" s="109"/>
    </row>
    <row r="815" ht="30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45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  <c r="BL815" s="109"/>
      <c r="BM815" s="109"/>
      <c r="BN815" s="109"/>
    </row>
    <row r="816" ht="30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45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  <c r="BL816" s="109"/>
      <c r="BM816" s="109"/>
      <c r="BN816" s="109"/>
    </row>
    <row r="817" ht="30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45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  <c r="BL817" s="109"/>
      <c r="BM817" s="109"/>
      <c r="BN817" s="109"/>
    </row>
    <row r="818" ht="30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45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  <c r="BL818" s="109"/>
      <c r="BM818" s="109"/>
      <c r="BN818" s="109"/>
    </row>
    <row r="819" ht="30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45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  <c r="BL819" s="109"/>
      <c r="BM819" s="109"/>
      <c r="BN819" s="109"/>
    </row>
    <row r="820" ht="30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45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  <c r="BL820" s="109"/>
      <c r="BM820" s="109"/>
      <c r="BN820" s="109"/>
    </row>
    <row r="821" ht="30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45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  <c r="BL821" s="109"/>
      <c r="BM821" s="109"/>
      <c r="BN821" s="109"/>
    </row>
    <row r="822" ht="30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45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  <c r="BL822" s="109"/>
      <c r="BM822" s="109"/>
      <c r="BN822" s="109"/>
    </row>
    <row r="823" ht="30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45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  <c r="BL823" s="109"/>
      <c r="BM823" s="109"/>
      <c r="BN823" s="109"/>
    </row>
    <row r="824" ht="30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45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  <c r="BL824" s="109"/>
      <c r="BM824" s="109"/>
      <c r="BN824" s="109"/>
    </row>
    <row r="825" ht="30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45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  <c r="BL825" s="109"/>
      <c r="BM825" s="109"/>
      <c r="BN825" s="109"/>
    </row>
    <row r="826" ht="30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45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  <c r="BL826" s="109"/>
      <c r="BM826" s="109"/>
      <c r="BN826" s="109"/>
    </row>
    <row r="827" ht="30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45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  <c r="BL827" s="109"/>
      <c r="BM827" s="109"/>
      <c r="BN827" s="109"/>
    </row>
    <row r="828" ht="30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45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  <c r="BL828" s="109"/>
      <c r="BM828" s="109"/>
      <c r="BN828" s="109"/>
    </row>
    <row r="829" ht="30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45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  <c r="BL829" s="109"/>
      <c r="BM829" s="109"/>
      <c r="BN829" s="109"/>
    </row>
    <row r="830" ht="30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45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  <c r="BM830" s="109"/>
      <c r="BN830" s="109"/>
    </row>
    <row r="831" ht="30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45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  <c r="BL831" s="109"/>
      <c r="BM831" s="109"/>
      <c r="BN831" s="109"/>
    </row>
    <row r="832" ht="30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45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  <c r="BL832" s="109"/>
      <c r="BM832" s="109"/>
      <c r="BN832" s="109"/>
    </row>
    <row r="833" ht="30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45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  <c r="BL833" s="109"/>
      <c r="BM833" s="109"/>
      <c r="BN833" s="109"/>
    </row>
    <row r="834" ht="30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45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  <c r="BL834" s="109"/>
      <c r="BM834" s="109"/>
      <c r="BN834" s="109"/>
    </row>
    <row r="835" ht="30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45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  <c r="BL835" s="109"/>
      <c r="BM835" s="109"/>
      <c r="BN835" s="109"/>
    </row>
    <row r="836" ht="30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45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  <c r="BL836" s="109"/>
      <c r="BM836" s="109"/>
      <c r="BN836" s="109"/>
    </row>
    <row r="837" ht="30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45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  <c r="BL837" s="109"/>
      <c r="BM837" s="109"/>
      <c r="BN837" s="109"/>
    </row>
    <row r="838" ht="30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45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  <c r="BL838" s="109"/>
      <c r="BM838" s="109"/>
      <c r="BN838" s="109"/>
    </row>
    <row r="839" ht="30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45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  <c r="BL839" s="109"/>
      <c r="BM839" s="109"/>
      <c r="BN839" s="109"/>
    </row>
    <row r="840" ht="30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45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  <c r="BL840" s="109"/>
      <c r="BM840" s="109"/>
      <c r="BN840" s="109"/>
    </row>
    <row r="841" ht="30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45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  <c r="BL841" s="109"/>
      <c r="BM841" s="109"/>
      <c r="BN841" s="109"/>
    </row>
    <row r="842" ht="30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45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  <c r="BL842" s="109"/>
      <c r="BM842" s="109"/>
      <c r="BN842" s="109"/>
    </row>
    <row r="843" ht="30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45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  <c r="BL843" s="109"/>
      <c r="BM843" s="109"/>
      <c r="BN843" s="109"/>
    </row>
    <row r="844" ht="30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45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  <c r="BL844" s="109"/>
      <c r="BM844" s="109"/>
      <c r="BN844" s="109"/>
    </row>
    <row r="845" ht="30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45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  <c r="BL845" s="109"/>
      <c r="BM845" s="109"/>
      <c r="BN845" s="109"/>
    </row>
    <row r="846" ht="30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45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  <c r="BL846" s="109"/>
      <c r="BM846" s="109"/>
      <c r="BN846" s="109"/>
    </row>
    <row r="847" ht="30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45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  <c r="BL847" s="109"/>
      <c r="BM847" s="109"/>
      <c r="BN847" s="109"/>
    </row>
    <row r="848" ht="30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45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  <c r="BL848" s="109"/>
      <c r="BM848" s="109"/>
      <c r="BN848" s="109"/>
    </row>
    <row r="849" ht="30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45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  <c r="BL849" s="109"/>
      <c r="BM849" s="109"/>
      <c r="BN849" s="109"/>
    </row>
    <row r="850" ht="30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45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  <c r="BL850" s="109"/>
      <c r="BM850" s="109"/>
      <c r="BN850" s="109"/>
    </row>
    <row r="851" ht="30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45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  <c r="BL851" s="109"/>
      <c r="BM851" s="109"/>
      <c r="BN851" s="109"/>
    </row>
    <row r="852" ht="30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45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  <c r="BL852" s="109"/>
      <c r="BM852" s="109"/>
      <c r="BN852" s="109"/>
    </row>
    <row r="853" ht="30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45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  <c r="BL853" s="109"/>
      <c r="BM853" s="109"/>
      <c r="BN853" s="109"/>
    </row>
    <row r="854" ht="30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45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  <c r="BL854" s="109"/>
      <c r="BM854" s="109"/>
      <c r="BN854" s="109"/>
    </row>
    <row r="855" ht="30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45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  <c r="BL855" s="109"/>
      <c r="BM855" s="109"/>
      <c r="BN855" s="109"/>
    </row>
    <row r="856" ht="30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45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  <c r="BL856" s="109"/>
      <c r="BM856" s="109"/>
      <c r="BN856" s="109"/>
    </row>
    <row r="857" ht="30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45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  <c r="BL857" s="109"/>
      <c r="BM857" s="109"/>
      <c r="BN857" s="109"/>
    </row>
    <row r="858" ht="30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45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  <c r="BL858" s="109"/>
      <c r="BM858" s="109"/>
      <c r="BN858" s="109"/>
    </row>
    <row r="859" ht="30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45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  <c r="BL859" s="109"/>
      <c r="BM859" s="109"/>
      <c r="BN859" s="109"/>
    </row>
    <row r="860" ht="30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45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  <c r="BL860" s="109"/>
      <c r="BM860" s="109"/>
      <c r="BN860" s="109"/>
    </row>
    <row r="861" ht="30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45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  <c r="BL861" s="109"/>
      <c r="BM861" s="109"/>
      <c r="BN861" s="109"/>
    </row>
    <row r="862" ht="30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45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  <c r="BL862" s="109"/>
      <c r="BM862" s="109"/>
      <c r="BN862" s="109"/>
    </row>
    <row r="863" ht="30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45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  <c r="BL863" s="109"/>
      <c r="BM863" s="109"/>
      <c r="BN863" s="109"/>
    </row>
    <row r="864" ht="30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45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  <c r="BL864" s="109"/>
      <c r="BM864" s="109"/>
      <c r="BN864" s="109"/>
    </row>
    <row r="865" ht="30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45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  <c r="BL865" s="109"/>
      <c r="BM865" s="109"/>
      <c r="BN865" s="109"/>
    </row>
    <row r="866" ht="30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45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  <c r="BL866" s="109"/>
      <c r="BM866" s="109"/>
      <c r="BN866" s="109"/>
    </row>
    <row r="867" ht="30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45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  <c r="BL867" s="109"/>
      <c r="BM867" s="109"/>
      <c r="BN867" s="109"/>
    </row>
    <row r="868" ht="30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45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  <c r="BL868" s="109"/>
      <c r="BM868" s="109"/>
      <c r="BN868" s="109"/>
    </row>
    <row r="869" ht="30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45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  <c r="BL869" s="109"/>
      <c r="BM869" s="109"/>
      <c r="BN869" s="109"/>
    </row>
    <row r="870" ht="30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45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  <c r="BL870" s="109"/>
      <c r="BM870" s="109"/>
      <c r="BN870" s="109"/>
    </row>
    <row r="871" ht="30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45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  <c r="BL871" s="109"/>
      <c r="BM871" s="109"/>
      <c r="BN871" s="109"/>
    </row>
    <row r="872" ht="30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45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  <c r="BL872" s="109"/>
      <c r="BM872" s="109"/>
      <c r="BN872" s="109"/>
    </row>
    <row r="873" ht="30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45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  <c r="BL873" s="109"/>
      <c r="BM873" s="109"/>
      <c r="BN873" s="109"/>
    </row>
    <row r="874" ht="30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45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  <c r="BL874" s="109"/>
      <c r="BM874" s="109"/>
      <c r="BN874" s="109"/>
    </row>
    <row r="875" ht="30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45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  <c r="BL875" s="109"/>
      <c r="BM875" s="109"/>
      <c r="BN875" s="109"/>
    </row>
    <row r="876" ht="30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45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  <c r="BL876" s="109"/>
      <c r="BM876" s="109"/>
      <c r="BN876" s="109"/>
    </row>
    <row r="877" ht="30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45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  <c r="BL877" s="109"/>
      <c r="BM877" s="109"/>
      <c r="BN877" s="109"/>
    </row>
    <row r="878" ht="30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45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  <c r="BL878" s="109"/>
      <c r="BM878" s="109"/>
      <c r="BN878" s="109"/>
    </row>
    <row r="879" ht="30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45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  <c r="BL879" s="109"/>
      <c r="BM879" s="109"/>
      <c r="BN879" s="109"/>
    </row>
    <row r="880" ht="30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45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  <c r="BL880" s="109"/>
      <c r="BM880" s="109"/>
      <c r="BN880" s="109"/>
    </row>
    <row r="881" ht="30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45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  <c r="BL881" s="109"/>
      <c r="BM881" s="109"/>
      <c r="BN881" s="109"/>
    </row>
    <row r="882" ht="30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45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  <c r="BL882" s="109"/>
      <c r="BM882" s="109"/>
      <c r="BN882" s="109"/>
    </row>
    <row r="883" ht="30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45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  <c r="BL883" s="109"/>
      <c r="BM883" s="109"/>
      <c r="BN883" s="109"/>
    </row>
    <row r="884" ht="30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45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  <c r="BL884" s="109"/>
      <c r="BM884" s="109"/>
      <c r="BN884" s="109"/>
    </row>
    <row r="885" ht="30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45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  <c r="BL885" s="109"/>
      <c r="BM885" s="109"/>
      <c r="BN885" s="109"/>
    </row>
    <row r="886" ht="30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45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  <c r="BL886" s="109"/>
      <c r="BM886" s="109"/>
      <c r="BN886" s="109"/>
    </row>
    <row r="887" ht="30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45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  <c r="BL887" s="109"/>
      <c r="BM887" s="109"/>
      <c r="BN887" s="109"/>
    </row>
    <row r="888" ht="30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45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  <c r="BL888" s="109"/>
      <c r="BM888" s="109"/>
      <c r="BN888" s="109"/>
    </row>
    <row r="889" ht="30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45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  <c r="BL889" s="109"/>
      <c r="BM889" s="109"/>
      <c r="BN889" s="109"/>
    </row>
    <row r="890" ht="30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45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  <c r="BL890" s="109"/>
      <c r="BM890" s="109"/>
      <c r="BN890" s="109"/>
    </row>
    <row r="891" ht="30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45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  <c r="BL891" s="109"/>
      <c r="BM891" s="109"/>
      <c r="BN891" s="109"/>
    </row>
    <row r="892" ht="30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45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  <c r="BL892" s="109"/>
      <c r="BM892" s="109"/>
      <c r="BN892" s="109"/>
    </row>
    <row r="893" ht="30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45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  <c r="BL893" s="109"/>
      <c r="BM893" s="109"/>
      <c r="BN893" s="109"/>
    </row>
    <row r="894" ht="30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45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  <c r="BL894" s="109"/>
      <c r="BM894" s="109"/>
      <c r="BN894" s="109"/>
    </row>
    <row r="895" ht="30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45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  <c r="BL895" s="109"/>
      <c r="BM895" s="109"/>
      <c r="BN895" s="109"/>
    </row>
    <row r="896" ht="30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45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  <c r="BL896" s="109"/>
      <c r="BM896" s="109"/>
      <c r="BN896" s="109"/>
    </row>
    <row r="897" ht="30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45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  <c r="BL897" s="109"/>
      <c r="BM897" s="109"/>
      <c r="BN897" s="109"/>
    </row>
    <row r="898" ht="30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45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  <c r="BL898" s="109"/>
      <c r="BM898" s="109"/>
      <c r="BN898" s="109"/>
    </row>
    <row r="899" ht="30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45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  <c r="BL899" s="109"/>
      <c r="BM899" s="109"/>
      <c r="BN899" s="109"/>
    </row>
    <row r="900" ht="30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45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  <c r="BL900" s="109"/>
      <c r="BM900" s="109"/>
      <c r="BN900" s="109"/>
    </row>
    <row r="901" ht="30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45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  <c r="BL901" s="109"/>
      <c r="BM901" s="109"/>
      <c r="BN901" s="109"/>
    </row>
    <row r="902" ht="30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45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  <c r="BL902" s="109"/>
      <c r="BM902" s="109"/>
      <c r="BN902" s="109"/>
    </row>
    <row r="903" ht="30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45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  <c r="BL903" s="109"/>
      <c r="BM903" s="109"/>
      <c r="BN903" s="109"/>
    </row>
    <row r="904" ht="30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45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  <c r="BL904" s="109"/>
      <c r="BM904" s="109"/>
      <c r="BN904" s="109"/>
    </row>
    <row r="905" ht="30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45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  <c r="BL905" s="109"/>
      <c r="BM905" s="109"/>
      <c r="BN905" s="109"/>
    </row>
    <row r="906" ht="30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45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  <c r="BL906" s="109"/>
      <c r="BM906" s="109"/>
      <c r="BN906" s="109"/>
    </row>
    <row r="907" ht="30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45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  <c r="BL907" s="109"/>
      <c r="BM907" s="109"/>
      <c r="BN907" s="109"/>
    </row>
    <row r="908" ht="30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45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  <c r="BL908" s="109"/>
      <c r="BM908" s="109"/>
      <c r="BN908" s="109"/>
    </row>
    <row r="909" ht="30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45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  <c r="BL909" s="109"/>
      <c r="BM909" s="109"/>
      <c r="BN909" s="109"/>
    </row>
    <row r="910" ht="30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45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  <c r="BL910" s="109"/>
      <c r="BM910" s="109"/>
      <c r="BN910" s="109"/>
    </row>
    <row r="911" ht="30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45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  <c r="BL911" s="109"/>
      <c r="BM911" s="109"/>
      <c r="BN911" s="109"/>
    </row>
    <row r="912" ht="30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45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  <c r="BL912" s="109"/>
      <c r="BM912" s="109"/>
      <c r="BN912" s="109"/>
    </row>
    <row r="913" ht="30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45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  <c r="BL913" s="109"/>
      <c r="BM913" s="109"/>
      <c r="BN913" s="109"/>
    </row>
    <row r="914" ht="30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45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  <c r="BL914" s="109"/>
      <c r="BM914" s="109"/>
      <c r="BN914" s="109"/>
    </row>
    <row r="915" ht="30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45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  <c r="BL915" s="109"/>
      <c r="BM915" s="109"/>
      <c r="BN915" s="109"/>
    </row>
    <row r="916" ht="30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45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  <c r="BL916" s="109"/>
      <c r="BM916" s="109"/>
      <c r="BN916" s="109"/>
    </row>
    <row r="917" ht="30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45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  <c r="BL917" s="109"/>
      <c r="BM917" s="109"/>
      <c r="BN917" s="109"/>
    </row>
    <row r="918" ht="30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45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  <c r="BL918" s="109"/>
      <c r="BM918" s="109"/>
      <c r="BN918" s="109"/>
    </row>
    <row r="919" ht="30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45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  <c r="BL919" s="109"/>
      <c r="BM919" s="109"/>
      <c r="BN919" s="109"/>
    </row>
    <row r="920" ht="30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45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  <c r="BL920" s="109"/>
      <c r="BM920" s="109"/>
      <c r="BN920" s="109"/>
    </row>
    <row r="921" ht="30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45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  <c r="BL921" s="109"/>
      <c r="BM921" s="109"/>
      <c r="BN921" s="109"/>
    </row>
    <row r="922" ht="30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45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  <c r="BL922" s="109"/>
      <c r="BM922" s="109"/>
      <c r="BN922" s="109"/>
    </row>
    <row r="923" ht="30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45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  <c r="BL923" s="109"/>
      <c r="BM923" s="109"/>
      <c r="BN923" s="109"/>
    </row>
    <row r="924" ht="30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45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  <c r="BL924" s="109"/>
      <c r="BM924" s="109"/>
      <c r="BN924" s="109"/>
    </row>
    <row r="925" ht="30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45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  <c r="BL925" s="109"/>
      <c r="BM925" s="109"/>
      <c r="BN925" s="109"/>
    </row>
    <row r="926" ht="30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45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  <c r="BL926" s="109"/>
      <c r="BM926" s="109"/>
      <c r="BN926" s="109"/>
    </row>
    <row r="927" ht="30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45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  <c r="BL927" s="109"/>
      <c r="BM927" s="109"/>
      <c r="BN927" s="109"/>
    </row>
    <row r="928" ht="30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45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  <c r="BL928" s="109"/>
      <c r="BM928" s="109"/>
      <c r="BN928" s="109"/>
    </row>
    <row r="929" ht="30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45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  <c r="BL929" s="109"/>
      <c r="BM929" s="109"/>
      <c r="BN929" s="109"/>
    </row>
    <row r="930" ht="30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45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  <c r="BL930" s="109"/>
      <c r="BM930" s="109"/>
      <c r="BN930" s="109"/>
    </row>
    <row r="931" ht="30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45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  <c r="BL931" s="109"/>
      <c r="BM931" s="109"/>
      <c r="BN931" s="109"/>
    </row>
    <row r="932" ht="30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45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  <c r="BL932" s="109"/>
      <c r="BM932" s="109"/>
      <c r="BN932" s="109"/>
    </row>
    <row r="933" ht="30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45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  <c r="BL933" s="109"/>
      <c r="BM933" s="109"/>
      <c r="BN933" s="109"/>
    </row>
    <row r="934" ht="30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45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  <c r="BL934" s="109"/>
      <c r="BM934" s="109"/>
      <c r="BN934" s="109"/>
    </row>
    <row r="935" ht="30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45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  <c r="BL935" s="109"/>
      <c r="BM935" s="109"/>
      <c r="BN935" s="109"/>
    </row>
    <row r="936" ht="30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45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  <c r="BL936" s="109"/>
      <c r="BM936" s="109"/>
      <c r="BN936" s="109"/>
    </row>
    <row r="937" ht="30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45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  <c r="BL937" s="109"/>
      <c r="BM937" s="109"/>
      <c r="BN937" s="109"/>
    </row>
    <row r="938" ht="30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45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  <c r="BL938" s="109"/>
      <c r="BM938" s="109"/>
      <c r="BN938" s="109"/>
    </row>
    <row r="939" ht="30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45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  <c r="BL939" s="109"/>
      <c r="BM939" s="109"/>
      <c r="BN939" s="109"/>
    </row>
    <row r="940" ht="30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45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  <c r="BL940" s="109"/>
      <c r="BM940" s="109"/>
      <c r="BN940" s="109"/>
    </row>
    <row r="941" ht="30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45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  <c r="BL941" s="109"/>
      <c r="BM941" s="109"/>
      <c r="BN941" s="109"/>
    </row>
    <row r="942" ht="30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45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  <c r="BL942" s="109"/>
      <c r="BM942" s="109"/>
      <c r="BN942" s="109"/>
    </row>
    <row r="943" ht="30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45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  <c r="BL943" s="109"/>
      <c r="BM943" s="109"/>
      <c r="BN943" s="109"/>
    </row>
    <row r="944" ht="30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45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  <c r="BL944" s="109"/>
      <c r="BM944" s="109"/>
      <c r="BN944" s="109"/>
    </row>
    <row r="945" ht="30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45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  <c r="BL945" s="109"/>
      <c r="BM945" s="109"/>
      <c r="BN945" s="109"/>
    </row>
    <row r="946" ht="30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45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  <c r="BL946" s="109"/>
      <c r="BM946" s="109"/>
      <c r="BN946" s="109"/>
    </row>
    <row r="947" ht="30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45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  <c r="BL947" s="109"/>
      <c r="BM947" s="109"/>
      <c r="BN947" s="109"/>
    </row>
    <row r="948" ht="30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45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  <c r="BL948" s="109"/>
      <c r="BM948" s="109"/>
      <c r="BN948" s="109"/>
    </row>
    <row r="949" ht="30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45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  <c r="BL949" s="109"/>
      <c r="BM949" s="109"/>
      <c r="BN949" s="109"/>
    </row>
    <row r="950" ht="30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45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  <c r="BL950" s="109"/>
      <c r="BM950" s="109"/>
      <c r="BN950" s="109"/>
    </row>
    <row r="951" ht="30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45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  <c r="BL951" s="109"/>
      <c r="BM951" s="109"/>
      <c r="BN951" s="109"/>
    </row>
    <row r="952" ht="30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45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  <c r="BL952" s="109"/>
      <c r="BM952" s="109"/>
      <c r="BN952" s="109"/>
    </row>
    <row r="953" ht="30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45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  <c r="BL953" s="109"/>
      <c r="BM953" s="109"/>
      <c r="BN953" s="109"/>
    </row>
    <row r="954" ht="30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45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  <c r="BL954" s="109"/>
      <c r="BM954" s="109"/>
      <c r="BN954" s="109"/>
    </row>
    <row r="955" ht="30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45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  <c r="BL955" s="109"/>
      <c r="BM955" s="109"/>
      <c r="BN955" s="109"/>
    </row>
    <row r="956" ht="30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45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  <c r="BL956" s="109"/>
      <c r="BM956" s="109"/>
      <c r="BN956" s="109"/>
    </row>
    <row r="957" ht="30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45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  <c r="BL957" s="109"/>
      <c r="BM957" s="109"/>
      <c r="BN957" s="109"/>
    </row>
    <row r="958" ht="30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45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  <c r="BL958" s="109"/>
      <c r="BM958" s="109"/>
      <c r="BN958" s="109"/>
    </row>
    <row r="959" ht="30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45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  <c r="BL959" s="109"/>
      <c r="BM959" s="109"/>
      <c r="BN959" s="109"/>
    </row>
    <row r="960" ht="30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45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  <c r="BL960" s="109"/>
      <c r="BM960" s="109"/>
      <c r="BN960" s="109"/>
    </row>
    <row r="961" ht="30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45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  <c r="BL961" s="109"/>
      <c r="BM961" s="109"/>
      <c r="BN961" s="109"/>
    </row>
    <row r="962" ht="30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45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  <c r="BL962" s="109"/>
      <c r="BM962" s="109"/>
      <c r="BN962" s="109"/>
    </row>
    <row r="963" ht="30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45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  <c r="BL963" s="109"/>
      <c r="BM963" s="109"/>
      <c r="BN963" s="109"/>
    </row>
    <row r="964" ht="30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45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  <c r="BL964" s="109"/>
      <c r="BM964" s="109"/>
      <c r="BN964" s="109"/>
    </row>
    <row r="965" ht="30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45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  <c r="BL965" s="109"/>
      <c r="BM965" s="109"/>
      <c r="BN965" s="109"/>
    </row>
    <row r="966" ht="30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45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  <c r="BL966" s="109"/>
      <c r="BM966" s="109"/>
      <c r="BN966" s="109"/>
    </row>
    <row r="967" ht="30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45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  <c r="BL967" s="109"/>
      <c r="BM967" s="109"/>
      <c r="BN967" s="109"/>
    </row>
    <row r="968" ht="30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45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  <c r="BL968" s="109"/>
      <c r="BM968" s="109"/>
      <c r="BN968" s="109"/>
    </row>
    <row r="969" ht="30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45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  <c r="BL969" s="109"/>
      <c r="BM969" s="109"/>
      <c r="BN969" s="109"/>
    </row>
    <row r="970" ht="30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45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  <c r="BL970" s="109"/>
      <c r="BM970" s="109"/>
      <c r="BN970" s="109"/>
    </row>
    <row r="971" ht="30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45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  <c r="BL971" s="109"/>
      <c r="BM971" s="109"/>
      <c r="BN971" s="109"/>
    </row>
    <row r="972" ht="30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45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  <c r="BL972" s="109"/>
      <c r="BM972" s="109"/>
      <c r="BN972" s="109"/>
    </row>
    <row r="973" ht="30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45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  <c r="BL973" s="109"/>
      <c r="BM973" s="109"/>
      <c r="BN973" s="109"/>
    </row>
    <row r="974" ht="30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45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  <c r="BL974" s="109"/>
      <c r="BM974" s="109"/>
      <c r="BN974" s="109"/>
    </row>
    <row r="975" ht="30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45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  <c r="BL975" s="109"/>
      <c r="BM975" s="109"/>
      <c r="BN975" s="109"/>
    </row>
    <row r="976" ht="30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45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  <c r="BL976" s="109"/>
      <c r="BM976" s="109"/>
      <c r="BN976" s="109"/>
    </row>
    <row r="977" ht="30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45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  <c r="BL977" s="109"/>
      <c r="BM977" s="109"/>
      <c r="BN977" s="109"/>
    </row>
    <row r="978" ht="30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45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  <c r="BL978" s="109"/>
      <c r="BM978" s="109"/>
      <c r="BN978" s="109"/>
    </row>
    <row r="979" ht="30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45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  <c r="BL979" s="109"/>
      <c r="BM979" s="109"/>
      <c r="BN979" s="109"/>
    </row>
    <row r="980" ht="30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45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  <c r="BL980" s="109"/>
      <c r="BM980" s="109"/>
      <c r="BN980" s="109"/>
    </row>
    <row r="981" ht="30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45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  <c r="AO981" s="109"/>
      <c r="AP981" s="109"/>
      <c r="AQ981" s="109"/>
      <c r="AR981" s="109"/>
      <c r="AS981" s="109"/>
      <c r="AT981" s="109"/>
      <c r="AU981" s="109"/>
      <c r="AV981" s="109"/>
      <c r="AW981" s="109"/>
      <c r="AX981" s="109"/>
      <c r="AY981" s="109"/>
      <c r="AZ981" s="109"/>
      <c r="BA981" s="109"/>
      <c r="BB981" s="109"/>
      <c r="BC981" s="109"/>
      <c r="BD981" s="109"/>
      <c r="BE981" s="109"/>
      <c r="BF981" s="109"/>
      <c r="BG981" s="109"/>
      <c r="BH981" s="109"/>
      <c r="BI981" s="109"/>
      <c r="BJ981" s="109"/>
      <c r="BK981" s="109"/>
      <c r="BL981" s="109"/>
      <c r="BM981" s="109"/>
      <c r="BN981" s="109"/>
    </row>
    <row r="982" ht="30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45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  <c r="AO982" s="109"/>
      <c r="AP982" s="109"/>
      <c r="AQ982" s="109"/>
      <c r="AR982" s="109"/>
      <c r="AS982" s="109"/>
      <c r="AT982" s="109"/>
      <c r="AU982" s="109"/>
      <c r="AV982" s="109"/>
      <c r="AW982" s="109"/>
      <c r="AX982" s="109"/>
      <c r="AY982" s="109"/>
      <c r="AZ982" s="109"/>
      <c r="BA982" s="109"/>
      <c r="BB982" s="109"/>
      <c r="BC982" s="109"/>
      <c r="BD982" s="109"/>
      <c r="BE982" s="109"/>
      <c r="BF982" s="109"/>
      <c r="BG982" s="109"/>
      <c r="BH982" s="109"/>
      <c r="BI982" s="109"/>
      <c r="BJ982" s="109"/>
      <c r="BK982" s="109"/>
      <c r="BL982" s="109"/>
      <c r="BM982" s="109"/>
      <c r="BN982" s="109"/>
    </row>
    <row r="983" ht="30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45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  <c r="AO983" s="109"/>
      <c r="AP983" s="109"/>
      <c r="AQ983" s="109"/>
      <c r="AR983" s="109"/>
      <c r="AS983" s="109"/>
      <c r="AT983" s="109"/>
      <c r="AU983" s="109"/>
      <c r="AV983" s="109"/>
      <c r="AW983" s="109"/>
      <c r="AX983" s="109"/>
      <c r="AY983" s="109"/>
      <c r="AZ983" s="109"/>
      <c r="BA983" s="109"/>
      <c r="BB983" s="109"/>
      <c r="BC983" s="109"/>
      <c r="BD983" s="109"/>
      <c r="BE983" s="109"/>
      <c r="BF983" s="109"/>
      <c r="BG983" s="109"/>
      <c r="BH983" s="109"/>
      <c r="BI983" s="109"/>
      <c r="BJ983" s="109"/>
      <c r="BK983" s="109"/>
      <c r="BL983" s="109"/>
      <c r="BM983" s="109"/>
      <c r="BN983" s="109"/>
    </row>
    <row r="984" ht="30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45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  <c r="AO984" s="109"/>
      <c r="AP984" s="109"/>
      <c r="AQ984" s="109"/>
      <c r="AR984" s="109"/>
      <c r="AS984" s="109"/>
      <c r="AT984" s="109"/>
      <c r="AU984" s="109"/>
      <c r="AV984" s="109"/>
      <c r="AW984" s="109"/>
      <c r="AX984" s="109"/>
      <c r="AY984" s="109"/>
      <c r="AZ984" s="109"/>
      <c r="BA984" s="109"/>
      <c r="BB984" s="109"/>
      <c r="BC984" s="109"/>
      <c r="BD984" s="109"/>
      <c r="BE984" s="109"/>
      <c r="BF984" s="109"/>
      <c r="BG984" s="109"/>
      <c r="BH984" s="109"/>
      <c r="BI984" s="109"/>
      <c r="BJ984" s="109"/>
      <c r="BK984" s="109"/>
      <c r="BL984" s="109"/>
      <c r="BM984" s="109"/>
      <c r="BN984" s="109"/>
    </row>
    <row r="985" ht="30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45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  <c r="AO985" s="109"/>
      <c r="AP985" s="109"/>
      <c r="AQ985" s="109"/>
      <c r="AR985" s="109"/>
      <c r="AS985" s="109"/>
      <c r="AT985" s="109"/>
      <c r="AU985" s="109"/>
      <c r="AV985" s="109"/>
      <c r="AW985" s="109"/>
      <c r="AX985" s="109"/>
      <c r="AY985" s="109"/>
      <c r="AZ985" s="109"/>
      <c r="BA985" s="109"/>
      <c r="BB985" s="109"/>
      <c r="BC985" s="109"/>
      <c r="BD985" s="109"/>
      <c r="BE985" s="109"/>
      <c r="BF985" s="109"/>
      <c r="BG985" s="109"/>
      <c r="BH985" s="109"/>
      <c r="BI985" s="109"/>
      <c r="BJ985" s="109"/>
      <c r="BK985" s="109"/>
      <c r="BL985" s="109"/>
      <c r="BM985" s="109"/>
      <c r="BN985" s="109"/>
    </row>
    <row r="986" ht="30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45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  <c r="AO986" s="109"/>
      <c r="AP986" s="109"/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/>
      <c r="BH986" s="109"/>
      <c r="BI986" s="109"/>
      <c r="BJ986" s="109"/>
      <c r="BK986" s="109"/>
      <c r="BL986" s="109"/>
      <c r="BM986" s="109"/>
      <c r="BN986" s="109"/>
    </row>
    <row r="987" ht="30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45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  <c r="AO987" s="109"/>
      <c r="AP987" s="109"/>
      <c r="AQ987" s="109"/>
      <c r="AR987" s="109"/>
      <c r="AS987" s="109"/>
      <c r="AT987" s="109"/>
      <c r="AU987" s="109"/>
      <c r="AV987" s="109"/>
      <c r="AW987" s="109"/>
      <c r="AX987" s="109"/>
      <c r="AY987" s="109"/>
      <c r="AZ987" s="109"/>
      <c r="BA987" s="109"/>
      <c r="BB987" s="109"/>
      <c r="BC987" s="109"/>
      <c r="BD987" s="109"/>
      <c r="BE987" s="109"/>
      <c r="BF987" s="109"/>
      <c r="BG987" s="109"/>
      <c r="BH987" s="109"/>
      <c r="BI987" s="109"/>
      <c r="BJ987" s="109"/>
      <c r="BK987" s="109"/>
      <c r="BL987" s="109"/>
      <c r="BM987" s="109"/>
      <c r="BN987" s="109"/>
    </row>
    <row r="988" ht="30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45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  <c r="AO988" s="109"/>
      <c r="AP988" s="109"/>
      <c r="AQ988" s="109"/>
      <c r="AR988" s="109"/>
      <c r="AS988" s="109"/>
      <c r="AT988" s="109"/>
      <c r="AU988" s="109"/>
      <c r="AV988" s="109"/>
      <c r="AW988" s="109"/>
      <c r="AX988" s="109"/>
      <c r="AY988" s="109"/>
      <c r="AZ988" s="109"/>
      <c r="BA988" s="109"/>
      <c r="BB988" s="109"/>
      <c r="BC988" s="109"/>
      <c r="BD988" s="109"/>
      <c r="BE988" s="109"/>
      <c r="BF988" s="109"/>
      <c r="BG988" s="109"/>
      <c r="BH988" s="109"/>
      <c r="BI988" s="109"/>
      <c r="BJ988" s="109"/>
      <c r="BK988" s="109"/>
      <c r="BL988" s="109"/>
      <c r="BM988" s="109"/>
      <c r="BN988" s="109"/>
    </row>
    <row r="989" ht="30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45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  <c r="AO989" s="109"/>
      <c r="AP989" s="109"/>
      <c r="AQ989" s="109"/>
      <c r="AR989" s="109"/>
      <c r="AS989" s="109"/>
      <c r="AT989" s="109"/>
      <c r="AU989" s="109"/>
      <c r="AV989" s="109"/>
      <c r="AW989" s="109"/>
      <c r="AX989" s="109"/>
      <c r="AY989" s="109"/>
      <c r="AZ989" s="109"/>
      <c r="BA989" s="109"/>
      <c r="BB989" s="109"/>
      <c r="BC989" s="109"/>
      <c r="BD989" s="109"/>
      <c r="BE989" s="109"/>
      <c r="BF989" s="109"/>
      <c r="BG989" s="109"/>
      <c r="BH989" s="109"/>
      <c r="BI989" s="109"/>
      <c r="BJ989" s="109"/>
      <c r="BK989" s="109"/>
      <c r="BL989" s="109"/>
      <c r="BM989" s="109"/>
      <c r="BN989" s="109"/>
    </row>
    <row r="990" ht="30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45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  <c r="AO990" s="109"/>
      <c r="AP990" s="109"/>
      <c r="AQ990" s="109"/>
      <c r="AR990" s="109"/>
      <c r="AS990" s="109"/>
      <c r="AT990" s="109"/>
      <c r="AU990" s="109"/>
      <c r="AV990" s="109"/>
      <c r="AW990" s="109"/>
      <c r="AX990" s="109"/>
      <c r="AY990" s="109"/>
      <c r="AZ990" s="109"/>
      <c r="BA990" s="109"/>
      <c r="BB990" s="109"/>
      <c r="BC990" s="109"/>
      <c r="BD990" s="109"/>
      <c r="BE990" s="109"/>
      <c r="BF990" s="109"/>
      <c r="BG990" s="109"/>
      <c r="BH990" s="109"/>
      <c r="BI990" s="109"/>
      <c r="BJ990" s="109"/>
      <c r="BK990" s="109"/>
      <c r="BL990" s="109"/>
      <c r="BM990" s="109"/>
      <c r="BN990" s="109"/>
    </row>
    <row r="991" ht="30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45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  <c r="AO991" s="109"/>
      <c r="AP991" s="109"/>
      <c r="AQ991" s="109"/>
      <c r="AR991" s="109"/>
      <c r="AS991" s="109"/>
      <c r="AT991" s="109"/>
      <c r="AU991" s="109"/>
      <c r="AV991" s="109"/>
      <c r="AW991" s="109"/>
      <c r="AX991" s="109"/>
      <c r="AY991" s="109"/>
      <c r="AZ991" s="109"/>
      <c r="BA991" s="109"/>
      <c r="BB991" s="109"/>
      <c r="BC991" s="109"/>
      <c r="BD991" s="109"/>
      <c r="BE991" s="109"/>
      <c r="BF991" s="109"/>
      <c r="BG991" s="109"/>
      <c r="BH991" s="109"/>
      <c r="BI991" s="109"/>
      <c r="BJ991" s="109"/>
      <c r="BK991" s="109"/>
      <c r="BL991" s="109"/>
      <c r="BM991" s="109"/>
      <c r="BN991" s="109"/>
    </row>
    <row r="992" ht="30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45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  <c r="AP992" s="109"/>
      <c r="AQ992" s="109"/>
      <c r="AR992" s="109"/>
      <c r="AS992" s="109"/>
      <c r="AT992" s="109"/>
      <c r="AU992" s="109"/>
      <c r="AV992" s="109"/>
      <c r="AW992" s="109"/>
      <c r="AX992" s="109"/>
      <c r="AY992" s="109"/>
      <c r="AZ992" s="109"/>
      <c r="BA992" s="109"/>
      <c r="BB992" s="109"/>
      <c r="BC992" s="109"/>
      <c r="BD992" s="109"/>
      <c r="BE992" s="109"/>
      <c r="BF992" s="109"/>
      <c r="BG992" s="109"/>
      <c r="BH992" s="109"/>
      <c r="BI992" s="109"/>
      <c r="BJ992" s="109"/>
      <c r="BK992" s="109"/>
      <c r="BL992" s="109"/>
      <c r="BM992" s="109"/>
      <c r="BN992" s="109"/>
    </row>
    <row r="993" ht="30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45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  <c r="AP993" s="109"/>
      <c r="AQ993" s="109"/>
      <c r="AR993" s="109"/>
      <c r="AS993" s="109"/>
      <c r="AT993" s="109"/>
      <c r="AU993" s="109"/>
      <c r="AV993" s="109"/>
      <c r="AW993" s="109"/>
      <c r="AX993" s="109"/>
      <c r="AY993" s="109"/>
      <c r="AZ993" s="109"/>
      <c r="BA993" s="109"/>
      <c r="BB993" s="109"/>
      <c r="BC993" s="109"/>
      <c r="BD993" s="109"/>
      <c r="BE993" s="109"/>
      <c r="BF993" s="109"/>
      <c r="BG993" s="109"/>
      <c r="BH993" s="109"/>
      <c r="BI993" s="109"/>
      <c r="BJ993" s="109"/>
      <c r="BK993" s="109"/>
      <c r="BL993" s="109"/>
      <c r="BM993" s="109"/>
      <c r="BN993" s="109"/>
    </row>
    <row r="994" ht="30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45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  <c r="AP994" s="109"/>
      <c r="AQ994" s="109"/>
      <c r="AR994" s="109"/>
      <c r="AS994" s="109"/>
      <c r="AT994" s="109"/>
      <c r="AU994" s="109"/>
      <c r="AV994" s="109"/>
      <c r="AW994" s="109"/>
      <c r="AX994" s="109"/>
      <c r="AY994" s="109"/>
      <c r="AZ994" s="109"/>
      <c r="BA994" s="109"/>
      <c r="BB994" s="109"/>
      <c r="BC994" s="109"/>
      <c r="BD994" s="109"/>
      <c r="BE994" s="109"/>
      <c r="BF994" s="109"/>
      <c r="BG994" s="109"/>
      <c r="BH994" s="109"/>
      <c r="BI994" s="109"/>
      <c r="BJ994" s="109"/>
      <c r="BK994" s="109"/>
      <c r="BL994" s="109"/>
      <c r="BM994" s="109"/>
      <c r="BN994" s="109"/>
    </row>
    <row r="995" ht="30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45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  <c r="AP995" s="109"/>
      <c r="AQ995" s="109"/>
      <c r="AR995" s="109"/>
      <c r="AS995" s="109"/>
      <c r="AT995" s="109"/>
      <c r="AU995" s="109"/>
      <c r="AV995" s="109"/>
      <c r="AW995" s="109"/>
      <c r="AX995" s="109"/>
      <c r="AY995" s="109"/>
      <c r="AZ995" s="109"/>
      <c r="BA995" s="109"/>
      <c r="BB995" s="109"/>
      <c r="BC995" s="109"/>
      <c r="BD995" s="109"/>
      <c r="BE995" s="109"/>
      <c r="BF995" s="109"/>
      <c r="BG995" s="109"/>
      <c r="BH995" s="109"/>
      <c r="BI995" s="109"/>
      <c r="BJ995" s="109"/>
      <c r="BK995" s="109"/>
      <c r="BL995" s="109"/>
      <c r="BM995" s="109"/>
      <c r="BN995" s="109"/>
    </row>
    <row r="996" ht="30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45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  <c r="AP996" s="109"/>
      <c r="AQ996" s="109"/>
      <c r="AR996" s="109"/>
      <c r="AS996" s="109"/>
      <c r="AT996" s="109"/>
      <c r="AU996" s="109"/>
      <c r="AV996" s="109"/>
      <c r="AW996" s="109"/>
      <c r="AX996" s="109"/>
      <c r="AY996" s="109"/>
      <c r="AZ996" s="109"/>
      <c r="BA996" s="109"/>
      <c r="BB996" s="109"/>
      <c r="BC996" s="109"/>
      <c r="BD996" s="109"/>
      <c r="BE996" s="109"/>
      <c r="BF996" s="109"/>
      <c r="BG996" s="109"/>
      <c r="BH996" s="109"/>
      <c r="BI996" s="109"/>
      <c r="BJ996" s="109"/>
      <c r="BK996" s="109"/>
      <c r="BL996" s="109"/>
      <c r="BM996" s="109"/>
      <c r="BN996" s="109"/>
    </row>
    <row r="997" ht="30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45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  <c r="AP997" s="109"/>
      <c r="AQ997" s="109"/>
      <c r="AR997" s="109"/>
      <c r="AS997" s="109"/>
      <c r="AT997" s="109"/>
      <c r="AU997" s="109"/>
      <c r="AV997" s="109"/>
      <c r="AW997" s="109"/>
      <c r="AX997" s="109"/>
      <c r="AY997" s="109"/>
      <c r="AZ997" s="109"/>
      <c r="BA997" s="109"/>
      <c r="BB997" s="109"/>
      <c r="BC997" s="109"/>
      <c r="BD997" s="109"/>
      <c r="BE997" s="109"/>
      <c r="BF997" s="109"/>
      <c r="BG997" s="109"/>
      <c r="BH997" s="109"/>
      <c r="BI997" s="109"/>
      <c r="BJ997" s="109"/>
      <c r="BK997" s="109"/>
      <c r="BL997" s="109"/>
      <c r="BM997" s="109"/>
      <c r="BN997" s="109"/>
    </row>
  </sheetData>
  <mergeCells count="55"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E2:AF2"/>
    <mergeCell ref="AG2:AH2"/>
    <mergeCell ref="AI2:AJ2"/>
    <mergeCell ref="AK2:AL2"/>
    <mergeCell ref="AM2:AN2"/>
    <mergeCell ref="AO2:AP2"/>
    <mergeCell ref="AB2:AB3"/>
    <mergeCell ref="AC2:AD2"/>
    <mergeCell ref="BK2:BK3"/>
    <mergeCell ref="BL2:BL3"/>
    <mergeCell ref="BM2:BM3"/>
    <mergeCell ref="BN2:BN3"/>
    <mergeCell ref="E1:U1"/>
    <mergeCell ref="AB1:BC1"/>
    <mergeCell ref="BD1:BL1"/>
    <mergeCell ref="B2:B3"/>
    <mergeCell ref="C2:C3"/>
    <mergeCell ref="D2:D3"/>
    <mergeCell ref="E2:E3"/>
    <mergeCell ref="AQ2:AR2"/>
    <mergeCell ref="AS2:AT2"/>
    <mergeCell ref="AU2:AV2"/>
    <mergeCell ref="AW2:AX2"/>
    <mergeCell ref="AY2:AZ2"/>
    <mergeCell ref="BA2:BB2"/>
    <mergeCell ref="BC2:BC3"/>
    <mergeCell ref="BD2:BD3"/>
    <mergeCell ref="BE2:BE3"/>
    <mergeCell ref="BF2:BF3"/>
    <mergeCell ref="BG2:BG3"/>
    <mergeCell ref="BH2:BH3"/>
    <mergeCell ref="BI2:BI3"/>
    <mergeCell ref="BJ2:BJ3"/>
  </mergeCells>
  <conditionalFormatting sqref="BF5:BF6 BF21:BF31 BF385:BF466">
    <cfRule type="cellIs" dxfId="4" priority="1" operator="lessThanOrEqual">
      <formula>$BK$4</formula>
    </cfRule>
  </conditionalFormatting>
  <dataValidations>
    <dataValidation type="list" allowBlank="1" showErrorMessage="1" sqref="C4">
      <formula1>"ต้องการ,ไม่ต้องการ"</formula1>
    </dataValidation>
    <dataValidation type="list" allowBlank="1" showErrorMessage="1" sqref="B4:B466">
      <formula1>"มาใหม่,สูญหาย,ถูกต้องแล้ว,ย้าย"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7.0"/>
    <col customWidth="1" min="2" max="2" width="24.43"/>
    <col customWidth="1" min="3" max="3" width="16.29"/>
    <col customWidth="1" min="4" max="4" width="14.0"/>
    <col customWidth="1" min="5" max="5" width="26.29"/>
    <col customWidth="1" min="6" max="6" width="42.57"/>
    <col customWidth="1" min="7" max="7" width="14.43"/>
    <col customWidth="1" min="8" max="8" width="16.57"/>
    <col customWidth="1" hidden="1" min="9" max="9" width="14.0"/>
    <col customWidth="1" min="10" max="10" width="40.0"/>
    <col customWidth="1" min="11" max="11" width="35.71"/>
    <col customWidth="1" min="12" max="12" width="42.57"/>
    <col customWidth="1" min="13" max="13" width="49.71"/>
    <col customWidth="1" min="14" max="14" width="26.57"/>
    <col customWidth="1" min="15" max="15" width="15.0"/>
    <col customWidth="1" min="16" max="16" width="21.0"/>
    <col customWidth="1" min="17" max="17" width="17.14"/>
    <col customWidth="1" min="18" max="18" width="20.14"/>
    <col customWidth="1" min="19" max="19" width="14.14"/>
    <col customWidth="1" min="20" max="20" width="36.86"/>
    <col customWidth="1" min="21" max="21" width="92.86"/>
    <col customWidth="1" min="22" max="22" width="64.0"/>
    <col customWidth="1" min="23" max="23" width="42.29"/>
    <col customWidth="1" min="24" max="24" width="63.0"/>
    <col customWidth="1" min="25" max="25" width="46.14"/>
    <col customWidth="1" min="26" max="26" width="68.29"/>
    <col customWidth="1" min="27" max="28" width="11.43"/>
    <col customWidth="1" min="29" max="52" width="12.57"/>
    <col customWidth="1" min="53" max="53" width="36.86"/>
    <col customWidth="1" min="54" max="54" width="25.86"/>
    <col customWidth="1" min="55" max="55" width="24.43"/>
    <col customWidth="1" min="56" max="56" width="21.0"/>
    <col customWidth="1" min="57" max="57" width="27.14"/>
    <col customWidth="1" min="58" max="58" width="66.29"/>
    <col customWidth="1" min="59" max="59" width="27.0"/>
    <col customWidth="1" min="60" max="60" width="66.29"/>
    <col customWidth="1" min="61" max="61" width="18.14"/>
    <col customWidth="1" min="62" max="62" width="36.86"/>
    <col customWidth="1" min="63" max="63" width="19.0"/>
    <col customWidth="1" min="64" max="64" width="12.14"/>
  </cols>
  <sheetData>
    <row r="1" ht="30.75" customHeight="1">
      <c r="A1" s="179" t="s">
        <v>47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06"/>
      <c r="U1" s="181" t="s">
        <v>48</v>
      </c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06"/>
      <c r="BB1" s="182" t="s">
        <v>49</v>
      </c>
      <c r="BC1" s="180"/>
      <c r="BD1" s="180"/>
      <c r="BE1" s="180"/>
      <c r="BF1" s="180"/>
      <c r="BG1" s="180"/>
      <c r="BH1" s="180"/>
      <c r="BI1" s="180"/>
      <c r="BJ1" s="180"/>
      <c r="BK1" s="180"/>
      <c r="BL1" s="106"/>
    </row>
    <row r="2">
      <c r="A2" s="97" t="s">
        <v>50</v>
      </c>
      <c r="B2" s="99" t="s">
        <v>51</v>
      </c>
      <c r="C2" s="99" t="s">
        <v>52</v>
      </c>
      <c r="D2" s="100" t="s">
        <v>53</v>
      </c>
      <c r="E2" s="101" t="s">
        <v>54</v>
      </c>
      <c r="F2" s="101" t="s">
        <v>55</v>
      </c>
      <c r="G2" s="100" t="s">
        <v>56</v>
      </c>
      <c r="H2" s="100" t="s">
        <v>57</v>
      </c>
      <c r="I2" s="102" t="s">
        <v>58</v>
      </c>
      <c r="J2" s="100" t="s">
        <v>59</v>
      </c>
      <c r="K2" s="101" t="s">
        <v>60</v>
      </c>
      <c r="L2" s="101" t="s">
        <v>61</v>
      </c>
      <c r="M2" s="101" t="s">
        <v>62</v>
      </c>
      <c r="N2" s="101" t="s">
        <v>63</v>
      </c>
      <c r="O2" s="101" t="s">
        <v>64</v>
      </c>
      <c r="P2" s="102" t="s">
        <v>65</v>
      </c>
      <c r="Q2" s="102" t="s">
        <v>66</v>
      </c>
      <c r="R2" s="104" t="s">
        <v>67</v>
      </c>
      <c r="S2" s="101" t="s">
        <v>50</v>
      </c>
      <c r="T2" s="100" t="s">
        <v>68</v>
      </c>
      <c r="U2" s="100" t="s">
        <v>69</v>
      </c>
      <c r="V2" s="100" t="s">
        <v>70</v>
      </c>
      <c r="W2" s="100" t="s">
        <v>71</v>
      </c>
      <c r="X2" s="100" t="s">
        <v>72</v>
      </c>
      <c r="Y2" s="100" t="s">
        <v>73</v>
      </c>
      <c r="Z2" s="100" t="s">
        <v>74</v>
      </c>
      <c r="AA2" s="183" t="s">
        <v>1615</v>
      </c>
      <c r="AB2" s="183" t="s">
        <v>1616</v>
      </c>
      <c r="AC2" s="183" t="s">
        <v>1617</v>
      </c>
      <c r="AD2" s="183" t="s">
        <v>1618</v>
      </c>
      <c r="AE2" s="183" t="s">
        <v>1619</v>
      </c>
      <c r="AF2" s="183" t="s">
        <v>1620</v>
      </c>
      <c r="AG2" s="183" t="s">
        <v>1621</v>
      </c>
      <c r="AH2" s="183" t="s">
        <v>1622</v>
      </c>
      <c r="AI2" s="183" t="s">
        <v>1623</v>
      </c>
      <c r="AJ2" s="183" t="s">
        <v>1624</v>
      </c>
      <c r="AK2" s="183" t="s">
        <v>1625</v>
      </c>
      <c r="AL2" s="183" t="s">
        <v>1626</v>
      </c>
      <c r="AM2" s="183" t="s">
        <v>1627</v>
      </c>
      <c r="AN2" s="183" t="s">
        <v>1628</v>
      </c>
      <c r="AO2" s="183" t="s">
        <v>1629</v>
      </c>
      <c r="AP2" s="183" t="s">
        <v>1630</v>
      </c>
      <c r="AQ2" s="183" t="s">
        <v>1631</v>
      </c>
      <c r="AR2" s="183" t="s">
        <v>1632</v>
      </c>
      <c r="AS2" s="183" t="s">
        <v>1633</v>
      </c>
      <c r="AT2" s="183" t="s">
        <v>1634</v>
      </c>
      <c r="AU2" s="183" t="s">
        <v>1635</v>
      </c>
      <c r="AV2" s="183" t="s">
        <v>1636</v>
      </c>
      <c r="AW2" s="183" t="s">
        <v>1637</v>
      </c>
      <c r="AX2" s="183" t="s">
        <v>1638</v>
      </c>
      <c r="AY2" s="183" t="s">
        <v>1639</v>
      </c>
      <c r="AZ2" s="183" t="s">
        <v>1640</v>
      </c>
      <c r="BA2" s="100" t="s">
        <v>68</v>
      </c>
      <c r="BB2" s="100" t="s">
        <v>88</v>
      </c>
      <c r="BC2" s="100" t="s">
        <v>89</v>
      </c>
      <c r="BD2" s="100" t="s">
        <v>90</v>
      </c>
      <c r="BE2" s="100" t="s">
        <v>91</v>
      </c>
      <c r="BF2" s="100" t="s">
        <v>92</v>
      </c>
      <c r="BG2" s="100" t="s">
        <v>93</v>
      </c>
      <c r="BH2" s="100" t="s">
        <v>94</v>
      </c>
      <c r="BI2" s="100" t="s">
        <v>95</v>
      </c>
      <c r="BJ2" s="100" t="s">
        <v>68</v>
      </c>
      <c r="BK2" s="107" t="s">
        <v>96</v>
      </c>
      <c r="BL2" s="107" t="s">
        <v>97</v>
      </c>
    </row>
    <row r="3" ht="30.75" customHeight="1">
      <c r="A3" s="184" t="s">
        <v>99</v>
      </c>
      <c r="B3" s="185" t="s">
        <v>100</v>
      </c>
      <c r="C3" s="186" t="s">
        <v>101</v>
      </c>
      <c r="D3" s="187">
        <v>1.0</v>
      </c>
      <c r="E3" s="188" t="s">
        <v>1641</v>
      </c>
      <c r="F3" s="187" t="s">
        <v>1642</v>
      </c>
      <c r="G3" s="187" t="s">
        <v>104</v>
      </c>
      <c r="H3" s="187" t="s">
        <v>1643</v>
      </c>
      <c r="I3" s="187" t="s">
        <v>106</v>
      </c>
      <c r="J3" s="187" t="s">
        <v>199</v>
      </c>
      <c r="K3" s="187" t="s">
        <v>1644</v>
      </c>
      <c r="L3" s="187" t="s">
        <v>1645</v>
      </c>
      <c r="M3" s="187" t="s">
        <v>1646</v>
      </c>
      <c r="N3" s="187" t="s">
        <v>7</v>
      </c>
      <c r="O3" s="187" t="s">
        <v>111</v>
      </c>
      <c r="P3" s="189">
        <v>236535.0</v>
      </c>
      <c r="Q3" s="187" t="s">
        <v>960</v>
      </c>
      <c r="R3" s="190">
        <v>97700.0</v>
      </c>
      <c r="S3" s="187"/>
      <c r="T3" s="187"/>
      <c r="U3" s="187" t="s">
        <v>1647</v>
      </c>
      <c r="V3" s="187" t="s">
        <v>454</v>
      </c>
      <c r="W3" s="187" t="s">
        <v>425</v>
      </c>
      <c r="X3" s="187" t="s">
        <v>1648</v>
      </c>
      <c r="Y3" s="187" t="s">
        <v>1649</v>
      </c>
      <c r="Z3" s="187" t="s">
        <v>117</v>
      </c>
      <c r="AA3" s="188">
        <v>12.0</v>
      </c>
      <c r="AB3" s="188">
        <v>1.0</v>
      </c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>
        <v>1.0</v>
      </c>
      <c r="AN3" s="187">
        <v>1.0</v>
      </c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91" t="s">
        <v>118</v>
      </c>
      <c r="BC3" s="191" t="s">
        <v>118</v>
      </c>
      <c r="BD3" s="191" t="s">
        <v>119</v>
      </c>
      <c r="BE3" s="191" t="s">
        <v>1650</v>
      </c>
      <c r="BF3" s="191" t="s">
        <v>7</v>
      </c>
      <c r="BG3" s="191" t="s">
        <v>7</v>
      </c>
      <c r="BH3" s="191" t="s">
        <v>7</v>
      </c>
      <c r="BI3" s="187" t="s">
        <v>147</v>
      </c>
      <c r="BJ3" s="187" t="str">
        <f t="shared" ref="BJ3:BJ18" si="1">T3</f>
        <v/>
      </c>
      <c r="BK3" s="191">
        <f t="shared" ref="BK3:BK51" si="2">TODAY()</f>
        <v>46171</v>
      </c>
      <c r="BL3" s="191"/>
    </row>
    <row r="4" ht="30.75" customHeight="1">
      <c r="A4" s="184" t="s">
        <v>99</v>
      </c>
      <c r="B4" s="185" t="s">
        <v>100</v>
      </c>
      <c r="C4" s="186" t="s">
        <v>101</v>
      </c>
      <c r="D4" s="187">
        <v>2.0</v>
      </c>
      <c r="E4" s="188" t="s">
        <v>1641</v>
      </c>
      <c r="F4" s="187" t="s">
        <v>942</v>
      </c>
      <c r="G4" s="187" t="s">
        <v>104</v>
      </c>
      <c r="H4" s="184" t="s">
        <v>7</v>
      </c>
      <c r="I4" s="187" t="s">
        <v>106</v>
      </c>
      <c r="J4" s="187" t="s">
        <v>1651</v>
      </c>
      <c r="K4" s="187" t="s">
        <v>553</v>
      </c>
      <c r="L4" s="187">
        <v>5452.0</v>
      </c>
      <c r="M4" s="187" t="s">
        <v>1652</v>
      </c>
      <c r="N4" s="187"/>
      <c r="O4" s="187" t="s">
        <v>111</v>
      </c>
      <c r="P4" s="189"/>
      <c r="Q4" s="187"/>
      <c r="R4" s="192"/>
      <c r="S4" s="187" t="s">
        <v>245</v>
      </c>
      <c r="T4" s="187"/>
      <c r="U4" s="187" t="s">
        <v>1647</v>
      </c>
      <c r="V4" s="187" t="s">
        <v>454</v>
      </c>
      <c r="W4" s="187" t="s">
        <v>425</v>
      </c>
      <c r="X4" s="187" t="s">
        <v>1648</v>
      </c>
      <c r="Y4" s="187" t="s">
        <v>1649</v>
      </c>
      <c r="Z4" s="187" t="s">
        <v>117</v>
      </c>
      <c r="AA4" s="188">
        <v>12.0</v>
      </c>
      <c r="AB4" s="188">
        <v>1.0</v>
      </c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>
        <v>1.0</v>
      </c>
      <c r="AN4" s="187">
        <v>1.0</v>
      </c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 t="str">
        <f>T4</f>
        <v/>
      </c>
      <c r="BB4" s="191" t="s">
        <v>118</v>
      </c>
      <c r="BC4" s="191" t="s">
        <v>118</v>
      </c>
      <c r="BD4" s="191" t="s">
        <v>119</v>
      </c>
      <c r="BE4" s="193" t="s">
        <v>1653</v>
      </c>
      <c r="BF4" s="187"/>
      <c r="BG4" s="187"/>
      <c r="BH4" s="187"/>
      <c r="BI4" s="191" t="s">
        <v>124</v>
      </c>
      <c r="BJ4" s="187" t="str">
        <f t="shared" si="1"/>
        <v/>
      </c>
      <c r="BK4" s="191">
        <f t="shared" si="2"/>
        <v>46171</v>
      </c>
      <c r="BL4" s="191"/>
    </row>
    <row r="5" ht="30.75" customHeight="1">
      <c r="A5" s="184" t="s">
        <v>99</v>
      </c>
      <c r="B5" s="185" t="s">
        <v>100</v>
      </c>
      <c r="C5" s="186" t="s">
        <v>101</v>
      </c>
      <c r="D5" s="187">
        <v>3.0</v>
      </c>
      <c r="E5" s="188" t="s">
        <v>1641</v>
      </c>
      <c r="F5" s="187" t="s">
        <v>7</v>
      </c>
      <c r="G5" s="187" t="s">
        <v>104</v>
      </c>
      <c r="H5" s="187"/>
      <c r="I5" s="187" t="s">
        <v>106</v>
      </c>
      <c r="J5" s="187" t="s">
        <v>1651</v>
      </c>
      <c r="K5" s="187" t="s">
        <v>285</v>
      </c>
      <c r="L5" s="187" t="s">
        <v>1654</v>
      </c>
      <c r="M5" s="187" t="s">
        <v>1655</v>
      </c>
      <c r="N5" s="187"/>
      <c r="O5" s="187" t="s">
        <v>111</v>
      </c>
      <c r="P5" s="189"/>
      <c r="Q5" s="187"/>
      <c r="R5" s="192"/>
      <c r="S5" s="187" t="s">
        <v>113</v>
      </c>
      <c r="T5" s="187"/>
      <c r="U5" s="187" t="s">
        <v>1647</v>
      </c>
      <c r="V5" s="187" t="s">
        <v>1656</v>
      </c>
      <c r="W5" s="187" t="s">
        <v>1657</v>
      </c>
      <c r="X5" s="187" t="s">
        <v>1658</v>
      </c>
      <c r="Y5" s="187" t="s">
        <v>1659</v>
      </c>
      <c r="Z5" s="187" t="s">
        <v>117</v>
      </c>
      <c r="AA5" s="188">
        <v>12.0</v>
      </c>
      <c r="AB5" s="188">
        <v>1.0</v>
      </c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>
        <v>1.0</v>
      </c>
      <c r="AN5" s="187">
        <v>1.0</v>
      </c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>
        <v>0.0</v>
      </c>
      <c r="BB5" s="191" t="s">
        <v>118</v>
      </c>
      <c r="BC5" s="191" t="s">
        <v>118</v>
      </c>
      <c r="BD5" s="191" t="s">
        <v>119</v>
      </c>
      <c r="BE5" s="194" t="s">
        <v>1660</v>
      </c>
      <c r="BF5" s="187"/>
      <c r="BG5" s="187"/>
      <c r="BH5" s="187"/>
      <c r="BI5" s="191" t="s">
        <v>124</v>
      </c>
      <c r="BJ5" s="187" t="str">
        <f t="shared" si="1"/>
        <v/>
      </c>
      <c r="BK5" s="191">
        <f t="shared" si="2"/>
        <v>46171</v>
      </c>
      <c r="BL5" s="191"/>
    </row>
    <row r="6" ht="30.75" customHeight="1">
      <c r="A6" s="112"/>
      <c r="B6" s="173"/>
      <c r="C6" s="173" t="s">
        <v>101</v>
      </c>
      <c r="D6" s="112">
        <v>4.0</v>
      </c>
      <c r="E6" s="160" t="s">
        <v>1641</v>
      </c>
      <c r="F6" s="112" t="s">
        <v>7</v>
      </c>
      <c r="G6" s="112" t="s">
        <v>104</v>
      </c>
      <c r="H6" s="112" t="s">
        <v>1661</v>
      </c>
      <c r="I6" s="112" t="s">
        <v>106</v>
      </c>
      <c r="J6" s="112" t="s">
        <v>272</v>
      </c>
      <c r="K6" s="112" t="s">
        <v>273</v>
      </c>
      <c r="L6" s="112" t="s">
        <v>1055</v>
      </c>
      <c r="M6" s="112" t="s">
        <v>466</v>
      </c>
      <c r="N6" s="112" t="s">
        <v>1662</v>
      </c>
      <c r="O6" s="112" t="s">
        <v>111</v>
      </c>
      <c r="P6" s="114" t="s">
        <v>7</v>
      </c>
      <c r="Q6" s="112" t="s">
        <v>7</v>
      </c>
      <c r="R6" s="112" t="s">
        <v>7</v>
      </c>
      <c r="S6" s="112" t="s">
        <v>113</v>
      </c>
      <c r="T6" s="112"/>
      <c r="U6" s="112" t="s">
        <v>1663</v>
      </c>
      <c r="V6" s="112" t="s">
        <v>1664</v>
      </c>
      <c r="W6" s="112" t="s">
        <v>220</v>
      </c>
      <c r="X6" s="112" t="s">
        <v>1664</v>
      </c>
      <c r="Y6" s="112" t="s">
        <v>222</v>
      </c>
      <c r="Z6" s="112" t="s">
        <v>117</v>
      </c>
      <c r="AA6" s="160">
        <v>12.0</v>
      </c>
      <c r="AB6" s="160" t="s">
        <v>7</v>
      </c>
      <c r="AC6" s="112" t="s">
        <v>7</v>
      </c>
      <c r="AD6" s="112" t="s">
        <v>7</v>
      </c>
      <c r="AE6" s="112" t="s">
        <v>7</v>
      </c>
      <c r="AF6" s="112" t="s">
        <v>7</v>
      </c>
      <c r="AG6" s="112" t="s">
        <v>7</v>
      </c>
      <c r="AH6" s="112" t="s">
        <v>7</v>
      </c>
      <c r="AI6" s="112" t="s">
        <v>7</v>
      </c>
      <c r="AJ6" s="112" t="s">
        <v>7</v>
      </c>
      <c r="AK6" s="112" t="s">
        <v>7</v>
      </c>
      <c r="AL6" s="112" t="s">
        <v>7</v>
      </c>
      <c r="AM6" s="112" t="s">
        <v>7</v>
      </c>
      <c r="AN6" s="112" t="s">
        <v>7</v>
      </c>
      <c r="AO6" s="112" t="s">
        <v>7</v>
      </c>
      <c r="AP6" s="112" t="s">
        <v>7</v>
      </c>
      <c r="AQ6" s="112" t="s">
        <v>7</v>
      </c>
      <c r="AR6" s="112" t="s">
        <v>7</v>
      </c>
      <c r="AS6" s="112" t="s">
        <v>7</v>
      </c>
      <c r="AT6" s="112" t="s">
        <v>7</v>
      </c>
      <c r="AU6" s="112" t="s">
        <v>7</v>
      </c>
      <c r="AV6" s="112" t="s">
        <v>7</v>
      </c>
      <c r="AW6" s="112" t="s">
        <v>7</v>
      </c>
      <c r="AX6" s="112" t="s">
        <v>7</v>
      </c>
      <c r="AY6" s="112" t="s">
        <v>7</v>
      </c>
      <c r="AZ6" s="112" t="s">
        <v>7</v>
      </c>
      <c r="BA6" s="112" t="str">
        <f t="shared" ref="BA6:BA27" si="3">T6</f>
        <v/>
      </c>
      <c r="BB6" s="116" t="s">
        <v>7</v>
      </c>
      <c r="BC6" s="116" t="s">
        <v>7</v>
      </c>
      <c r="BD6" s="116" t="str">
        <f t="shared" ref="BD6:BD25" si="4">DATE(YEAR(BB6),MONTH(BB6)+AA6,DAY(BB6))</f>
        <v>#VALUE!</v>
      </c>
      <c r="BE6" s="116" t="s">
        <v>7</v>
      </c>
      <c r="BF6" s="116" t="s">
        <v>7</v>
      </c>
      <c r="BG6" s="116" t="s">
        <v>7</v>
      </c>
      <c r="BH6" s="116" t="s">
        <v>7</v>
      </c>
      <c r="BI6" s="112" t="s">
        <v>382</v>
      </c>
      <c r="BJ6" s="112" t="str">
        <f t="shared" si="1"/>
        <v/>
      </c>
      <c r="BK6" s="116">
        <f t="shared" si="2"/>
        <v>46171</v>
      </c>
      <c r="BL6" s="116"/>
    </row>
    <row r="7" ht="30.75" customHeight="1">
      <c r="A7" s="112"/>
      <c r="B7" s="173"/>
      <c r="C7" s="173" t="s">
        <v>101</v>
      </c>
      <c r="D7" s="112">
        <v>5.0</v>
      </c>
      <c r="E7" s="160" t="s">
        <v>1641</v>
      </c>
      <c r="F7" s="112" t="s">
        <v>7</v>
      </c>
      <c r="G7" s="112" t="s">
        <v>104</v>
      </c>
      <c r="H7" s="112" t="s">
        <v>1665</v>
      </c>
      <c r="I7" s="112" t="s">
        <v>106</v>
      </c>
      <c r="J7" s="112" t="s">
        <v>272</v>
      </c>
      <c r="K7" s="112" t="s">
        <v>273</v>
      </c>
      <c r="L7" s="112" t="s">
        <v>1055</v>
      </c>
      <c r="M7" s="112" t="s">
        <v>466</v>
      </c>
      <c r="N7" s="112" t="s">
        <v>1662</v>
      </c>
      <c r="O7" s="112" t="s">
        <v>111</v>
      </c>
      <c r="P7" s="114" t="s">
        <v>7</v>
      </c>
      <c r="Q7" s="112" t="s">
        <v>7</v>
      </c>
      <c r="R7" s="112" t="s">
        <v>7</v>
      </c>
      <c r="S7" s="112" t="s">
        <v>113</v>
      </c>
      <c r="T7" s="112"/>
      <c r="U7" s="112" t="s">
        <v>1666</v>
      </c>
      <c r="V7" s="112" t="s">
        <v>275</v>
      </c>
      <c r="W7" s="112" t="s">
        <v>220</v>
      </c>
      <c r="X7" s="112" t="s">
        <v>275</v>
      </c>
      <c r="Y7" s="112" t="s">
        <v>222</v>
      </c>
      <c r="Z7" s="112" t="s">
        <v>117</v>
      </c>
      <c r="AA7" s="160">
        <v>12.0</v>
      </c>
      <c r="AB7" s="160" t="s">
        <v>7</v>
      </c>
      <c r="AC7" s="112" t="s">
        <v>7</v>
      </c>
      <c r="AD7" s="112" t="s">
        <v>7</v>
      </c>
      <c r="AE7" s="112" t="s">
        <v>7</v>
      </c>
      <c r="AF7" s="112" t="s">
        <v>7</v>
      </c>
      <c r="AG7" s="112" t="s">
        <v>7</v>
      </c>
      <c r="AH7" s="112" t="s">
        <v>7</v>
      </c>
      <c r="AI7" s="112" t="s">
        <v>7</v>
      </c>
      <c r="AJ7" s="112" t="s">
        <v>7</v>
      </c>
      <c r="AK7" s="112" t="s">
        <v>7</v>
      </c>
      <c r="AL7" s="112" t="s">
        <v>7</v>
      </c>
      <c r="AM7" s="112" t="s">
        <v>7</v>
      </c>
      <c r="AN7" s="112" t="s">
        <v>7</v>
      </c>
      <c r="AO7" s="112" t="s">
        <v>7</v>
      </c>
      <c r="AP7" s="112" t="s">
        <v>7</v>
      </c>
      <c r="AQ7" s="112" t="s">
        <v>7</v>
      </c>
      <c r="AR7" s="112" t="s">
        <v>7</v>
      </c>
      <c r="AS7" s="112" t="s">
        <v>7</v>
      </c>
      <c r="AT7" s="112" t="s">
        <v>7</v>
      </c>
      <c r="AU7" s="112" t="s">
        <v>7</v>
      </c>
      <c r="AV7" s="112" t="s">
        <v>7</v>
      </c>
      <c r="AW7" s="112" t="s">
        <v>7</v>
      </c>
      <c r="AX7" s="112" t="s">
        <v>7</v>
      </c>
      <c r="AY7" s="112" t="s">
        <v>7</v>
      </c>
      <c r="AZ7" s="112" t="s">
        <v>7</v>
      </c>
      <c r="BA7" s="112" t="str">
        <f t="shared" si="3"/>
        <v/>
      </c>
      <c r="BB7" s="116" t="s">
        <v>7</v>
      </c>
      <c r="BC7" s="116" t="s">
        <v>7</v>
      </c>
      <c r="BD7" s="116" t="str">
        <f t="shared" si="4"/>
        <v>#VALUE!</v>
      </c>
      <c r="BE7" s="116" t="s">
        <v>7</v>
      </c>
      <c r="BF7" s="116" t="s">
        <v>7</v>
      </c>
      <c r="BG7" s="116" t="s">
        <v>7</v>
      </c>
      <c r="BH7" s="116" t="s">
        <v>7</v>
      </c>
      <c r="BI7" s="112" t="s">
        <v>382</v>
      </c>
      <c r="BJ7" s="112" t="str">
        <f t="shared" si="1"/>
        <v/>
      </c>
      <c r="BK7" s="116">
        <f t="shared" si="2"/>
        <v>46171</v>
      </c>
      <c r="BL7" s="116"/>
    </row>
    <row r="8" ht="30.75" customHeight="1">
      <c r="A8" s="112"/>
      <c r="B8" s="173"/>
      <c r="C8" s="173" t="s">
        <v>101</v>
      </c>
      <c r="D8" s="112">
        <v>6.0</v>
      </c>
      <c r="E8" s="160" t="s">
        <v>1641</v>
      </c>
      <c r="F8" s="112" t="s">
        <v>7</v>
      </c>
      <c r="G8" s="112" t="s">
        <v>104</v>
      </c>
      <c r="H8" s="118" t="s">
        <v>1667</v>
      </c>
      <c r="I8" s="112" t="s">
        <v>106</v>
      </c>
      <c r="J8" s="112" t="s">
        <v>272</v>
      </c>
      <c r="K8" s="112" t="s">
        <v>273</v>
      </c>
      <c r="L8" s="112" t="s">
        <v>1055</v>
      </c>
      <c r="M8" s="112" t="s">
        <v>466</v>
      </c>
      <c r="N8" s="112" t="s">
        <v>1662</v>
      </c>
      <c r="O8" s="112" t="s">
        <v>111</v>
      </c>
      <c r="P8" s="114">
        <v>42558.0</v>
      </c>
      <c r="Q8" s="112" t="s">
        <v>7</v>
      </c>
      <c r="R8" s="132">
        <v>856.0</v>
      </c>
      <c r="S8" s="112" t="s">
        <v>113</v>
      </c>
      <c r="T8" s="112"/>
      <c r="U8" s="112" t="s">
        <v>1668</v>
      </c>
      <c r="V8" s="112" t="s">
        <v>275</v>
      </c>
      <c r="W8" s="112" t="s">
        <v>220</v>
      </c>
      <c r="X8" s="112" t="s">
        <v>275</v>
      </c>
      <c r="Y8" s="112" t="s">
        <v>222</v>
      </c>
      <c r="Z8" s="112" t="s">
        <v>117</v>
      </c>
      <c r="AA8" s="160">
        <v>12.0</v>
      </c>
      <c r="AB8" s="160" t="s">
        <v>7</v>
      </c>
      <c r="AC8" s="112" t="s">
        <v>7</v>
      </c>
      <c r="AD8" s="112" t="s">
        <v>7</v>
      </c>
      <c r="AE8" s="112" t="s">
        <v>7</v>
      </c>
      <c r="AF8" s="112" t="s">
        <v>7</v>
      </c>
      <c r="AG8" s="112" t="s">
        <v>7</v>
      </c>
      <c r="AH8" s="112" t="s">
        <v>7</v>
      </c>
      <c r="AI8" s="112" t="s">
        <v>7</v>
      </c>
      <c r="AJ8" s="112" t="s">
        <v>7</v>
      </c>
      <c r="AK8" s="112" t="s">
        <v>7</v>
      </c>
      <c r="AL8" s="112" t="s">
        <v>7</v>
      </c>
      <c r="AM8" s="112" t="s">
        <v>7</v>
      </c>
      <c r="AN8" s="112" t="s">
        <v>7</v>
      </c>
      <c r="AO8" s="112" t="s">
        <v>7</v>
      </c>
      <c r="AP8" s="112" t="s">
        <v>7</v>
      </c>
      <c r="AQ8" s="112" t="s">
        <v>7</v>
      </c>
      <c r="AR8" s="112" t="s">
        <v>7</v>
      </c>
      <c r="AS8" s="112" t="s">
        <v>7</v>
      </c>
      <c r="AT8" s="112" t="s">
        <v>7</v>
      </c>
      <c r="AU8" s="112" t="s">
        <v>7</v>
      </c>
      <c r="AV8" s="112" t="s">
        <v>7</v>
      </c>
      <c r="AW8" s="112" t="s">
        <v>7</v>
      </c>
      <c r="AX8" s="112" t="s">
        <v>7</v>
      </c>
      <c r="AY8" s="112" t="s">
        <v>7</v>
      </c>
      <c r="AZ8" s="112" t="s">
        <v>7</v>
      </c>
      <c r="BA8" s="112" t="str">
        <f t="shared" si="3"/>
        <v/>
      </c>
      <c r="BB8" s="116" t="s">
        <v>7</v>
      </c>
      <c r="BC8" s="116" t="s">
        <v>7</v>
      </c>
      <c r="BD8" s="116" t="str">
        <f t="shared" si="4"/>
        <v>#VALUE!</v>
      </c>
      <c r="BE8" s="116" t="s">
        <v>7</v>
      </c>
      <c r="BF8" s="116" t="s">
        <v>7</v>
      </c>
      <c r="BG8" s="116" t="s">
        <v>7</v>
      </c>
      <c r="BH8" s="116" t="s">
        <v>7</v>
      </c>
      <c r="BI8" s="112" t="s">
        <v>382</v>
      </c>
      <c r="BJ8" s="112" t="str">
        <f t="shared" si="1"/>
        <v/>
      </c>
      <c r="BK8" s="116">
        <f t="shared" si="2"/>
        <v>46171</v>
      </c>
      <c r="BL8" s="116"/>
    </row>
    <row r="9" ht="30.75" customHeight="1">
      <c r="A9" s="112"/>
      <c r="B9" s="173"/>
      <c r="C9" s="173" t="s">
        <v>101</v>
      </c>
      <c r="D9" s="112">
        <v>7.0</v>
      </c>
      <c r="E9" s="160" t="s">
        <v>1641</v>
      </c>
      <c r="F9" s="112" t="s">
        <v>1095</v>
      </c>
      <c r="G9" s="112" t="s">
        <v>104</v>
      </c>
      <c r="H9" s="112"/>
      <c r="I9" s="112" t="s">
        <v>106</v>
      </c>
      <c r="J9" s="112" t="s">
        <v>272</v>
      </c>
      <c r="K9" s="112" t="s">
        <v>273</v>
      </c>
      <c r="L9" s="112" t="s">
        <v>1055</v>
      </c>
      <c r="M9" s="112" t="s">
        <v>466</v>
      </c>
      <c r="N9" s="112" t="s">
        <v>1662</v>
      </c>
      <c r="O9" s="112" t="s">
        <v>111</v>
      </c>
      <c r="P9" s="114" t="s">
        <v>7</v>
      </c>
      <c r="Q9" s="112" t="s">
        <v>7</v>
      </c>
      <c r="R9" s="112" t="s">
        <v>7</v>
      </c>
      <c r="S9" s="112" t="s">
        <v>113</v>
      </c>
      <c r="T9" s="112"/>
      <c r="U9" s="112" t="s">
        <v>1669</v>
      </c>
      <c r="V9" s="112" t="s">
        <v>275</v>
      </c>
      <c r="W9" s="112" t="s">
        <v>220</v>
      </c>
      <c r="X9" s="112" t="s">
        <v>275</v>
      </c>
      <c r="Y9" s="112" t="s">
        <v>222</v>
      </c>
      <c r="Z9" s="112" t="s">
        <v>117</v>
      </c>
      <c r="AA9" s="160">
        <v>12.0</v>
      </c>
      <c r="AB9" s="160" t="s">
        <v>7</v>
      </c>
      <c r="AC9" s="112" t="s">
        <v>7</v>
      </c>
      <c r="AD9" s="112" t="s">
        <v>7</v>
      </c>
      <c r="AE9" s="112" t="s">
        <v>7</v>
      </c>
      <c r="AF9" s="112" t="s">
        <v>7</v>
      </c>
      <c r="AG9" s="112" t="s">
        <v>7</v>
      </c>
      <c r="AH9" s="112" t="s">
        <v>7</v>
      </c>
      <c r="AI9" s="112" t="s">
        <v>7</v>
      </c>
      <c r="AJ9" s="112" t="s">
        <v>7</v>
      </c>
      <c r="AK9" s="112" t="s">
        <v>7</v>
      </c>
      <c r="AL9" s="112" t="s">
        <v>7</v>
      </c>
      <c r="AM9" s="112" t="s">
        <v>7</v>
      </c>
      <c r="AN9" s="112" t="s">
        <v>7</v>
      </c>
      <c r="AO9" s="112" t="s">
        <v>7</v>
      </c>
      <c r="AP9" s="112" t="s">
        <v>7</v>
      </c>
      <c r="AQ9" s="112" t="s">
        <v>7</v>
      </c>
      <c r="AR9" s="112" t="s">
        <v>7</v>
      </c>
      <c r="AS9" s="112" t="s">
        <v>7</v>
      </c>
      <c r="AT9" s="112" t="s">
        <v>7</v>
      </c>
      <c r="AU9" s="112" t="s">
        <v>7</v>
      </c>
      <c r="AV9" s="112" t="s">
        <v>7</v>
      </c>
      <c r="AW9" s="112" t="s">
        <v>7</v>
      </c>
      <c r="AX9" s="112" t="s">
        <v>7</v>
      </c>
      <c r="AY9" s="112" t="s">
        <v>7</v>
      </c>
      <c r="AZ9" s="112" t="s">
        <v>7</v>
      </c>
      <c r="BA9" s="112" t="str">
        <f t="shared" si="3"/>
        <v/>
      </c>
      <c r="BB9" s="116" t="s">
        <v>7</v>
      </c>
      <c r="BC9" s="116" t="s">
        <v>7</v>
      </c>
      <c r="BD9" s="116" t="str">
        <f t="shared" si="4"/>
        <v>#VALUE!</v>
      </c>
      <c r="BE9" s="116" t="s">
        <v>7</v>
      </c>
      <c r="BF9" s="116" t="s">
        <v>7</v>
      </c>
      <c r="BG9" s="116" t="s">
        <v>7</v>
      </c>
      <c r="BH9" s="116" t="s">
        <v>7</v>
      </c>
      <c r="BI9" s="112" t="s">
        <v>382</v>
      </c>
      <c r="BJ9" s="112" t="str">
        <f t="shared" si="1"/>
        <v/>
      </c>
      <c r="BK9" s="116">
        <f t="shared" si="2"/>
        <v>46171</v>
      </c>
      <c r="BL9" s="116"/>
    </row>
    <row r="10" ht="30.75" customHeight="1">
      <c r="A10" s="112"/>
      <c r="B10" s="173"/>
      <c r="C10" s="173" t="s">
        <v>101</v>
      </c>
      <c r="D10" s="112">
        <v>8.0</v>
      </c>
      <c r="E10" s="160" t="s">
        <v>1641</v>
      </c>
      <c r="F10" s="112" t="s">
        <v>7</v>
      </c>
      <c r="G10" s="112" t="s">
        <v>104</v>
      </c>
      <c r="H10" s="118" t="s">
        <v>1485</v>
      </c>
      <c r="I10" s="112" t="s">
        <v>106</v>
      </c>
      <c r="J10" s="112" t="s">
        <v>1564</v>
      </c>
      <c r="K10" s="112" t="s">
        <v>273</v>
      </c>
      <c r="L10" s="112" t="s">
        <v>1055</v>
      </c>
      <c r="M10" s="112" t="s">
        <v>466</v>
      </c>
      <c r="N10" s="112" t="s">
        <v>1662</v>
      </c>
      <c r="O10" s="112" t="s">
        <v>111</v>
      </c>
      <c r="P10" s="114">
        <v>42564.0</v>
      </c>
      <c r="Q10" s="112" t="s">
        <v>7</v>
      </c>
      <c r="R10" s="132">
        <v>856.0</v>
      </c>
      <c r="S10" s="112" t="s">
        <v>245</v>
      </c>
      <c r="T10" s="112" t="s">
        <v>1670</v>
      </c>
      <c r="U10" s="112" t="s">
        <v>274</v>
      </c>
      <c r="V10" s="112" t="s">
        <v>275</v>
      </c>
      <c r="W10" s="112" t="s">
        <v>264</v>
      </c>
      <c r="X10" s="112" t="s">
        <v>275</v>
      </c>
      <c r="Y10" s="112" t="s">
        <v>222</v>
      </c>
      <c r="Z10" s="112" t="s">
        <v>117</v>
      </c>
      <c r="AA10" s="160">
        <v>12.0</v>
      </c>
      <c r="AB10" s="160">
        <v>1.0</v>
      </c>
      <c r="AC10" s="112"/>
      <c r="AD10" s="112"/>
      <c r="AE10" s="112"/>
      <c r="AF10" s="112"/>
      <c r="AG10" s="112">
        <v>1.0</v>
      </c>
      <c r="AH10" s="112">
        <v>1.0</v>
      </c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 t="str">
        <f t="shared" si="3"/>
        <v>หาเครื่องมือไม่พบ</v>
      </c>
      <c r="BB10" s="116">
        <v>45012.0</v>
      </c>
      <c r="BC10" s="116">
        <v>45012.0</v>
      </c>
      <c r="BD10" s="116">
        <f t="shared" si="4"/>
        <v>45378</v>
      </c>
      <c r="BE10" s="112" t="s">
        <v>1671</v>
      </c>
      <c r="BF10" s="112" t="s">
        <v>1672</v>
      </c>
      <c r="BG10" s="112" t="s">
        <v>269</v>
      </c>
      <c r="BH10" s="112" t="s">
        <v>1673</v>
      </c>
      <c r="BI10" s="116" t="s">
        <v>124</v>
      </c>
      <c r="BJ10" s="112" t="str">
        <f t="shared" si="1"/>
        <v>หาเครื่องมือไม่พบ</v>
      </c>
      <c r="BK10" s="116">
        <f t="shared" si="2"/>
        <v>46171</v>
      </c>
      <c r="BL10" s="116"/>
    </row>
    <row r="11" ht="30.75" customHeight="1">
      <c r="A11" s="112"/>
      <c r="B11" s="173"/>
      <c r="C11" s="173" t="s">
        <v>101</v>
      </c>
      <c r="D11" s="112">
        <v>9.0</v>
      </c>
      <c r="E11" s="160" t="s">
        <v>1641</v>
      </c>
      <c r="F11" s="112" t="s">
        <v>7</v>
      </c>
      <c r="G11" s="112" t="s">
        <v>104</v>
      </c>
      <c r="H11" s="118" t="s">
        <v>1567</v>
      </c>
      <c r="I11" s="112" t="s">
        <v>106</v>
      </c>
      <c r="J11" s="112" t="s">
        <v>1564</v>
      </c>
      <c r="K11" s="112" t="s">
        <v>273</v>
      </c>
      <c r="L11" s="112" t="s">
        <v>1055</v>
      </c>
      <c r="M11" s="112" t="s">
        <v>466</v>
      </c>
      <c r="N11" s="112" t="s">
        <v>1662</v>
      </c>
      <c r="O11" s="112" t="s">
        <v>111</v>
      </c>
      <c r="P11" s="114">
        <v>42564.0</v>
      </c>
      <c r="Q11" s="112" t="s">
        <v>7</v>
      </c>
      <c r="R11" s="132">
        <v>856.0</v>
      </c>
      <c r="S11" s="112" t="s">
        <v>245</v>
      </c>
      <c r="T11" s="112" t="s">
        <v>1670</v>
      </c>
      <c r="U11" s="112"/>
      <c r="V11" s="112" t="s">
        <v>7</v>
      </c>
      <c r="W11" s="112" t="s">
        <v>7</v>
      </c>
      <c r="X11" s="112" t="s">
        <v>7</v>
      </c>
      <c r="Y11" s="112" t="s">
        <v>222</v>
      </c>
      <c r="Z11" s="112" t="s">
        <v>117</v>
      </c>
      <c r="AA11" s="160">
        <v>12.0</v>
      </c>
      <c r="AB11" s="160">
        <v>1.0</v>
      </c>
      <c r="AC11" s="112"/>
      <c r="AD11" s="112"/>
      <c r="AE11" s="112"/>
      <c r="AF11" s="112"/>
      <c r="AG11" s="112">
        <v>1.0</v>
      </c>
      <c r="AH11" s="112">
        <v>1.0</v>
      </c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 t="str">
        <f t="shared" si="3"/>
        <v>หาเครื่องมือไม่พบ</v>
      </c>
      <c r="BB11" s="116">
        <v>45012.0</v>
      </c>
      <c r="BC11" s="116">
        <v>45012.0</v>
      </c>
      <c r="BD11" s="116">
        <f t="shared" si="4"/>
        <v>45378</v>
      </c>
      <c r="BE11" s="112" t="s">
        <v>1674</v>
      </c>
      <c r="BF11" s="112"/>
      <c r="BG11" s="112"/>
      <c r="BH11" s="112"/>
      <c r="BI11" s="116" t="s">
        <v>124</v>
      </c>
      <c r="BJ11" s="112" t="str">
        <f t="shared" si="1"/>
        <v>หาเครื่องมือไม่พบ</v>
      </c>
      <c r="BK11" s="116">
        <f t="shared" si="2"/>
        <v>46171</v>
      </c>
      <c r="BL11" s="116"/>
    </row>
    <row r="12" ht="30.75" customHeight="1">
      <c r="A12" s="112"/>
      <c r="B12" s="173"/>
      <c r="C12" s="173" t="s">
        <v>101</v>
      </c>
      <c r="D12" s="112">
        <v>10.0</v>
      </c>
      <c r="E12" s="160" t="s">
        <v>1641</v>
      </c>
      <c r="F12" s="112" t="s">
        <v>466</v>
      </c>
      <c r="G12" s="112" t="s">
        <v>104</v>
      </c>
      <c r="H12" s="118" t="s">
        <v>1675</v>
      </c>
      <c r="I12" s="112" t="s">
        <v>106</v>
      </c>
      <c r="J12" s="112" t="s">
        <v>1676</v>
      </c>
      <c r="K12" s="112" t="s">
        <v>273</v>
      </c>
      <c r="L12" s="112" t="s">
        <v>1055</v>
      </c>
      <c r="M12" s="112" t="s">
        <v>466</v>
      </c>
      <c r="N12" s="112" t="s">
        <v>1662</v>
      </c>
      <c r="O12" s="112" t="s">
        <v>111</v>
      </c>
      <c r="P12" s="114">
        <v>42558.0</v>
      </c>
      <c r="Q12" s="112" t="s">
        <v>7</v>
      </c>
      <c r="R12" s="132">
        <v>856.0</v>
      </c>
      <c r="S12" s="112" t="s">
        <v>113</v>
      </c>
      <c r="T12" s="112"/>
      <c r="U12" s="112" t="s">
        <v>1565</v>
      </c>
      <c r="V12" s="112" t="s">
        <v>275</v>
      </c>
      <c r="W12" s="112" t="s">
        <v>220</v>
      </c>
      <c r="X12" s="112" t="s">
        <v>275</v>
      </c>
      <c r="Y12" s="112" t="s">
        <v>222</v>
      </c>
      <c r="Z12" s="112" t="s">
        <v>117</v>
      </c>
      <c r="AA12" s="160">
        <v>12.0</v>
      </c>
      <c r="AB12" s="160">
        <v>1.0</v>
      </c>
      <c r="AC12" s="112"/>
      <c r="AD12" s="137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>
        <v>1.0</v>
      </c>
      <c r="AP12" s="112">
        <v>1.0</v>
      </c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 t="str">
        <f t="shared" si="3"/>
        <v/>
      </c>
      <c r="BB12" s="116" t="s">
        <v>7</v>
      </c>
      <c r="BC12" s="116" t="s">
        <v>7</v>
      </c>
      <c r="BD12" s="116" t="str">
        <f t="shared" si="4"/>
        <v>#VALUE!</v>
      </c>
      <c r="BE12" s="116" t="s">
        <v>1677</v>
      </c>
      <c r="BF12" s="116" t="s">
        <v>7</v>
      </c>
      <c r="BG12" s="116" t="s">
        <v>7</v>
      </c>
      <c r="BH12" s="116" t="s">
        <v>7</v>
      </c>
      <c r="BI12" s="116" t="s">
        <v>124</v>
      </c>
      <c r="BJ12" s="112" t="str">
        <f t="shared" si="1"/>
        <v/>
      </c>
      <c r="BK12" s="116">
        <f t="shared" si="2"/>
        <v>46171</v>
      </c>
      <c r="BL12" s="116"/>
    </row>
    <row r="13" ht="30.75" customHeight="1">
      <c r="A13" s="112"/>
      <c r="B13" s="173"/>
      <c r="C13" s="173" t="s">
        <v>101</v>
      </c>
      <c r="D13" s="112">
        <v>11.0</v>
      </c>
      <c r="E13" s="160" t="s">
        <v>1641</v>
      </c>
      <c r="F13" s="112" t="s">
        <v>7</v>
      </c>
      <c r="G13" s="112" t="s">
        <v>104</v>
      </c>
      <c r="H13" s="118" t="s">
        <v>1678</v>
      </c>
      <c r="I13" s="112" t="s">
        <v>106</v>
      </c>
      <c r="J13" s="112" t="s">
        <v>1676</v>
      </c>
      <c r="K13" s="112" t="s">
        <v>273</v>
      </c>
      <c r="L13" s="112" t="s">
        <v>1055</v>
      </c>
      <c r="M13" s="112" t="s">
        <v>466</v>
      </c>
      <c r="N13" s="112" t="s">
        <v>1662</v>
      </c>
      <c r="O13" s="112" t="s">
        <v>111</v>
      </c>
      <c r="P13" s="114">
        <v>42558.0</v>
      </c>
      <c r="Q13" s="112" t="s">
        <v>7</v>
      </c>
      <c r="R13" s="132">
        <v>856.0</v>
      </c>
      <c r="S13" s="112" t="s">
        <v>245</v>
      </c>
      <c r="T13" s="112" t="s">
        <v>1670</v>
      </c>
      <c r="U13" s="112"/>
      <c r="V13" s="112" t="s">
        <v>7</v>
      </c>
      <c r="W13" s="112" t="s">
        <v>7</v>
      </c>
      <c r="X13" s="112" t="s">
        <v>7</v>
      </c>
      <c r="Y13" s="112" t="s">
        <v>222</v>
      </c>
      <c r="Z13" s="112" t="s">
        <v>117</v>
      </c>
      <c r="AA13" s="160" t="s">
        <v>7</v>
      </c>
      <c r="AB13" s="160" t="s">
        <v>7</v>
      </c>
      <c r="AC13" s="112"/>
      <c r="AD13" s="137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 t="str">
        <f t="shared" si="3"/>
        <v>หาเครื่องมือไม่พบ</v>
      </c>
      <c r="BB13" s="116" t="s">
        <v>7</v>
      </c>
      <c r="BC13" s="116" t="s">
        <v>7</v>
      </c>
      <c r="BD13" s="116" t="str">
        <f t="shared" si="4"/>
        <v>#VALUE!</v>
      </c>
      <c r="BE13" s="116" t="s">
        <v>7</v>
      </c>
      <c r="BF13" s="116" t="s">
        <v>7</v>
      </c>
      <c r="BG13" s="116" t="s">
        <v>7</v>
      </c>
      <c r="BH13" s="116" t="s">
        <v>7</v>
      </c>
      <c r="BI13" s="112" t="s">
        <v>382</v>
      </c>
      <c r="BJ13" s="112" t="str">
        <f t="shared" si="1"/>
        <v>หาเครื่องมือไม่พบ</v>
      </c>
      <c r="BK13" s="116">
        <f t="shared" si="2"/>
        <v>46171</v>
      </c>
      <c r="BL13" s="116"/>
    </row>
    <row r="14" ht="30.75" customHeight="1">
      <c r="A14" s="195" t="s">
        <v>280</v>
      </c>
      <c r="B14" s="196"/>
      <c r="C14" s="196" t="s">
        <v>101</v>
      </c>
      <c r="D14" s="197">
        <v>12.0</v>
      </c>
      <c r="E14" s="198" t="s">
        <v>1641</v>
      </c>
      <c r="F14" s="197" t="s">
        <v>7</v>
      </c>
      <c r="G14" s="197" t="s">
        <v>104</v>
      </c>
      <c r="H14" s="197" t="s">
        <v>1679</v>
      </c>
      <c r="I14" s="197" t="s">
        <v>106</v>
      </c>
      <c r="J14" s="197" t="s">
        <v>1680</v>
      </c>
      <c r="K14" s="197" t="s">
        <v>1681</v>
      </c>
      <c r="L14" s="197" t="s">
        <v>1682</v>
      </c>
      <c r="M14" s="197">
        <v>56116.0</v>
      </c>
      <c r="N14" s="198" t="s">
        <v>7</v>
      </c>
      <c r="O14" s="197" t="s">
        <v>111</v>
      </c>
      <c r="P14" s="199"/>
      <c r="Q14" s="197" t="s">
        <v>7</v>
      </c>
      <c r="R14" s="200" t="s">
        <v>593</v>
      </c>
      <c r="S14" s="197" t="s">
        <v>113</v>
      </c>
      <c r="T14" s="197" t="s">
        <v>861</v>
      </c>
      <c r="U14" s="197" t="s">
        <v>1683</v>
      </c>
      <c r="V14" s="197" t="s">
        <v>466</v>
      </c>
      <c r="W14" s="197" t="s">
        <v>466</v>
      </c>
      <c r="X14" s="197" t="s">
        <v>466</v>
      </c>
      <c r="Y14" s="197"/>
      <c r="Z14" s="197" t="s">
        <v>164</v>
      </c>
      <c r="AA14" s="198">
        <v>12.0</v>
      </c>
      <c r="AB14" s="198">
        <v>1.0</v>
      </c>
      <c r="AC14" s="197"/>
      <c r="AD14" s="197"/>
      <c r="AE14" s="197"/>
      <c r="AF14" s="197"/>
      <c r="AG14" s="197">
        <v>1.0</v>
      </c>
      <c r="AH14" s="197">
        <v>1.0</v>
      </c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 t="str">
        <f t="shared" si="3"/>
        <v>(แถม PM)</v>
      </c>
      <c r="BB14" s="201">
        <v>45000.0</v>
      </c>
      <c r="BC14" s="201">
        <v>45000.0</v>
      </c>
      <c r="BD14" s="201">
        <f t="shared" si="4"/>
        <v>45366</v>
      </c>
      <c r="BE14" s="202" t="s">
        <v>1684</v>
      </c>
      <c r="BF14" s="201" t="s">
        <v>7</v>
      </c>
      <c r="BG14" s="201" t="s">
        <v>7</v>
      </c>
      <c r="BH14" s="201" t="s">
        <v>7</v>
      </c>
      <c r="BI14" s="201" t="s">
        <v>124</v>
      </c>
      <c r="BJ14" s="197" t="str">
        <f t="shared" si="1"/>
        <v>(แถม PM)</v>
      </c>
      <c r="BK14" s="201">
        <f t="shared" si="2"/>
        <v>46171</v>
      </c>
      <c r="BL14" s="201"/>
    </row>
    <row r="15" ht="30.75" customHeight="1">
      <c r="A15" s="195" t="s">
        <v>280</v>
      </c>
      <c r="B15" s="196"/>
      <c r="C15" s="196" t="s">
        <v>101</v>
      </c>
      <c r="D15" s="197">
        <v>13.0</v>
      </c>
      <c r="E15" s="198" t="s">
        <v>1641</v>
      </c>
      <c r="F15" s="197" t="s">
        <v>7</v>
      </c>
      <c r="G15" s="197" t="s">
        <v>104</v>
      </c>
      <c r="H15" s="197" t="s">
        <v>1685</v>
      </c>
      <c r="I15" s="197" t="s">
        <v>106</v>
      </c>
      <c r="J15" s="197" t="s">
        <v>1680</v>
      </c>
      <c r="K15" s="197" t="s">
        <v>1681</v>
      </c>
      <c r="L15" s="197" t="s">
        <v>1682</v>
      </c>
      <c r="M15" s="197">
        <v>56117.0</v>
      </c>
      <c r="N15" s="198" t="s">
        <v>7</v>
      </c>
      <c r="O15" s="197" t="s">
        <v>111</v>
      </c>
      <c r="P15" s="199"/>
      <c r="Q15" s="197" t="s">
        <v>7</v>
      </c>
      <c r="R15" s="200" t="s">
        <v>593</v>
      </c>
      <c r="S15" s="197" t="s">
        <v>113</v>
      </c>
      <c r="T15" s="197" t="s">
        <v>861</v>
      </c>
      <c r="U15" s="197" t="s">
        <v>1683</v>
      </c>
      <c r="V15" s="197" t="s">
        <v>466</v>
      </c>
      <c r="W15" s="197" t="s">
        <v>466</v>
      </c>
      <c r="X15" s="197" t="s">
        <v>466</v>
      </c>
      <c r="Y15" s="197"/>
      <c r="Z15" s="197" t="s">
        <v>164</v>
      </c>
      <c r="AA15" s="198">
        <v>12.0</v>
      </c>
      <c r="AB15" s="198">
        <v>1.0</v>
      </c>
      <c r="AC15" s="197"/>
      <c r="AD15" s="197"/>
      <c r="AE15" s="197"/>
      <c r="AF15" s="197"/>
      <c r="AG15" s="197">
        <v>1.0</v>
      </c>
      <c r="AH15" s="197">
        <v>1.0</v>
      </c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 t="str">
        <f t="shared" si="3"/>
        <v>(แถม PM)</v>
      </c>
      <c r="BB15" s="201">
        <v>45000.0</v>
      </c>
      <c r="BC15" s="201">
        <v>45000.0</v>
      </c>
      <c r="BD15" s="201">
        <f t="shared" si="4"/>
        <v>45366</v>
      </c>
      <c r="BE15" s="202" t="s">
        <v>1686</v>
      </c>
      <c r="BF15" s="201" t="s">
        <v>7</v>
      </c>
      <c r="BG15" s="201" t="s">
        <v>7</v>
      </c>
      <c r="BH15" s="201" t="s">
        <v>7</v>
      </c>
      <c r="BI15" s="201" t="s">
        <v>124</v>
      </c>
      <c r="BJ15" s="197" t="str">
        <f t="shared" si="1"/>
        <v>(แถม PM)</v>
      </c>
      <c r="BK15" s="201">
        <f t="shared" si="2"/>
        <v>46171</v>
      </c>
      <c r="BL15" s="201"/>
    </row>
    <row r="16" ht="30.75" customHeight="1">
      <c r="A16" s="195" t="s">
        <v>280</v>
      </c>
      <c r="B16" s="196"/>
      <c r="C16" s="196" t="s">
        <v>101</v>
      </c>
      <c r="D16" s="197">
        <v>14.0</v>
      </c>
      <c r="E16" s="198" t="s">
        <v>1641</v>
      </c>
      <c r="F16" s="197" t="s">
        <v>7</v>
      </c>
      <c r="G16" s="197" t="s">
        <v>104</v>
      </c>
      <c r="H16" s="197" t="s">
        <v>1687</v>
      </c>
      <c r="I16" s="197" t="s">
        <v>106</v>
      </c>
      <c r="J16" s="197" t="s">
        <v>1680</v>
      </c>
      <c r="K16" s="197" t="s">
        <v>1681</v>
      </c>
      <c r="L16" s="197" t="s">
        <v>1682</v>
      </c>
      <c r="M16" s="197">
        <v>56118.0</v>
      </c>
      <c r="N16" s="198" t="s">
        <v>7</v>
      </c>
      <c r="O16" s="197" t="s">
        <v>111</v>
      </c>
      <c r="P16" s="199"/>
      <c r="Q16" s="197" t="s">
        <v>7</v>
      </c>
      <c r="R16" s="200" t="s">
        <v>593</v>
      </c>
      <c r="S16" s="197" t="s">
        <v>113</v>
      </c>
      <c r="T16" s="197" t="s">
        <v>861</v>
      </c>
      <c r="U16" s="197" t="s">
        <v>1683</v>
      </c>
      <c r="V16" s="197" t="s">
        <v>466</v>
      </c>
      <c r="W16" s="197" t="s">
        <v>466</v>
      </c>
      <c r="X16" s="197" t="s">
        <v>466</v>
      </c>
      <c r="Y16" s="197"/>
      <c r="Z16" s="197" t="s">
        <v>164</v>
      </c>
      <c r="AA16" s="198">
        <v>12.0</v>
      </c>
      <c r="AB16" s="198">
        <v>1.0</v>
      </c>
      <c r="AC16" s="197"/>
      <c r="AD16" s="197"/>
      <c r="AE16" s="197"/>
      <c r="AF16" s="197"/>
      <c r="AG16" s="197">
        <v>1.0</v>
      </c>
      <c r="AH16" s="197">
        <v>1.0</v>
      </c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 t="str">
        <f t="shared" si="3"/>
        <v>(แถม PM)</v>
      </c>
      <c r="BB16" s="201">
        <v>45000.0</v>
      </c>
      <c r="BC16" s="201">
        <v>45000.0</v>
      </c>
      <c r="BD16" s="201">
        <f t="shared" si="4"/>
        <v>45366</v>
      </c>
      <c r="BE16" s="202" t="s">
        <v>1688</v>
      </c>
      <c r="BF16" s="201" t="s">
        <v>7</v>
      </c>
      <c r="BG16" s="201" t="s">
        <v>7</v>
      </c>
      <c r="BH16" s="201" t="s">
        <v>7</v>
      </c>
      <c r="BI16" s="201" t="s">
        <v>124</v>
      </c>
      <c r="BJ16" s="197" t="str">
        <f t="shared" si="1"/>
        <v>(แถม PM)</v>
      </c>
      <c r="BK16" s="201">
        <f t="shared" si="2"/>
        <v>46171</v>
      </c>
      <c r="BL16" s="201"/>
    </row>
    <row r="17" ht="30.75" customHeight="1">
      <c r="A17" s="110" t="s">
        <v>99</v>
      </c>
      <c r="B17" s="111" t="s">
        <v>100</v>
      </c>
      <c r="C17" s="173" t="s">
        <v>101</v>
      </c>
      <c r="D17" s="112">
        <v>15.0</v>
      </c>
      <c r="E17" s="160" t="s">
        <v>1641</v>
      </c>
      <c r="F17" s="112" t="s">
        <v>7</v>
      </c>
      <c r="G17" s="112" t="s">
        <v>104</v>
      </c>
      <c r="H17" s="112" t="s">
        <v>1689</v>
      </c>
      <c r="I17" s="112" t="s">
        <v>106</v>
      </c>
      <c r="J17" s="112" t="s">
        <v>1680</v>
      </c>
      <c r="K17" s="112" t="s">
        <v>1681</v>
      </c>
      <c r="L17" s="112" t="s">
        <v>1690</v>
      </c>
      <c r="M17" s="112">
        <v>56115.0</v>
      </c>
      <c r="N17" s="160" t="s">
        <v>7</v>
      </c>
      <c r="O17" s="112" t="s">
        <v>111</v>
      </c>
      <c r="P17" s="114"/>
      <c r="Q17" s="112" t="s">
        <v>7</v>
      </c>
      <c r="R17" s="132" t="s">
        <v>593</v>
      </c>
      <c r="S17" s="112" t="s">
        <v>113</v>
      </c>
      <c r="T17" s="112" t="s">
        <v>861</v>
      </c>
      <c r="U17" s="112" t="s">
        <v>1683</v>
      </c>
      <c r="V17" s="112" t="s">
        <v>466</v>
      </c>
      <c r="W17" s="112" t="s">
        <v>466</v>
      </c>
      <c r="X17" s="112" t="s">
        <v>466</v>
      </c>
      <c r="Y17" s="112"/>
      <c r="Z17" s="112" t="s">
        <v>164</v>
      </c>
      <c r="AA17" s="160">
        <v>12.0</v>
      </c>
      <c r="AB17" s="160">
        <v>1.0</v>
      </c>
      <c r="AC17" s="112"/>
      <c r="AD17" s="112"/>
      <c r="AE17" s="112"/>
      <c r="AF17" s="112"/>
      <c r="AG17" s="112">
        <v>1.0</v>
      </c>
      <c r="AH17" s="112">
        <v>1.0</v>
      </c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 t="str">
        <f t="shared" si="3"/>
        <v>(แถม PM)</v>
      </c>
      <c r="BB17" s="116">
        <v>45000.0</v>
      </c>
      <c r="BC17" s="116">
        <v>45000.0</v>
      </c>
      <c r="BD17" s="116">
        <f t="shared" si="4"/>
        <v>45366</v>
      </c>
      <c r="BE17" s="117" t="s">
        <v>1691</v>
      </c>
      <c r="BF17" s="116" t="s">
        <v>7</v>
      </c>
      <c r="BG17" s="116" t="s">
        <v>7</v>
      </c>
      <c r="BH17" s="116" t="s">
        <v>7</v>
      </c>
      <c r="BI17" s="116" t="s">
        <v>124</v>
      </c>
      <c r="BJ17" s="112" t="str">
        <f t="shared" si="1"/>
        <v>(แถม PM)</v>
      </c>
      <c r="BK17" s="116">
        <f t="shared" si="2"/>
        <v>46171</v>
      </c>
      <c r="BL17" s="116"/>
    </row>
    <row r="18" ht="30.75" customHeight="1">
      <c r="A18" s="110" t="s">
        <v>99</v>
      </c>
      <c r="B18" s="111" t="s">
        <v>100</v>
      </c>
      <c r="C18" s="173" t="s">
        <v>101</v>
      </c>
      <c r="D18" s="112">
        <v>16.0</v>
      </c>
      <c r="E18" s="160" t="s">
        <v>1641</v>
      </c>
      <c r="F18" s="112" t="s">
        <v>7</v>
      </c>
      <c r="G18" s="112" t="s">
        <v>104</v>
      </c>
      <c r="H18" s="112" t="s">
        <v>1692</v>
      </c>
      <c r="I18" s="112" t="s">
        <v>106</v>
      </c>
      <c r="J18" s="112" t="s">
        <v>1680</v>
      </c>
      <c r="K18" s="112" t="s">
        <v>1681</v>
      </c>
      <c r="L18" s="112" t="s">
        <v>1690</v>
      </c>
      <c r="M18" s="112">
        <v>56114.0</v>
      </c>
      <c r="N18" s="160" t="s">
        <v>7</v>
      </c>
      <c r="O18" s="112" t="s">
        <v>111</v>
      </c>
      <c r="P18" s="114"/>
      <c r="Q18" s="112" t="s">
        <v>7</v>
      </c>
      <c r="R18" s="132" t="s">
        <v>593</v>
      </c>
      <c r="S18" s="112" t="s">
        <v>113</v>
      </c>
      <c r="T18" s="112" t="s">
        <v>861</v>
      </c>
      <c r="U18" s="112" t="s">
        <v>1683</v>
      </c>
      <c r="V18" s="112" t="s">
        <v>466</v>
      </c>
      <c r="W18" s="112" t="s">
        <v>466</v>
      </c>
      <c r="X18" s="112" t="s">
        <v>466</v>
      </c>
      <c r="Y18" s="112"/>
      <c r="Z18" s="112" t="s">
        <v>164</v>
      </c>
      <c r="AA18" s="160">
        <v>12.0</v>
      </c>
      <c r="AB18" s="160">
        <v>1.0</v>
      </c>
      <c r="AC18" s="112"/>
      <c r="AD18" s="112"/>
      <c r="AE18" s="112"/>
      <c r="AF18" s="112"/>
      <c r="AG18" s="112">
        <v>1.0</v>
      </c>
      <c r="AH18" s="112">
        <v>1.0</v>
      </c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 t="str">
        <f t="shared" si="3"/>
        <v>(แถม PM)</v>
      </c>
      <c r="BB18" s="116">
        <v>45000.0</v>
      </c>
      <c r="BC18" s="116">
        <v>45000.0</v>
      </c>
      <c r="BD18" s="116">
        <f t="shared" si="4"/>
        <v>45366</v>
      </c>
      <c r="BE18" s="117" t="s">
        <v>1693</v>
      </c>
      <c r="BF18" s="116" t="s">
        <v>7</v>
      </c>
      <c r="BG18" s="116" t="s">
        <v>7</v>
      </c>
      <c r="BH18" s="116" t="s">
        <v>7</v>
      </c>
      <c r="BI18" s="116" t="s">
        <v>124</v>
      </c>
      <c r="BJ18" s="112" t="str">
        <f t="shared" si="1"/>
        <v>(แถม PM)</v>
      </c>
      <c r="BK18" s="116">
        <f t="shared" si="2"/>
        <v>46171</v>
      </c>
      <c r="BL18" s="116"/>
    </row>
    <row r="19" ht="30.75" customHeight="1">
      <c r="A19" s="195" t="s">
        <v>280</v>
      </c>
      <c r="B19" s="196"/>
      <c r="C19" s="196" t="s">
        <v>101</v>
      </c>
      <c r="D19" s="197">
        <v>17.0</v>
      </c>
      <c r="E19" s="198" t="s">
        <v>1641</v>
      </c>
      <c r="F19" s="197" t="s">
        <v>7</v>
      </c>
      <c r="G19" s="197" t="s">
        <v>104</v>
      </c>
      <c r="H19" s="197" t="s">
        <v>1694</v>
      </c>
      <c r="I19" s="197" t="s">
        <v>106</v>
      </c>
      <c r="J19" s="197" t="s">
        <v>1504</v>
      </c>
      <c r="K19" s="197" t="s">
        <v>1681</v>
      </c>
      <c r="L19" s="197" t="s">
        <v>1695</v>
      </c>
      <c r="M19" s="197">
        <v>56105.0</v>
      </c>
      <c r="N19" s="198" t="s">
        <v>7</v>
      </c>
      <c r="O19" s="197" t="s">
        <v>111</v>
      </c>
      <c r="P19" s="199"/>
      <c r="Q19" s="197" t="s">
        <v>7</v>
      </c>
      <c r="R19" s="200" t="s">
        <v>593</v>
      </c>
      <c r="S19" s="197" t="s">
        <v>113</v>
      </c>
      <c r="T19" s="197" t="s">
        <v>861</v>
      </c>
      <c r="U19" s="197" t="s">
        <v>1696</v>
      </c>
      <c r="V19" s="197" t="s">
        <v>466</v>
      </c>
      <c r="W19" s="197" t="s">
        <v>466</v>
      </c>
      <c r="X19" s="197" t="s">
        <v>466</v>
      </c>
      <c r="Y19" s="197"/>
      <c r="Z19" s="197" t="s">
        <v>175</v>
      </c>
      <c r="AA19" s="198">
        <v>12.0</v>
      </c>
      <c r="AB19" s="198">
        <v>1.0</v>
      </c>
      <c r="AC19" s="197"/>
      <c r="AD19" s="197"/>
      <c r="AE19" s="197"/>
      <c r="AF19" s="197"/>
      <c r="AG19" s="197">
        <v>1.0</v>
      </c>
      <c r="AH19" s="197">
        <v>1.0</v>
      </c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 t="str">
        <f t="shared" si="3"/>
        <v>(แถม PM)</v>
      </c>
      <c r="BB19" s="201">
        <v>45000.0</v>
      </c>
      <c r="BC19" s="201">
        <v>45000.0</v>
      </c>
      <c r="BD19" s="201">
        <f t="shared" si="4"/>
        <v>45366</v>
      </c>
      <c r="BE19" s="202" t="s">
        <v>1697</v>
      </c>
      <c r="BF19" s="201" t="s">
        <v>7</v>
      </c>
      <c r="BG19" s="201" t="s">
        <v>7</v>
      </c>
      <c r="BH19" s="201" t="s">
        <v>7</v>
      </c>
      <c r="BI19" s="201" t="s">
        <v>1698</v>
      </c>
      <c r="BJ19" s="197"/>
      <c r="BK19" s="201">
        <f t="shared" si="2"/>
        <v>46171</v>
      </c>
      <c r="BL19" s="201"/>
    </row>
    <row r="20" ht="30.75" customHeight="1">
      <c r="A20" s="184" t="s">
        <v>99</v>
      </c>
      <c r="B20" s="185" t="s">
        <v>100</v>
      </c>
      <c r="C20" s="186" t="s">
        <v>101</v>
      </c>
      <c r="D20" s="187">
        <v>18.0</v>
      </c>
      <c r="E20" s="188" t="s">
        <v>1641</v>
      </c>
      <c r="F20" s="187" t="s">
        <v>1699</v>
      </c>
      <c r="G20" s="187" t="s">
        <v>801</v>
      </c>
      <c r="H20" s="187" t="s">
        <v>1700</v>
      </c>
      <c r="I20" s="187" t="s">
        <v>106</v>
      </c>
      <c r="J20" s="187" t="s">
        <v>1511</v>
      </c>
      <c r="K20" s="187" t="s">
        <v>804</v>
      </c>
      <c r="L20" s="187" t="s">
        <v>805</v>
      </c>
      <c r="M20" s="187" t="s">
        <v>1701</v>
      </c>
      <c r="N20" s="187" t="s">
        <v>807</v>
      </c>
      <c r="O20" s="187" t="s">
        <v>111</v>
      </c>
      <c r="P20" s="189"/>
      <c r="Q20" s="187" t="s">
        <v>7</v>
      </c>
      <c r="R20" s="190"/>
      <c r="S20" s="187" t="s">
        <v>113</v>
      </c>
      <c r="T20" s="187"/>
      <c r="U20" s="187" t="s">
        <v>1702</v>
      </c>
      <c r="V20" s="187" t="s">
        <v>1703</v>
      </c>
      <c r="W20" s="187" t="s">
        <v>1704</v>
      </c>
      <c r="X20" s="187" t="s">
        <v>1703</v>
      </c>
      <c r="Y20" s="187"/>
      <c r="Z20" s="187" t="s">
        <v>175</v>
      </c>
      <c r="AA20" s="188">
        <v>12.0</v>
      </c>
      <c r="AB20" s="188">
        <v>1.0</v>
      </c>
      <c r="AC20" s="188"/>
      <c r="AD20" s="188"/>
      <c r="AE20" s="188"/>
      <c r="AF20" s="188"/>
      <c r="AG20" s="203"/>
      <c r="AH20" s="203"/>
      <c r="AI20" s="203"/>
      <c r="AJ20" s="203"/>
      <c r="AK20" s="203">
        <v>1.0</v>
      </c>
      <c r="AL20" s="203">
        <v>1.0</v>
      </c>
      <c r="AM20" s="203"/>
      <c r="AN20" s="203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7" t="str">
        <f t="shared" si="3"/>
        <v/>
      </c>
      <c r="BB20" s="191">
        <v>45436.0</v>
      </c>
      <c r="BC20" s="191">
        <v>45436.0</v>
      </c>
      <c r="BD20" s="191">
        <f t="shared" si="4"/>
        <v>45801</v>
      </c>
      <c r="BE20" s="194" t="s">
        <v>1705</v>
      </c>
      <c r="BF20" s="191" t="s">
        <v>1706</v>
      </c>
      <c r="BG20" s="191" t="s">
        <v>7</v>
      </c>
      <c r="BH20" s="191" t="s">
        <v>7</v>
      </c>
      <c r="BI20" s="187" t="s">
        <v>1517</v>
      </c>
      <c r="BJ20" s="187" t="str">
        <f t="shared" ref="BJ20:BJ72" si="5">T20</f>
        <v/>
      </c>
      <c r="BK20" s="191">
        <f t="shared" si="2"/>
        <v>46171</v>
      </c>
      <c r="BL20" s="191"/>
    </row>
    <row r="21" ht="30.75" customHeight="1">
      <c r="A21" s="195" t="s">
        <v>280</v>
      </c>
      <c r="B21" s="196"/>
      <c r="C21" s="196" t="s">
        <v>101</v>
      </c>
      <c r="D21" s="197">
        <v>19.0</v>
      </c>
      <c r="E21" s="198" t="s">
        <v>1641</v>
      </c>
      <c r="F21" s="197" t="s">
        <v>1707</v>
      </c>
      <c r="G21" s="197" t="s">
        <v>801</v>
      </c>
      <c r="H21" s="197" t="s">
        <v>1708</v>
      </c>
      <c r="I21" s="197" t="s">
        <v>106</v>
      </c>
      <c r="J21" s="197" t="s">
        <v>1511</v>
      </c>
      <c r="K21" s="197" t="s">
        <v>804</v>
      </c>
      <c r="L21" s="197" t="s">
        <v>1189</v>
      </c>
      <c r="M21" s="197" t="s">
        <v>1709</v>
      </c>
      <c r="N21" s="197" t="s">
        <v>807</v>
      </c>
      <c r="O21" s="197" t="s">
        <v>111</v>
      </c>
      <c r="P21" s="199">
        <v>18188.0</v>
      </c>
      <c r="Q21" s="197" t="s">
        <v>7</v>
      </c>
      <c r="R21" s="200">
        <v>129950.0</v>
      </c>
      <c r="S21" s="197" t="s">
        <v>113</v>
      </c>
      <c r="T21" s="197"/>
      <c r="U21" s="197" t="s">
        <v>1710</v>
      </c>
      <c r="V21" s="197" t="s">
        <v>1703</v>
      </c>
      <c r="W21" s="197" t="s">
        <v>1704</v>
      </c>
      <c r="X21" s="197" t="s">
        <v>1703</v>
      </c>
      <c r="Y21" s="197"/>
      <c r="Z21" s="197" t="s">
        <v>164</v>
      </c>
      <c r="AA21" s="198">
        <v>12.0</v>
      </c>
      <c r="AB21" s="198">
        <v>1.0</v>
      </c>
      <c r="AC21" s="197"/>
      <c r="AD21" s="197"/>
      <c r="AE21" s="197"/>
      <c r="AF21" s="197"/>
      <c r="AG21" s="197"/>
      <c r="AH21" s="197"/>
      <c r="AI21" s="197"/>
      <c r="AJ21" s="197"/>
      <c r="AK21" s="197">
        <v>1.0</v>
      </c>
      <c r="AL21" s="197">
        <v>1.0</v>
      </c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 t="str">
        <f t="shared" si="3"/>
        <v/>
      </c>
      <c r="BB21" s="201">
        <v>45436.0</v>
      </c>
      <c r="BC21" s="201">
        <v>45436.0</v>
      </c>
      <c r="BD21" s="201">
        <f t="shared" si="4"/>
        <v>45801</v>
      </c>
      <c r="BE21" s="202" t="s">
        <v>1711</v>
      </c>
      <c r="BF21" s="201" t="s">
        <v>7</v>
      </c>
      <c r="BG21" s="201" t="s">
        <v>7</v>
      </c>
      <c r="BH21" s="201" t="s">
        <v>7</v>
      </c>
      <c r="BI21" s="201" t="s">
        <v>124</v>
      </c>
      <c r="BJ21" s="197" t="str">
        <f t="shared" si="5"/>
        <v/>
      </c>
      <c r="BK21" s="201">
        <f t="shared" si="2"/>
        <v>46171</v>
      </c>
      <c r="BL21" s="201"/>
    </row>
    <row r="22" ht="30.75" customHeight="1">
      <c r="A22" s="184" t="s">
        <v>99</v>
      </c>
      <c r="B22" s="185" t="s">
        <v>100</v>
      </c>
      <c r="C22" s="186" t="s">
        <v>101</v>
      </c>
      <c r="D22" s="187">
        <v>20.0</v>
      </c>
      <c r="E22" s="188" t="s">
        <v>1641</v>
      </c>
      <c r="F22" s="187" t="s">
        <v>1712</v>
      </c>
      <c r="G22" s="187" t="s">
        <v>801</v>
      </c>
      <c r="H22" s="187"/>
      <c r="I22" s="187" t="s">
        <v>106</v>
      </c>
      <c r="J22" s="187" t="s">
        <v>1511</v>
      </c>
      <c r="K22" s="187" t="s">
        <v>804</v>
      </c>
      <c r="L22" s="187" t="s">
        <v>1713</v>
      </c>
      <c r="M22" s="187" t="s">
        <v>1714</v>
      </c>
      <c r="N22" s="187" t="s">
        <v>807</v>
      </c>
      <c r="O22" s="187" t="s">
        <v>111</v>
      </c>
      <c r="P22" s="189"/>
      <c r="Q22" s="187" t="s">
        <v>7</v>
      </c>
      <c r="R22" s="190"/>
      <c r="S22" s="187"/>
      <c r="T22" s="187"/>
      <c r="U22" s="187" t="s">
        <v>1715</v>
      </c>
      <c r="V22" s="187" t="s">
        <v>1703</v>
      </c>
      <c r="W22" s="187" t="s">
        <v>1704</v>
      </c>
      <c r="X22" s="187" t="s">
        <v>1703</v>
      </c>
      <c r="Y22" s="187"/>
      <c r="Z22" s="187" t="s">
        <v>164</v>
      </c>
      <c r="AA22" s="188">
        <v>12.0</v>
      </c>
      <c r="AB22" s="188">
        <v>1.0</v>
      </c>
      <c r="AC22" s="187"/>
      <c r="AD22" s="187"/>
      <c r="AE22" s="187"/>
      <c r="AF22" s="187"/>
      <c r="AG22" s="187"/>
      <c r="AH22" s="187"/>
      <c r="AI22" s="187"/>
      <c r="AJ22" s="187"/>
      <c r="AK22" s="187">
        <v>1.0</v>
      </c>
      <c r="AL22" s="187">
        <v>1.0</v>
      </c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7" t="str">
        <f t="shared" si="3"/>
        <v/>
      </c>
      <c r="BB22" s="191">
        <v>45436.0</v>
      </c>
      <c r="BC22" s="191">
        <v>45436.0</v>
      </c>
      <c r="BD22" s="191">
        <f t="shared" si="4"/>
        <v>45801</v>
      </c>
      <c r="BE22" s="194" t="s">
        <v>1716</v>
      </c>
      <c r="BF22" s="191" t="s">
        <v>7</v>
      </c>
      <c r="BG22" s="191" t="s">
        <v>7</v>
      </c>
      <c r="BH22" s="191" t="s">
        <v>7</v>
      </c>
      <c r="BI22" s="191" t="s">
        <v>124</v>
      </c>
      <c r="BJ22" s="187" t="str">
        <f t="shared" si="5"/>
        <v/>
      </c>
      <c r="BK22" s="191">
        <f t="shared" si="2"/>
        <v>46171</v>
      </c>
      <c r="BL22" s="191"/>
    </row>
    <row r="23" ht="30.75" customHeight="1">
      <c r="A23" s="184" t="s">
        <v>99</v>
      </c>
      <c r="B23" s="185" t="s">
        <v>100</v>
      </c>
      <c r="C23" s="186" t="s">
        <v>101</v>
      </c>
      <c r="D23" s="187">
        <v>21.0</v>
      </c>
      <c r="E23" s="188" t="s">
        <v>1641</v>
      </c>
      <c r="F23" s="187" t="s">
        <v>1717</v>
      </c>
      <c r="G23" s="187" t="s">
        <v>801</v>
      </c>
      <c r="H23" s="187"/>
      <c r="I23" s="187" t="s">
        <v>106</v>
      </c>
      <c r="J23" s="187" t="s">
        <v>1511</v>
      </c>
      <c r="K23" s="187" t="s">
        <v>804</v>
      </c>
      <c r="L23" s="187" t="s">
        <v>805</v>
      </c>
      <c r="M23" s="187" t="s">
        <v>1718</v>
      </c>
      <c r="N23" s="187" t="s">
        <v>807</v>
      </c>
      <c r="O23" s="187" t="s">
        <v>111</v>
      </c>
      <c r="P23" s="189"/>
      <c r="Q23" s="187" t="s">
        <v>7</v>
      </c>
      <c r="R23" s="190"/>
      <c r="S23" s="187" t="s">
        <v>113</v>
      </c>
      <c r="T23" s="187"/>
      <c r="U23" s="184" t="s">
        <v>1719</v>
      </c>
      <c r="V23" s="187" t="s">
        <v>1703</v>
      </c>
      <c r="W23" s="187" t="s">
        <v>1704</v>
      </c>
      <c r="X23" s="187" t="s">
        <v>1703</v>
      </c>
      <c r="Y23" s="187"/>
      <c r="Z23" s="187" t="s">
        <v>175</v>
      </c>
      <c r="AA23" s="188">
        <v>12.0</v>
      </c>
      <c r="AB23" s="188">
        <v>1.0</v>
      </c>
      <c r="AC23" s="187"/>
      <c r="AD23" s="187"/>
      <c r="AE23" s="187"/>
      <c r="AF23" s="187"/>
      <c r="AG23" s="187"/>
      <c r="AH23" s="187"/>
      <c r="AI23" s="187"/>
      <c r="AJ23" s="187"/>
      <c r="AK23" s="187">
        <v>1.0</v>
      </c>
      <c r="AL23" s="187">
        <v>1.0</v>
      </c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87"/>
      <c r="AX23" s="187"/>
      <c r="AY23" s="187"/>
      <c r="AZ23" s="187"/>
      <c r="BA23" s="187" t="str">
        <f t="shared" si="3"/>
        <v/>
      </c>
      <c r="BB23" s="191">
        <v>45436.0</v>
      </c>
      <c r="BC23" s="191">
        <v>45436.0</v>
      </c>
      <c r="BD23" s="191">
        <f t="shared" si="4"/>
        <v>45801</v>
      </c>
      <c r="BE23" s="194" t="s">
        <v>1720</v>
      </c>
      <c r="BF23" s="191" t="s">
        <v>7</v>
      </c>
      <c r="BG23" s="191" t="s">
        <v>7</v>
      </c>
      <c r="BH23" s="191" t="s">
        <v>7</v>
      </c>
      <c r="BI23" s="191" t="s">
        <v>124</v>
      </c>
      <c r="BJ23" s="187" t="str">
        <f t="shared" si="5"/>
        <v/>
      </c>
      <c r="BK23" s="191">
        <f t="shared" si="2"/>
        <v>46171</v>
      </c>
      <c r="BL23" s="191"/>
    </row>
    <row r="24" ht="30.75" customHeight="1">
      <c r="A24" s="184" t="s">
        <v>99</v>
      </c>
      <c r="B24" s="185" t="s">
        <v>100</v>
      </c>
      <c r="C24" s="186" t="s">
        <v>101</v>
      </c>
      <c r="D24" s="187">
        <v>22.0</v>
      </c>
      <c r="E24" s="188" t="s">
        <v>1641</v>
      </c>
      <c r="F24" s="187" t="s">
        <v>1721</v>
      </c>
      <c r="G24" s="187" t="s">
        <v>801</v>
      </c>
      <c r="H24" s="187" t="s">
        <v>7</v>
      </c>
      <c r="I24" s="187" t="s">
        <v>106</v>
      </c>
      <c r="J24" s="187" t="s">
        <v>1511</v>
      </c>
      <c r="K24" s="187" t="s">
        <v>804</v>
      </c>
      <c r="L24" s="187" t="s">
        <v>805</v>
      </c>
      <c r="M24" s="187" t="s">
        <v>1722</v>
      </c>
      <c r="N24" s="187" t="s">
        <v>807</v>
      </c>
      <c r="O24" s="187" t="s">
        <v>111</v>
      </c>
      <c r="P24" s="189"/>
      <c r="Q24" s="187" t="s">
        <v>7</v>
      </c>
      <c r="R24" s="190"/>
      <c r="S24" s="187" t="s">
        <v>113</v>
      </c>
      <c r="T24" s="187"/>
      <c r="U24" s="187" t="s">
        <v>1723</v>
      </c>
      <c r="V24" s="187" t="s">
        <v>1703</v>
      </c>
      <c r="W24" s="187" t="s">
        <v>1704</v>
      </c>
      <c r="X24" s="187" t="s">
        <v>1703</v>
      </c>
      <c r="Y24" s="187"/>
      <c r="Z24" s="187" t="s">
        <v>175</v>
      </c>
      <c r="AA24" s="188">
        <v>12.0</v>
      </c>
      <c r="AB24" s="188">
        <v>1.0</v>
      </c>
      <c r="AC24" s="187"/>
      <c r="AD24" s="187"/>
      <c r="AE24" s="187"/>
      <c r="AF24" s="187"/>
      <c r="AG24" s="187">
        <v>1.0</v>
      </c>
      <c r="AH24" s="187">
        <v>1.0</v>
      </c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7"/>
      <c r="BA24" s="187" t="str">
        <f t="shared" si="3"/>
        <v/>
      </c>
      <c r="BB24" s="191">
        <v>45000.0</v>
      </c>
      <c r="BC24" s="191">
        <v>45000.0</v>
      </c>
      <c r="BD24" s="191">
        <f t="shared" si="4"/>
        <v>45366</v>
      </c>
      <c r="BE24" s="194" t="s">
        <v>1724</v>
      </c>
      <c r="BF24" s="191" t="s">
        <v>7</v>
      </c>
      <c r="BG24" s="191" t="s">
        <v>7</v>
      </c>
      <c r="BH24" s="191" t="s">
        <v>7</v>
      </c>
      <c r="BI24" s="191" t="s">
        <v>1698</v>
      </c>
      <c r="BJ24" s="187" t="str">
        <f t="shared" si="5"/>
        <v/>
      </c>
      <c r="BK24" s="191">
        <f t="shared" si="2"/>
        <v>46171</v>
      </c>
      <c r="BL24" s="191"/>
    </row>
    <row r="25" ht="30.75" customHeight="1">
      <c r="A25" s="110" t="s">
        <v>99</v>
      </c>
      <c r="B25" s="111" t="s">
        <v>314</v>
      </c>
      <c r="C25" s="173" t="s">
        <v>101</v>
      </c>
      <c r="D25" s="112">
        <v>23.0</v>
      </c>
      <c r="E25" s="160" t="s">
        <v>1641</v>
      </c>
      <c r="F25" s="112" t="s">
        <v>7</v>
      </c>
      <c r="G25" s="112" t="s">
        <v>139</v>
      </c>
      <c r="H25" s="112" t="s">
        <v>1725</v>
      </c>
      <c r="I25" s="112" t="s">
        <v>106</v>
      </c>
      <c r="J25" s="112" t="s">
        <v>1726</v>
      </c>
      <c r="K25" s="112" t="s">
        <v>108</v>
      </c>
      <c r="L25" s="112" t="s">
        <v>7</v>
      </c>
      <c r="M25" s="112" t="s">
        <v>7</v>
      </c>
      <c r="N25" s="112" t="s">
        <v>7</v>
      </c>
      <c r="O25" s="112" t="s">
        <v>111</v>
      </c>
      <c r="P25" s="114">
        <v>2555.0</v>
      </c>
      <c r="Q25" s="112" t="s">
        <v>7</v>
      </c>
      <c r="R25" s="132"/>
      <c r="S25" s="112" t="s">
        <v>113</v>
      </c>
      <c r="T25" s="112" t="s">
        <v>1727</v>
      </c>
      <c r="U25" s="112" t="s">
        <v>1728</v>
      </c>
      <c r="V25" s="112" t="s">
        <v>1729</v>
      </c>
      <c r="W25" s="112" t="s">
        <v>651</v>
      </c>
      <c r="X25" s="112" t="s">
        <v>1729</v>
      </c>
      <c r="Y25" s="112"/>
      <c r="Z25" s="112" t="s">
        <v>975</v>
      </c>
      <c r="AA25" s="160">
        <v>12.0</v>
      </c>
      <c r="AB25" s="160" t="s">
        <v>7</v>
      </c>
      <c r="AC25" s="112" t="s">
        <v>7</v>
      </c>
      <c r="AD25" s="112" t="s">
        <v>7</v>
      </c>
      <c r="AE25" s="112" t="s">
        <v>7</v>
      </c>
      <c r="AF25" s="112" t="s">
        <v>7</v>
      </c>
      <c r="AG25" s="112" t="s">
        <v>7</v>
      </c>
      <c r="AH25" s="112" t="s">
        <v>7</v>
      </c>
      <c r="AI25" s="112" t="s">
        <v>7</v>
      </c>
      <c r="AJ25" s="112" t="s">
        <v>7</v>
      </c>
      <c r="AK25" s="112" t="s">
        <v>7</v>
      </c>
      <c r="AL25" s="112" t="s">
        <v>7</v>
      </c>
      <c r="AM25" s="112" t="s">
        <v>7</v>
      </c>
      <c r="AN25" s="112" t="s">
        <v>7</v>
      </c>
      <c r="AO25" s="112" t="s">
        <v>7</v>
      </c>
      <c r="AP25" s="112" t="s">
        <v>7</v>
      </c>
      <c r="AQ25" s="112" t="s">
        <v>7</v>
      </c>
      <c r="AR25" s="112" t="s">
        <v>7</v>
      </c>
      <c r="AS25" s="112" t="s">
        <v>7</v>
      </c>
      <c r="AT25" s="112" t="s">
        <v>7</v>
      </c>
      <c r="AU25" s="112" t="s">
        <v>7</v>
      </c>
      <c r="AV25" s="112" t="s">
        <v>7</v>
      </c>
      <c r="AW25" s="112" t="s">
        <v>7</v>
      </c>
      <c r="AX25" s="112" t="s">
        <v>7</v>
      </c>
      <c r="AY25" s="112" t="s">
        <v>7</v>
      </c>
      <c r="AZ25" s="112" t="s">
        <v>7</v>
      </c>
      <c r="BA25" s="112" t="str">
        <f t="shared" si="3"/>
        <v>อยู่ห้องล้าง</v>
      </c>
      <c r="BB25" s="116" t="s">
        <v>7</v>
      </c>
      <c r="BC25" s="116" t="s">
        <v>7</v>
      </c>
      <c r="BD25" s="116" t="str">
        <f t="shared" si="4"/>
        <v>#VALUE!</v>
      </c>
      <c r="BE25" s="117" t="s">
        <v>7</v>
      </c>
      <c r="BF25" s="116" t="s">
        <v>7</v>
      </c>
      <c r="BG25" s="116" t="s">
        <v>7</v>
      </c>
      <c r="BH25" s="116" t="s">
        <v>7</v>
      </c>
      <c r="BI25" s="112" t="s">
        <v>147</v>
      </c>
      <c r="BJ25" s="112" t="str">
        <f t="shared" si="5"/>
        <v>อยู่ห้องล้าง</v>
      </c>
      <c r="BK25" s="116">
        <f t="shared" si="2"/>
        <v>46171</v>
      </c>
      <c r="BL25" s="116"/>
    </row>
    <row r="26" ht="30.75" customHeight="1">
      <c r="A26" s="184" t="s">
        <v>99</v>
      </c>
      <c r="B26" s="185" t="s">
        <v>100</v>
      </c>
      <c r="C26" s="186" t="s">
        <v>101</v>
      </c>
      <c r="D26" s="187">
        <v>24.0</v>
      </c>
      <c r="E26" s="188" t="s">
        <v>1641</v>
      </c>
      <c r="F26" s="187" t="s">
        <v>1730</v>
      </c>
      <c r="G26" s="187" t="s">
        <v>104</v>
      </c>
      <c r="H26" s="187" t="s">
        <v>1731</v>
      </c>
      <c r="I26" s="187" t="s">
        <v>106</v>
      </c>
      <c r="J26" s="187" t="s">
        <v>1732</v>
      </c>
      <c r="K26" s="187" t="s">
        <v>108</v>
      </c>
      <c r="L26" s="187" t="s">
        <v>1733</v>
      </c>
      <c r="M26" s="187" t="s">
        <v>1734</v>
      </c>
      <c r="N26" s="187" t="s">
        <v>7</v>
      </c>
      <c r="O26" s="187" t="s">
        <v>111</v>
      </c>
      <c r="P26" s="189">
        <v>239632.0</v>
      </c>
      <c r="Q26" s="187" t="s">
        <v>7</v>
      </c>
      <c r="R26" s="190" t="s">
        <v>7</v>
      </c>
      <c r="S26" s="187" t="s">
        <v>113</v>
      </c>
      <c r="T26" s="187"/>
      <c r="U26" s="204" t="s">
        <v>1735</v>
      </c>
      <c r="V26" s="187" t="s">
        <v>1736</v>
      </c>
      <c r="W26" s="187" t="s">
        <v>1737</v>
      </c>
      <c r="X26" s="187" t="s">
        <v>1736</v>
      </c>
      <c r="Y26" s="187" t="s">
        <v>1134</v>
      </c>
      <c r="Z26" s="187" t="s">
        <v>117</v>
      </c>
      <c r="AA26" s="188">
        <v>12.0</v>
      </c>
      <c r="AB26" s="188">
        <v>1.0</v>
      </c>
      <c r="AC26" s="187"/>
      <c r="AD26" s="187"/>
      <c r="AE26" s="187"/>
      <c r="AF26" s="187"/>
      <c r="AG26" s="187"/>
      <c r="AH26" s="187"/>
      <c r="AI26" s="187"/>
      <c r="AJ26" s="187"/>
      <c r="AK26" s="187"/>
      <c r="AL26" s="187"/>
      <c r="AM26" s="187">
        <v>1.0</v>
      </c>
      <c r="AN26" s="187">
        <v>1.0</v>
      </c>
      <c r="AO26" s="187"/>
      <c r="AP26" s="187"/>
      <c r="AQ26" s="187"/>
      <c r="AR26" s="187"/>
      <c r="AS26" s="187"/>
      <c r="AT26" s="187"/>
      <c r="AU26" s="187"/>
      <c r="AV26" s="187"/>
      <c r="AW26" s="187"/>
      <c r="AX26" s="187"/>
      <c r="AY26" s="187"/>
      <c r="AZ26" s="187"/>
      <c r="BA26" s="187" t="str">
        <f t="shared" si="3"/>
        <v/>
      </c>
      <c r="BB26" s="191" t="s">
        <v>118</v>
      </c>
      <c r="BC26" s="191" t="s">
        <v>118</v>
      </c>
      <c r="BD26" s="191" t="s">
        <v>119</v>
      </c>
      <c r="BE26" s="194" t="s">
        <v>1738</v>
      </c>
      <c r="BF26" s="187" t="s">
        <v>1739</v>
      </c>
      <c r="BG26" s="187" t="s">
        <v>1740</v>
      </c>
      <c r="BH26" s="187" t="s">
        <v>1741</v>
      </c>
      <c r="BI26" s="191" t="s">
        <v>124</v>
      </c>
      <c r="BJ26" s="187" t="str">
        <f t="shared" si="5"/>
        <v/>
      </c>
      <c r="BK26" s="191">
        <f t="shared" si="2"/>
        <v>46171</v>
      </c>
      <c r="BL26" s="191"/>
    </row>
    <row r="27" ht="30.75" customHeight="1">
      <c r="A27" s="184" t="s">
        <v>99</v>
      </c>
      <c r="B27" s="185" t="s">
        <v>100</v>
      </c>
      <c r="C27" s="186" t="s">
        <v>101</v>
      </c>
      <c r="D27" s="187">
        <v>25.0</v>
      </c>
      <c r="E27" s="188" t="s">
        <v>1641</v>
      </c>
      <c r="F27" s="187" t="s">
        <v>1742</v>
      </c>
      <c r="G27" s="187" t="s">
        <v>104</v>
      </c>
      <c r="H27" s="187" t="s">
        <v>1743</v>
      </c>
      <c r="I27" s="187" t="s">
        <v>106</v>
      </c>
      <c r="J27" s="187" t="s">
        <v>1732</v>
      </c>
      <c r="K27" s="187" t="s">
        <v>108</v>
      </c>
      <c r="L27" s="187" t="s">
        <v>1744</v>
      </c>
      <c r="M27" s="187">
        <v>870873.0</v>
      </c>
      <c r="N27" s="187" t="s">
        <v>7</v>
      </c>
      <c r="O27" s="187" t="s">
        <v>111</v>
      </c>
      <c r="P27" s="189"/>
      <c r="Q27" s="187" t="s">
        <v>7</v>
      </c>
      <c r="R27" s="190"/>
      <c r="S27" s="187" t="s">
        <v>113</v>
      </c>
      <c r="T27" s="187"/>
      <c r="U27" s="204" t="s">
        <v>1745</v>
      </c>
      <c r="V27" s="187" t="s">
        <v>1746</v>
      </c>
      <c r="W27" s="187" t="s">
        <v>115</v>
      </c>
      <c r="X27" s="187" t="s">
        <v>1746</v>
      </c>
      <c r="Y27" s="187" t="s">
        <v>1747</v>
      </c>
      <c r="Z27" s="187" t="s">
        <v>117</v>
      </c>
      <c r="AA27" s="188">
        <v>12.0</v>
      </c>
      <c r="AB27" s="188">
        <v>1.0</v>
      </c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>
        <v>1.0</v>
      </c>
      <c r="AN27" s="187">
        <v>1.0</v>
      </c>
      <c r="AO27" s="187"/>
      <c r="AP27" s="187"/>
      <c r="AQ27" s="187"/>
      <c r="AR27" s="187"/>
      <c r="AS27" s="187"/>
      <c r="AT27" s="187"/>
      <c r="AU27" s="187"/>
      <c r="AV27" s="187"/>
      <c r="AW27" s="187"/>
      <c r="AX27" s="187"/>
      <c r="AY27" s="187"/>
      <c r="AZ27" s="187"/>
      <c r="BA27" s="187" t="str">
        <f t="shared" si="3"/>
        <v/>
      </c>
      <c r="BB27" s="191" t="s">
        <v>118</v>
      </c>
      <c r="BC27" s="191" t="s">
        <v>118</v>
      </c>
      <c r="BD27" s="191" t="s">
        <v>119</v>
      </c>
      <c r="BE27" s="194" t="s">
        <v>1748</v>
      </c>
      <c r="BF27" s="191" t="s">
        <v>7</v>
      </c>
      <c r="BG27" s="191" t="s">
        <v>7</v>
      </c>
      <c r="BH27" s="191" t="s">
        <v>7</v>
      </c>
      <c r="BI27" s="191" t="s">
        <v>147</v>
      </c>
      <c r="BJ27" s="187" t="str">
        <f t="shared" si="5"/>
        <v/>
      </c>
      <c r="BK27" s="191">
        <f t="shared" si="2"/>
        <v>46171</v>
      </c>
      <c r="BL27" s="191"/>
    </row>
    <row r="28" ht="30.75" customHeight="1">
      <c r="A28" s="184" t="s">
        <v>99</v>
      </c>
      <c r="B28" s="185" t="s">
        <v>100</v>
      </c>
      <c r="C28" s="186" t="s">
        <v>101</v>
      </c>
      <c r="D28" s="187">
        <v>26.0</v>
      </c>
      <c r="E28" s="188" t="s">
        <v>1641</v>
      </c>
      <c r="F28" s="187" t="s">
        <v>1749</v>
      </c>
      <c r="G28" s="187" t="s">
        <v>104</v>
      </c>
      <c r="H28" s="187" t="s">
        <v>1750</v>
      </c>
      <c r="I28" s="187" t="s">
        <v>106</v>
      </c>
      <c r="J28" s="187" t="s">
        <v>1732</v>
      </c>
      <c r="K28" s="187" t="s">
        <v>108</v>
      </c>
      <c r="L28" s="187" t="s">
        <v>1751</v>
      </c>
      <c r="M28" s="187">
        <v>860.121</v>
      </c>
      <c r="N28" s="187" t="s">
        <v>466</v>
      </c>
      <c r="O28" s="187" t="s">
        <v>111</v>
      </c>
      <c r="P28" s="189">
        <v>2555.0</v>
      </c>
      <c r="Q28" s="187" t="s">
        <v>7</v>
      </c>
      <c r="R28" s="190"/>
      <c r="S28" s="187" t="s">
        <v>113</v>
      </c>
      <c r="T28" s="187"/>
      <c r="U28" s="204" t="s">
        <v>1752</v>
      </c>
      <c r="V28" s="187" t="s">
        <v>1736</v>
      </c>
      <c r="W28" s="187" t="s">
        <v>1737</v>
      </c>
      <c r="X28" s="187" t="s">
        <v>1736</v>
      </c>
      <c r="Y28" s="187" t="s">
        <v>1134</v>
      </c>
      <c r="Z28" s="187" t="s">
        <v>117</v>
      </c>
      <c r="AA28" s="188">
        <v>12.0</v>
      </c>
      <c r="AB28" s="188">
        <v>1.0</v>
      </c>
      <c r="AC28" s="187"/>
      <c r="AD28" s="187"/>
      <c r="AE28" s="187"/>
      <c r="AF28" s="187"/>
      <c r="AG28" s="187"/>
      <c r="AH28" s="187"/>
      <c r="AI28" s="187"/>
      <c r="AJ28" s="187"/>
      <c r="AK28" s="187"/>
      <c r="AL28" s="187"/>
      <c r="AM28" s="187">
        <v>1.0</v>
      </c>
      <c r="AN28" s="187">
        <v>1.0</v>
      </c>
      <c r="AO28" s="187"/>
      <c r="AP28" s="187"/>
      <c r="AQ28" s="187"/>
      <c r="AR28" s="187"/>
      <c r="AS28" s="187"/>
      <c r="AT28" s="187"/>
      <c r="AU28" s="187"/>
      <c r="AV28" s="187"/>
      <c r="AW28" s="187"/>
      <c r="AX28" s="187"/>
      <c r="AY28" s="187"/>
      <c r="AZ28" s="187"/>
      <c r="BA28" s="187"/>
      <c r="BB28" s="191" t="s">
        <v>118</v>
      </c>
      <c r="BC28" s="191" t="s">
        <v>118</v>
      </c>
      <c r="BD28" s="191" t="s">
        <v>119</v>
      </c>
      <c r="BE28" s="191" t="s">
        <v>1753</v>
      </c>
      <c r="BF28" s="191" t="s">
        <v>7</v>
      </c>
      <c r="BG28" s="191" t="s">
        <v>7</v>
      </c>
      <c r="BH28" s="191" t="s">
        <v>7</v>
      </c>
      <c r="BI28" s="191" t="s">
        <v>147</v>
      </c>
      <c r="BJ28" s="187" t="str">
        <f t="shared" si="5"/>
        <v/>
      </c>
      <c r="BK28" s="191">
        <f t="shared" si="2"/>
        <v>46171</v>
      </c>
      <c r="BL28" s="191"/>
    </row>
    <row r="29" ht="30.75" customHeight="1">
      <c r="A29" s="184" t="s">
        <v>99</v>
      </c>
      <c r="B29" s="185" t="s">
        <v>100</v>
      </c>
      <c r="C29" s="186" t="s">
        <v>101</v>
      </c>
      <c r="D29" s="187">
        <v>27.0</v>
      </c>
      <c r="E29" s="188" t="s">
        <v>1641</v>
      </c>
      <c r="F29" s="187" t="s">
        <v>1754</v>
      </c>
      <c r="G29" s="187" t="s">
        <v>104</v>
      </c>
      <c r="H29" s="187"/>
      <c r="I29" s="187"/>
      <c r="J29" s="187" t="s">
        <v>1755</v>
      </c>
      <c r="K29" s="187" t="s">
        <v>1113</v>
      </c>
      <c r="L29" s="187" t="s">
        <v>1756</v>
      </c>
      <c r="M29" s="187">
        <v>5.1034118E7</v>
      </c>
      <c r="N29" s="187" t="s">
        <v>1757</v>
      </c>
      <c r="O29" s="187" t="s">
        <v>111</v>
      </c>
      <c r="P29" s="189"/>
      <c r="Q29" s="187"/>
      <c r="R29" s="190"/>
      <c r="S29" s="187"/>
      <c r="T29" s="187"/>
      <c r="U29" s="204"/>
      <c r="V29" s="187" t="s">
        <v>1758</v>
      </c>
      <c r="W29" s="187" t="s">
        <v>1759</v>
      </c>
      <c r="X29" s="187" t="s">
        <v>1758</v>
      </c>
      <c r="Y29" s="187" t="s">
        <v>1760</v>
      </c>
      <c r="Z29" s="187"/>
      <c r="AA29" s="188">
        <v>12.0</v>
      </c>
      <c r="AB29" s="188">
        <v>1.0</v>
      </c>
      <c r="AC29" s="187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>
        <v>1.0</v>
      </c>
      <c r="AN29" s="187">
        <v>1.0</v>
      </c>
      <c r="AO29" s="187"/>
      <c r="AP29" s="187"/>
      <c r="AQ29" s="187"/>
      <c r="AR29" s="187"/>
      <c r="AS29" s="187"/>
      <c r="AT29" s="187"/>
      <c r="AU29" s="187"/>
      <c r="AV29" s="187"/>
      <c r="AW29" s="187"/>
      <c r="AX29" s="187"/>
      <c r="AY29" s="187"/>
      <c r="AZ29" s="187"/>
      <c r="BA29" s="187" t="str">
        <f t="shared" ref="BA29:BA54" si="6">T29</f>
        <v/>
      </c>
      <c r="BB29" s="191" t="s">
        <v>118</v>
      </c>
      <c r="BC29" s="191" t="s">
        <v>118</v>
      </c>
      <c r="BD29" s="191" t="s">
        <v>119</v>
      </c>
      <c r="BE29" s="194" t="s">
        <v>1761</v>
      </c>
      <c r="BF29" s="187" t="s">
        <v>1762</v>
      </c>
      <c r="BG29" s="187" t="s">
        <v>1740</v>
      </c>
      <c r="BH29" s="187" t="s">
        <v>1763</v>
      </c>
      <c r="BI29" s="191" t="s">
        <v>124</v>
      </c>
      <c r="BJ29" s="187" t="str">
        <f t="shared" si="5"/>
        <v/>
      </c>
      <c r="BK29" s="191">
        <f t="shared" si="2"/>
        <v>46171</v>
      </c>
      <c r="BL29" s="191"/>
    </row>
    <row r="30" ht="30.75" customHeight="1">
      <c r="A30" s="184" t="s">
        <v>99</v>
      </c>
      <c r="B30" s="185" t="s">
        <v>100</v>
      </c>
      <c r="C30" s="186" t="s">
        <v>101</v>
      </c>
      <c r="D30" s="187">
        <v>28.0</v>
      </c>
      <c r="E30" s="188" t="s">
        <v>1641</v>
      </c>
      <c r="F30" s="187" t="s">
        <v>1764</v>
      </c>
      <c r="G30" s="187" t="s">
        <v>104</v>
      </c>
      <c r="H30" s="187" t="s">
        <v>1765</v>
      </c>
      <c r="I30" s="187" t="s">
        <v>228</v>
      </c>
      <c r="J30" s="187" t="s">
        <v>229</v>
      </c>
      <c r="K30" s="187" t="s">
        <v>230</v>
      </c>
      <c r="L30" s="184" t="s">
        <v>1766</v>
      </c>
      <c r="M30" s="184" t="s">
        <v>872</v>
      </c>
      <c r="N30" s="187" t="s">
        <v>7</v>
      </c>
      <c r="O30" s="187" t="s">
        <v>111</v>
      </c>
      <c r="P30" s="189"/>
      <c r="Q30" s="187" t="s">
        <v>7</v>
      </c>
      <c r="R30" s="190"/>
      <c r="S30" s="187" t="s">
        <v>113</v>
      </c>
      <c r="T30" s="187"/>
      <c r="U30" s="187" t="s">
        <v>1767</v>
      </c>
      <c r="V30" s="187" t="s">
        <v>7</v>
      </c>
      <c r="W30" s="187" t="s">
        <v>7</v>
      </c>
      <c r="X30" s="187" t="s">
        <v>7</v>
      </c>
      <c r="Y30" s="187" t="s">
        <v>7</v>
      </c>
      <c r="Z30" s="187" t="s">
        <v>117</v>
      </c>
      <c r="AA30" s="188">
        <v>12.0</v>
      </c>
      <c r="AB30" s="188" t="s">
        <v>7</v>
      </c>
      <c r="AC30" s="187"/>
      <c r="AD30" s="187"/>
      <c r="AE30" s="187"/>
      <c r="AF30" s="187"/>
      <c r="AG30" s="187">
        <v>1.0</v>
      </c>
      <c r="AH30" s="187" t="s">
        <v>7</v>
      </c>
      <c r="AI30" s="187"/>
      <c r="AJ30" s="187"/>
      <c r="AK30" s="187"/>
      <c r="AL30" s="187"/>
      <c r="AM30" s="187"/>
      <c r="AN30" s="187"/>
      <c r="AO30" s="187"/>
      <c r="AP30" s="187"/>
      <c r="AQ30" s="187"/>
      <c r="AR30" s="187"/>
      <c r="AS30" s="187"/>
      <c r="AT30" s="187"/>
      <c r="AU30" s="187"/>
      <c r="AV30" s="187"/>
      <c r="AW30" s="187"/>
      <c r="AX30" s="187"/>
      <c r="AY30" s="187"/>
      <c r="AZ30" s="187"/>
      <c r="BA30" s="187" t="str">
        <f t="shared" si="6"/>
        <v/>
      </c>
      <c r="BB30" s="191">
        <v>45000.0</v>
      </c>
      <c r="BC30" s="191" t="s">
        <v>7</v>
      </c>
      <c r="BD30" s="191">
        <f t="shared" ref="BD30:BD51" si="7">DATE(YEAR(BB30),MONTH(BB30)+AA30,DAY(BB30))</f>
        <v>45366</v>
      </c>
      <c r="BE30" s="187" t="s">
        <v>7</v>
      </c>
      <c r="BF30" s="187" t="s">
        <v>7</v>
      </c>
      <c r="BG30" s="187" t="s">
        <v>7</v>
      </c>
      <c r="BH30" s="187" t="s">
        <v>7</v>
      </c>
      <c r="BI30" s="191" t="s">
        <v>124</v>
      </c>
      <c r="BJ30" s="187" t="str">
        <f t="shared" si="5"/>
        <v/>
      </c>
      <c r="BK30" s="191">
        <f t="shared" si="2"/>
        <v>46171</v>
      </c>
      <c r="BL30" s="191"/>
    </row>
    <row r="31" ht="30.75" customHeight="1">
      <c r="A31" s="184" t="s">
        <v>99</v>
      </c>
      <c r="B31" s="185" t="s">
        <v>100</v>
      </c>
      <c r="C31" s="186" t="s">
        <v>101</v>
      </c>
      <c r="D31" s="187">
        <v>29.0</v>
      </c>
      <c r="E31" s="188" t="s">
        <v>1641</v>
      </c>
      <c r="F31" s="187" t="s">
        <v>870</v>
      </c>
      <c r="G31" s="187" t="s">
        <v>104</v>
      </c>
      <c r="H31" s="187" t="s">
        <v>871</v>
      </c>
      <c r="I31" s="187" t="s">
        <v>228</v>
      </c>
      <c r="J31" s="187" t="s">
        <v>229</v>
      </c>
      <c r="K31" s="187" t="s">
        <v>230</v>
      </c>
      <c r="L31" s="184" t="s">
        <v>1766</v>
      </c>
      <c r="M31" s="184" t="s">
        <v>1768</v>
      </c>
      <c r="N31" s="187" t="s">
        <v>7</v>
      </c>
      <c r="O31" s="187" t="s">
        <v>111</v>
      </c>
      <c r="P31" s="189"/>
      <c r="Q31" s="187" t="s">
        <v>7</v>
      </c>
      <c r="R31" s="190"/>
      <c r="S31" s="187" t="s">
        <v>113</v>
      </c>
      <c r="T31" s="187"/>
      <c r="U31" s="187" t="s">
        <v>1769</v>
      </c>
      <c r="V31" s="187" t="s">
        <v>7</v>
      </c>
      <c r="W31" s="187" t="s">
        <v>7</v>
      </c>
      <c r="X31" s="187" t="s">
        <v>7</v>
      </c>
      <c r="Y31" s="187" t="s">
        <v>7</v>
      </c>
      <c r="Z31" s="187" t="s">
        <v>117</v>
      </c>
      <c r="AA31" s="188">
        <v>12.0</v>
      </c>
      <c r="AB31" s="188" t="s">
        <v>7</v>
      </c>
      <c r="AC31" s="187"/>
      <c r="AD31" s="187"/>
      <c r="AE31" s="187"/>
      <c r="AF31" s="187"/>
      <c r="AG31" s="187">
        <v>1.0</v>
      </c>
      <c r="AH31" s="187" t="s">
        <v>7</v>
      </c>
      <c r="AI31" s="187"/>
      <c r="AJ31" s="187"/>
      <c r="AK31" s="187"/>
      <c r="AL31" s="187"/>
      <c r="AM31" s="187"/>
      <c r="AN31" s="187"/>
      <c r="AO31" s="187"/>
      <c r="AP31" s="187"/>
      <c r="AQ31" s="187"/>
      <c r="AR31" s="187"/>
      <c r="AS31" s="187"/>
      <c r="AT31" s="187"/>
      <c r="AU31" s="187"/>
      <c r="AV31" s="187"/>
      <c r="AW31" s="187"/>
      <c r="AX31" s="187"/>
      <c r="AY31" s="187"/>
      <c r="AZ31" s="187"/>
      <c r="BA31" s="187" t="str">
        <f t="shared" si="6"/>
        <v/>
      </c>
      <c r="BB31" s="191">
        <v>45000.0</v>
      </c>
      <c r="BC31" s="191" t="s">
        <v>7</v>
      </c>
      <c r="BD31" s="191">
        <f t="shared" si="7"/>
        <v>45366</v>
      </c>
      <c r="BE31" s="187" t="s">
        <v>7</v>
      </c>
      <c r="BF31" s="187" t="s">
        <v>7</v>
      </c>
      <c r="BG31" s="187" t="s">
        <v>7</v>
      </c>
      <c r="BH31" s="187" t="s">
        <v>7</v>
      </c>
      <c r="BI31" s="191" t="s">
        <v>124</v>
      </c>
      <c r="BJ31" s="187" t="str">
        <f t="shared" si="5"/>
        <v/>
      </c>
      <c r="BK31" s="191">
        <f t="shared" si="2"/>
        <v>46171</v>
      </c>
      <c r="BL31" s="191"/>
    </row>
    <row r="32" ht="30.75" customHeight="1">
      <c r="A32" s="187"/>
      <c r="B32" s="185" t="s">
        <v>100</v>
      </c>
      <c r="C32" s="186" t="s">
        <v>101</v>
      </c>
      <c r="D32" s="187">
        <v>30.0</v>
      </c>
      <c r="E32" s="188" t="s">
        <v>1641</v>
      </c>
      <c r="F32" s="187" t="s">
        <v>1770</v>
      </c>
      <c r="G32" s="187" t="s">
        <v>104</v>
      </c>
      <c r="H32" s="187" t="s">
        <v>1771</v>
      </c>
      <c r="I32" s="187" t="s">
        <v>228</v>
      </c>
      <c r="J32" s="187" t="s">
        <v>229</v>
      </c>
      <c r="K32" s="187" t="s">
        <v>1772</v>
      </c>
      <c r="L32" s="187" t="s">
        <v>1773</v>
      </c>
      <c r="M32" s="205">
        <v>3.134000797E9</v>
      </c>
      <c r="N32" s="187" t="s">
        <v>7</v>
      </c>
      <c r="O32" s="187" t="s">
        <v>111</v>
      </c>
      <c r="P32" s="189"/>
      <c r="Q32" s="187" t="s">
        <v>7</v>
      </c>
      <c r="R32" s="190"/>
      <c r="S32" s="187" t="s">
        <v>113</v>
      </c>
      <c r="T32" s="187"/>
      <c r="U32" s="187" t="s">
        <v>1774</v>
      </c>
      <c r="V32" s="187" t="s">
        <v>7</v>
      </c>
      <c r="W32" s="187" t="s">
        <v>7</v>
      </c>
      <c r="X32" s="187" t="s">
        <v>7</v>
      </c>
      <c r="Y32" s="187" t="s">
        <v>7</v>
      </c>
      <c r="Z32" s="187" t="s">
        <v>117</v>
      </c>
      <c r="AA32" s="188">
        <v>12.0</v>
      </c>
      <c r="AB32" s="188" t="s">
        <v>7</v>
      </c>
      <c r="AC32" s="187"/>
      <c r="AD32" s="187"/>
      <c r="AE32" s="187"/>
      <c r="AF32" s="187"/>
      <c r="AG32" s="187">
        <v>1.0</v>
      </c>
      <c r="AH32" s="187" t="s">
        <v>7</v>
      </c>
      <c r="AI32" s="187"/>
      <c r="AJ32" s="187"/>
      <c r="AK32" s="187"/>
      <c r="AL32" s="187"/>
      <c r="AM32" s="187"/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187"/>
      <c r="AZ32" s="187"/>
      <c r="BA32" s="187" t="str">
        <f t="shared" si="6"/>
        <v/>
      </c>
      <c r="BB32" s="191">
        <v>45000.0</v>
      </c>
      <c r="BC32" s="191" t="s">
        <v>7</v>
      </c>
      <c r="BD32" s="191">
        <f t="shared" si="7"/>
        <v>45366</v>
      </c>
      <c r="BE32" s="187" t="s">
        <v>7</v>
      </c>
      <c r="BF32" s="187" t="s">
        <v>7</v>
      </c>
      <c r="BG32" s="187" t="s">
        <v>7</v>
      </c>
      <c r="BH32" s="187" t="s">
        <v>7</v>
      </c>
      <c r="BI32" s="191" t="s">
        <v>124</v>
      </c>
      <c r="BJ32" s="187" t="str">
        <f t="shared" si="5"/>
        <v/>
      </c>
      <c r="BK32" s="191">
        <f t="shared" si="2"/>
        <v>46171</v>
      </c>
      <c r="BL32" s="191"/>
    </row>
    <row r="33" ht="30.75" customHeight="1">
      <c r="A33" s="187"/>
      <c r="B33" s="185" t="s">
        <v>100</v>
      </c>
      <c r="C33" s="186" t="s">
        <v>101</v>
      </c>
      <c r="D33" s="187">
        <v>31.0</v>
      </c>
      <c r="E33" s="188" t="s">
        <v>1641</v>
      </c>
      <c r="F33" s="187" t="s">
        <v>1775</v>
      </c>
      <c r="G33" s="187" t="s">
        <v>104</v>
      </c>
      <c r="H33" s="187" t="s">
        <v>1776</v>
      </c>
      <c r="I33" s="187" t="s">
        <v>228</v>
      </c>
      <c r="J33" s="187" t="s">
        <v>229</v>
      </c>
      <c r="K33" s="187" t="s">
        <v>230</v>
      </c>
      <c r="L33" s="184" t="s">
        <v>636</v>
      </c>
      <c r="M33" s="187" t="s">
        <v>637</v>
      </c>
      <c r="N33" s="187" t="s">
        <v>244</v>
      </c>
      <c r="O33" s="187" t="s">
        <v>111</v>
      </c>
      <c r="P33" s="189">
        <v>2550.0</v>
      </c>
      <c r="Q33" s="187" t="s">
        <v>391</v>
      </c>
      <c r="R33" s="187" t="s">
        <v>7</v>
      </c>
      <c r="S33" s="187" t="s">
        <v>245</v>
      </c>
      <c r="T33" s="187" t="s">
        <v>246</v>
      </c>
      <c r="U33" s="187"/>
      <c r="V33" s="187" t="s">
        <v>7</v>
      </c>
      <c r="W33" s="187" t="s">
        <v>7</v>
      </c>
      <c r="X33" s="187" t="s">
        <v>7</v>
      </c>
      <c r="Y33" s="187" t="s">
        <v>7</v>
      </c>
      <c r="Z33" s="187" t="s">
        <v>117</v>
      </c>
      <c r="AA33" s="188">
        <v>12.0</v>
      </c>
      <c r="AB33" s="188" t="s">
        <v>7</v>
      </c>
      <c r="AC33" s="187"/>
      <c r="AD33" s="187"/>
      <c r="AE33" s="187"/>
      <c r="AF33" s="187"/>
      <c r="AG33" s="187">
        <v>1.0</v>
      </c>
      <c r="AH33" s="187" t="s">
        <v>7</v>
      </c>
      <c r="AI33" s="187"/>
      <c r="AJ33" s="187"/>
      <c r="AK33" s="187"/>
      <c r="AL33" s="187"/>
      <c r="AM33" s="187"/>
      <c r="AN33" s="187"/>
      <c r="AO33" s="187"/>
      <c r="AP33" s="187"/>
      <c r="AQ33" s="187"/>
      <c r="AR33" s="187"/>
      <c r="AS33" s="187"/>
      <c r="AT33" s="187"/>
      <c r="AU33" s="187"/>
      <c r="AV33" s="187"/>
      <c r="AW33" s="187"/>
      <c r="AX33" s="187"/>
      <c r="AY33" s="187"/>
      <c r="AZ33" s="187"/>
      <c r="BA33" s="187" t="str">
        <f t="shared" si="6"/>
        <v>หาเครื่องไม่พบ</v>
      </c>
      <c r="BB33" s="191">
        <v>45000.0</v>
      </c>
      <c r="BC33" s="191" t="s">
        <v>7</v>
      </c>
      <c r="BD33" s="191">
        <f t="shared" si="7"/>
        <v>45366</v>
      </c>
      <c r="BE33" s="187" t="s">
        <v>7</v>
      </c>
      <c r="BF33" s="187" t="s">
        <v>7</v>
      </c>
      <c r="BG33" s="187" t="s">
        <v>7</v>
      </c>
      <c r="BH33" s="187" t="s">
        <v>7</v>
      </c>
      <c r="BI33" s="206" t="s">
        <v>124</v>
      </c>
      <c r="BJ33" s="187" t="str">
        <f t="shared" si="5"/>
        <v>หาเครื่องไม่พบ</v>
      </c>
      <c r="BK33" s="191">
        <f t="shared" si="2"/>
        <v>46171</v>
      </c>
      <c r="BL33" s="191"/>
    </row>
    <row r="34" ht="30.75" customHeight="1">
      <c r="A34" s="184" t="s">
        <v>99</v>
      </c>
      <c r="B34" s="185" t="s">
        <v>100</v>
      </c>
      <c r="C34" s="186" t="s">
        <v>101</v>
      </c>
      <c r="D34" s="187">
        <v>32.0</v>
      </c>
      <c r="E34" s="188" t="s">
        <v>1641</v>
      </c>
      <c r="F34" s="187" t="s">
        <v>1777</v>
      </c>
      <c r="G34" s="187" t="s">
        <v>104</v>
      </c>
      <c r="H34" s="187" t="s">
        <v>1778</v>
      </c>
      <c r="I34" s="187" t="s">
        <v>228</v>
      </c>
      <c r="J34" s="187" t="s">
        <v>229</v>
      </c>
      <c r="K34" s="187" t="s">
        <v>849</v>
      </c>
      <c r="L34" s="187" t="s">
        <v>1779</v>
      </c>
      <c r="M34" s="187">
        <v>465707.0</v>
      </c>
      <c r="N34" s="187" t="s">
        <v>7</v>
      </c>
      <c r="O34" s="187" t="s">
        <v>111</v>
      </c>
      <c r="P34" s="189"/>
      <c r="Q34" s="187" t="s">
        <v>7</v>
      </c>
      <c r="R34" s="190"/>
      <c r="S34" s="187" t="s">
        <v>113</v>
      </c>
      <c r="T34" s="187"/>
      <c r="U34" s="187" t="s">
        <v>639</v>
      </c>
      <c r="V34" s="187" t="s">
        <v>7</v>
      </c>
      <c r="W34" s="187" t="s">
        <v>7</v>
      </c>
      <c r="X34" s="187" t="s">
        <v>7</v>
      </c>
      <c r="Y34" s="187" t="s">
        <v>7</v>
      </c>
      <c r="Z34" s="187" t="s">
        <v>164</v>
      </c>
      <c r="AA34" s="188">
        <v>12.0</v>
      </c>
      <c r="AB34" s="188" t="s">
        <v>7</v>
      </c>
      <c r="AC34" s="188" t="s">
        <v>7</v>
      </c>
      <c r="AD34" s="188" t="s">
        <v>7</v>
      </c>
      <c r="AE34" s="188" t="s">
        <v>7</v>
      </c>
      <c r="AF34" s="188" t="s">
        <v>7</v>
      </c>
      <c r="AG34" s="188" t="s">
        <v>7</v>
      </c>
      <c r="AH34" s="188" t="s">
        <v>7</v>
      </c>
      <c r="AI34" s="188" t="s">
        <v>7</v>
      </c>
      <c r="AJ34" s="188" t="s">
        <v>7</v>
      </c>
      <c r="AK34" s="188" t="s">
        <v>7</v>
      </c>
      <c r="AL34" s="188" t="s">
        <v>7</v>
      </c>
      <c r="AM34" s="188" t="s">
        <v>7</v>
      </c>
      <c r="AN34" s="188" t="s">
        <v>7</v>
      </c>
      <c r="AO34" s="188" t="s">
        <v>7</v>
      </c>
      <c r="AP34" s="188" t="s">
        <v>7</v>
      </c>
      <c r="AQ34" s="188" t="s">
        <v>7</v>
      </c>
      <c r="AR34" s="188" t="s">
        <v>7</v>
      </c>
      <c r="AS34" s="188" t="s">
        <v>7</v>
      </c>
      <c r="AT34" s="188" t="s">
        <v>7</v>
      </c>
      <c r="AU34" s="188" t="s">
        <v>7</v>
      </c>
      <c r="AV34" s="188" t="s">
        <v>7</v>
      </c>
      <c r="AW34" s="188" t="s">
        <v>7</v>
      </c>
      <c r="AX34" s="188" t="s">
        <v>7</v>
      </c>
      <c r="AY34" s="188" t="s">
        <v>7</v>
      </c>
      <c r="AZ34" s="188" t="s">
        <v>7</v>
      </c>
      <c r="BA34" s="187" t="str">
        <f t="shared" si="6"/>
        <v/>
      </c>
      <c r="BB34" s="191" t="s">
        <v>7</v>
      </c>
      <c r="BC34" s="191" t="s">
        <v>7</v>
      </c>
      <c r="BD34" s="191" t="str">
        <f t="shared" si="7"/>
        <v>#VALUE!</v>
      </c>
      <c r="BE34" s="187" t="s">
        <v>7</v>
      </c>
      <c r="BF34" s="187" t="s">
        <v>7</v>
      </c>
      <c r="BG34" s="187" t="s">
        <v>7</v>
      </c>
      <c r="BH34" s="187" t="s">
        <v>7</v>
      </c>
      <c r="BI34" s="191" t="s">
        <v>147</v>
      </c>
      <c r="BJ34" s="187" t="str">
        <f t="shared" si="5"/>
        <v/>
      </c>
      <c r="BK34" s="191">
        <f t="shared" si="2"/>
        <v>46171</v>
      </c>
      <c r="BL34" s="191"/>
    </row>
    <row r="35" ht="30.75" customHeight="1">
      <c r="A35" s="184" t="s">
        <v>99</v>
      </c>
      <c r="B35" s="185" t="s">
        <v>100</v>
      </c>
      <c r="C35" s="186" t="s">
        <v>101</v>
      </c>
      <c r="D35" s="187">
        <v>33.0</v>
      </c>
      <c r="E35" s="188" t="s">
        <v>1641</v>
      </c>
      <c r="F35" s="187" t="s">
        <v>1780</v>
      </c>
      <c r="G35" s="187" t="s">
        <v>104</v>
      </c>
      <c r="H35" s="187" t="s">
        <v>1781</v>
      </c>
      <c r="I35" s="187" t="s">
        <v>228</v>
      </c>
      <c r="J35" s="187" t="s">
        <v>229</v>
      </c>
      <c r="K35" s="187" t="s">
        <v>1772</v>
      </c>
      <c r="L35" s="187" t="s">
        <v>1782</v>
      </c>
      <c r="M35" s="205">
        <v>465176.0</v>
      </c>
      <c r="N35" s="187" t="s">
        <v>7</v>
      </c>
      <c r="O35" s="187" t="s">
        <v>111</v>
      </c>
      <c r="P35" s="189"/>
      <c r="Q35" s="187" t="s">
        <v>7</v>
      </c>
      <c r="R35" s="190"/>
      <c r="S35" s="187" t="s">
        <v>245</v>
      </c>
      <c r="T35" s="187"/>
      <c r="U35" s="184" t="s">
        <v>1783</v>
      </c>
      <c r="V35" s="187" t="s">
        <v>7</v>
      </c>
      <c r="W35" s="187" t="s">
        <v>7</v>
      </c>
      <c r="X35" s="187" t="s">
        <v>7</v>
      </c>
      <c r="Y35" s="187" t="s">
        <v>7</v>
      </c>
      <c r="Z35" s="187"/>
      <c r="AA35" s="188"/>
      <c r="AB35" s="188" t="s">
        <v>7</v>
      </c>
      <c r="AC35" s="188" t="s">
        <v>7</v>
      </c>
      <c r="AD35" s="188" t="s">
        <v>7</v>
      </c>
      <c r="AE35" s="188" t="s">
        <v>7</v>
      </c>
      <c r="AF35" s="188" t="s">
        <v>7</v>
      </c>
      <c r="AG35" s="188" t="s">
        <v>7</v>
      </c>
      <c r="AH35" s="188" t="s">
        <v>7</v>
      </c>
      <c r="AI35" s="188" t="s">
        <v>7</v>
      </c>
      <c r="AJ35" s="188" t="s">
        <v>7</v>
      </c>
      <c r="AK35" s="188" t="s">
        <v>7</v>
      </c>
      <c r="AL35" s="188" t="s">
        <v>7</v>
      </c>
      <c r="AM35" s="188" t="s">
        <v>7</v>
      </c>
      <c r="AN35" s="188" t="s">
        <v>7</v>
      </c>
      <c r="AO35" s="188" t="s">
        <v>7</v>
      </c>
      <c r="AP35" s="188" t="s">
        <v>7</v>
      </c>
      <c r="AQ35" s="188" t="s">
        <v>7</v>
      </c>
      <c r="AR35" s="188" t="s">
        <v>7</v>
      </c>
      <c r="AS35" s="188" t="s">
        <v>7</v>
      </c>
      <c r="AT35" s="188" t="s">
        <v>7</v>
      </c>
      <c r="AU35" s="188" t="s">
        <v>7</v>
      </c>
      <c r="AV35" s="188" t="s">
        <v>7</v>
      </c>
      <c r="AW35" s="188" t="s">
        <v>7</v>
      </c>
      <c r="AX35" s="188" t="s">
        <v>7</v>
      </c>
      <c r="AY35" s="188" t="s">
        <v>7</v>
      </c>
      <c r="AZ35" s="188" t="s">
        <v>7</v>
      </c>
      <c r="BA35" s="187" t="str">
        <f t="shared" si="6"/>
        <v/>
      </c>
      <c r="BB35" s="191" t="s">
        <v>7</v>
      </c>
      <c r="BC35" s="191" t="s">
        <v>7</v>
      </c>
      <c r="BD35" s="191" t="str">
        <f t="shared" si="7"/>
        <v>#VALUE!</v>
      </c>
      <c r="BE35" s="187" t="s">
        <v>7</v>
      </c>
      <c r="BF35" s="187" t="s">
        <v>7</v>
      </c>
      <c r="BG35" s="187" t="s">
        <v>7</v>
      </c>
      <c r="BH35" s="187" t="s">
        <v>7</v>
      </c>
      <c r="BI35" s="191" t="s">
        <v>147</v>
      </c>
      <c r="BJ35" s="187" t="str">
        <f t="shared" si="5"/>
        <v/>
      </c>
      <c r="BK35" s="191">
        <f t="shared" si="2"/>
        <v>46171</v>
      </c>
      <c r="BL35" s="191"/>
    </row>
    <row r="36" ht="30.75" customHeight="1">
      <c r="A36" s="110" t="s">
        <v>99</v>
      </c>
      <c r="B36" s="111" t="s">
        <v>314</v>
      </c>
      <c r="C36" s="173" t="s">
        <v>101</v>
      </c>
      <c r="D36" s="112">
        <v>34.0</v>
      </c>
      <c r="E36" s="160" t="s">
        <v>1641</v>
      </c>
      <c r="F36" s="112" t="s">
        <v>1784</v>
      </c>
      <c r="G36" s="112" t="s">
        <v>139</v>
      </c>
      <c r="H36" s="112" t="s">
        <v>1785</v>
      </c>
      <c r="I36" s="112" t="s">
        <v>106</v>
      </c>
      <c r="J36" s="112" t="s">
        <v>441</v>
      </c>
      <c r="K36" s="112" t="s">
        <v>1786</v>
      </c>
      <c r="L36" s="112" t="s">
        <v>1787</v>
      </c>
      <c r="M36" s="112" t="s">
        <v>7</v>
      </c>
      <c r="N36" s="112" t="s">
        <v>7</v>
      </c>
      <c r="O36" s="112" t="s">
        <v>111</v>
      </c>
      <c r="P36" s="114">
        <v>17453.0</v>
      </c>
      <c r="Q36" s="112" t="s">
        <v>7</v>
      </c>
      <c r="R36" s="132">
        <v>8667.0</v>
      </c>
      <c r="S36" s="112" t="s">
        <v>113</v>
      </c>
      <c r="T36" s="112"/>
      <c r="U36" s="110" t="s">
        <v>1788</v>
      </c>
      <c r="V36" s="112" t="s">
        <v>7</v>
      </c>
      <c r="W36" s="112" t="s">
        <v>7</v>
      </c>
      <c r="X36" s="112" t="s">
        <v>7</v>
      </c>
      <c r="Y36" s="112" t="s">
        <v>7</v>
      </c>
      <c r="Z36" s="112" t="s">
        <v>975</v>
      </c>
      <c r="AA36" s="160">
        <v>12.0</v>
      </c>
      <c r="AB36" s="160" t="s">
        <v>7</v>
      </c>
      <c r="AC36" s="112" t="s">
        <v>7</v>
      </c>
      <c r="AD36" s="112" t="s">
        <v>7</v>
      </c>
      <c r="AE36" s="112" t="s">
        <v>7</v>
      </c>
      <c r="AF36" s="112" t="s">
        <v>7</v>
      </c>
      <c r="AG36" s="112" t="s">
        <v>7</v>
      </c>
      <c r="AH36" s="112" t="s">
        <v>7</v>
      </c>
      <c r="AI36" s="112" t="s">
        <v>7</v>
      </c>
      <c r="AJ36" s="112" t="s">
        <v>7</v>
      </c>
      <c r="AK36" s="112" t="s">
        <v>7</v>
      </c>
      <c r="AL36" s="112" t="s">
        <v>7</v>
      </c>
      <c r="AM36" s="112" t="s">
        <v>7</v>
      </c>
      <c r="AN36" s="112" t="s">
        <v>7</v>
      </c>
      <c r="AO36" s="112" t="s">
        <v>7</v>
      </c>
      <c r="AP36" s="112" t="s">
        <v>7</v>
      </c>
      <c r="AQ36" s="112" t="s">
        <v>7</v>
      </c>
      <c r="AR36" s="112" t="s">
        <v>7</v>
      </c>
      <c r="AS36" s="112" t="s">
        <v>7</v>
      </c>
      <c r="AT36" s="112" t="s">
        <v>7</v>
      </c>
      <c r="AU36" s="112" t="s">
        <v>7</v>
      </c>
      <c r="AV36" s="112" t="s">
        <v>7</v>
      </c>
      <c r="AW36" s="112" t="s">
        <v>7</v>
      </c>
      <c r="AX36" s="112" t="s">
        <v>7</v>
      </c>
      <c r="AY36" s="112" t="s">
        <v>7</v>
      </c>
      <c r="AZ36" s="112" t="s">
        <v>7</v>
      </c>
      <c r="BA36" s="112" t="str">
        <f t="shared" si="6"/>
        <v/>
      </c>
      <c r="BB36" s="116" t="s">
        <v>7</v>
      </c>
      <c r="BC36" s="116" t="s">
        <v>7</v>
      </c>
      <c r="BD36" s="116" t="str">
        <f t="shared" si="7"/>
        <v>#VALUE!</v>
      </c>
      <c r="BE36" s="116" t="s">
        <v>7</v>
      </c>
      <c r="BF36" s="116" t="s">
        <v>7</v>
      </c>
      <c r="BG36" s="116" t="s">
        <v>7</v>
      </c>
      <c r="BH36" s="116" t="s">
        <v>7</v>
      </c>
      <c r="BI36" s="116" t="s">
        <v>147</v>
      </c>
      <c r="BJ36" s="112" t="str">
        <f t="shared" si="5"/>
        <v/>
      </c>
      <c r="BK36" s="116">
        <f t="shared" si="2"/>
        <v>46171</v>
      </c>
      <c r="BL36" s="116"/>
    </row>
    <row r="37" ht="30.75" customHeight="1">
      <c r="A37" s="110" t="s">
        <v>99</v>
      </c>
      <c r="B37" s="111" t="s">
        <v>314</v>
      </c>
      <c r="C37" s="173" t="s">
        <v>101</v>
      </c>
      <c r="D37" s="112">
        <v>35.0</v>
      </c>
      <c r="E37" s="160" t="s">
        <v>1641</v>
      </c>
      <c r="F37" s="112" t="s">
        <v>1789</v>
      </c>
      <c r="G37" s="112" t="s">
        <v>139</v>
      </c>
      <c r="H37" s="112" t="s">
        <v>1790</v>
      </c>
      <c r="I37" s="112"/>
      <c r="J37" s="112" t="s">
        <v>441</v>
      </c>
      <c r="K37" s="112" t="s">
        <v>1791</v>
      </c>
      <c r="L37" s="112" t="s">
        <v>1792</v>
      </c>
      <c r="M37" s="112" t="s">
        <v>7</v>
      </c>
      <c r="N37" s="112" t="s">
        <v>7</v>
      </c>
      <c r="O37" s="112" t="s">
        <v>111</v>
      </c>
      <c r="P37" s="114"/>
      <c r="Q37" s="112" t="s">
        <v>7</v>
      </c>
      <c r="R37" s="132"/>
      <c r="S37" s="112" t="s">
        <v>113</v>
      </c>
      <c r="T37" s="112"/>
      <c r="U37" s="110" t="s">
        <v>1793</v>
      </c>
      <c r="V37" s="112" t="s">
        <v>7</v>
      </c>
      <c r="W37" s="112" t="s">
        <v>7</v>
      </c>
      <c r="X37" s="112" t="s">
        <v>7</v>
      </c>
      <c r="Y37" s="112" t="s">
        <v>7</v>
      </c>
      <c r="Z37" s="112" t="s">
        <v>975</v>
      </c>
      <c r="AA37" s="160">
        <v>12.0</v>
      </c>
      <c r="AB37" s="160" t="s">
        <v>7</v>
      </c>
      <c r="AC37" s="112" t="s">
        <v>7</v>
      </c>
      <c r="AD37" s="112" t="s">
        <v>7</v>
      </c>
      <c r="AE37" s="112" t="s">
        <v>7</v>
      </c>
      <c r="AF37" s="112" t="s">
        <v>7</v>
      </c>
      <c r="AG37" s="112" t="s">
        <v>7</v>
      </c>
      <c r="AH37" s="112" t="s">
        <v>7</v>
      </c>
      <c r="AI37" s="112" t="s">
        <v>7</v>
      </c>
      <c r="AJ37" s="112" t="s">
        <v>7</v>
      </c>
      <c r="AK37" s="112" t="s">
        <v>7</v>
      </c>
      <c r="AL37" s="112" t="s">
        <v>7</v>
      </c>
      <c r="AM37" s="112" t="s">
        <v>7</v>
      </c>
      <c r="AN37" s="112" t="s">
        <v>7</v>
      </c>
      <c r="AO37" s="112" t="s">
        <v>7</v>
      </c>
      <c r="AP37" s="112" t="s">
        <v>7</v>
      </c>
      <c r="AQ37" s="112" t="s">
        <v>7</v>
      </c>
      <c r="AR37" s="112" t="s">
        <v>7</v>
      </c>
      <c r="AS37" s="112" t="s">
        <v>7</v>
      </c>
      <c r="AT37" s="112" t="s">
        <v>7</v>
      </c>
      <c r="AU37" s="112" t="s">
        <v>7</v>
      </c>
      <c r="AV37" s="112" t="s">
        <v>7</v>
      </c>
      <c r="AW37" s="112" t="s">
        <v>7</v>
      </c>
      <c r="AX37" s="112" t="s">
        <v>7</v>
      </c>
      <c r="AY37" s="112" t="s">
        <v>7</v>
      </c>
      <c r="AZ37" s="112" t="s">
        <v>7</v>
      </c>
      <c r="BA37" s="112" t="str">
        <f t="shared" si="6"/>
        <v/>
      </c>
      <c r="BB37" s="116" t="s">
        <v>7</v>
      </c>
      <c r="BC37" s="116" t="s">
        <v>7</v>
      </c>
      <c r="BD37" s="116" t="str">
        <f t="shared" si="7"/>
        <v>#VALUE!</v>
      </c>
      <c r="BE37" s="116" t="s">
        <v>7</v>
      </c>
      <c r="BF37" s="116" t="s">
        <v>7</v>
      </c>
      <c r="BG37" s="116" t="s">
        <v>7</v>
      </c>
      <c r="BH37" s="116" t="s">
        <v>7</v>
      </c>
      <c r="BI37" s="116" t="s">
        <v>147</v>
      </c>
      <c r="BJ37" s="112" t="str">
        <f t="shared" si="5"/>
        <v/>
      </c>
      <c r="BK37" s="116">
        <f t="shared" si="2"/>
        <v>46171</v>
      </c>
      <c r="BL37" s="116"/>
    </row>
    <row r="38" ht="30.75" customHeight="1">
      <c r="A38" s="195" t="s">
        <v>239</v>
      </c>
      <c r="B38" s="196"/>
      <c r="C38" s="196" t="s">
        <v>101</v>
      </c>
      <c r="D38" s="197">
        <v>36.0</v>
      </c>
      <c r="E38" s="198" t="s">
        <v>1641</v>
      </c>
      <c r="F38" s="197" t="s">
        <v>7</v>
      </c>
      <c r="G38" s="197" t="s">
        <v>139</v>
      </c>
      <c r="H38" s="197" t="s">
        <v>1794</v>
      </c>
      <c r="I38" s="197"/>
      <c r="J38" s="197" t="s">
        <v>441</v>
      </c>
      <c r="K38" s="197" t="s">
        <v>1795</v>
      </c>
      <c r="L38" s="197" t="s">
        <v>572</v>
      </c>
      <c r="M38" s="197" t="s">
        <v>7</v>
      </c>
      <c r="N38" s="197" t="s">
        <v>7</v>
      </c>
      <c r="O38" s="197" t="s">
        <v>111</v>
      </c>
      <c r="P38" s="199"/>
      <c r="Q38" s="197"/>
      <c r="R38" s="200"/>
      <c r="S38" s="197" t="s">
        <v>113</v>
      </c>
      <c r="T38" s="197"/>
      <c r="U38" s="197" t="s">
        <v>1796</v>
      </c>
      <c r="V38" s="197" t="s">
        <v>7</v>
      </c>
      <c r="W38" s="197" t="s">
        <v>7</v>
      </c>
      <c r="X38" s="197" t="s">
        <v>7</v>
      </c>
      <c r="Y38" s="197" t="s">
        <v>7</v>
      </c>
      <c r="Z38" s="197" t="s">
        <v>975</v>
      </c>
      <c r="AA38" s="198">
        <v>12.0</v>
      </c>
      <c r="AB38" s="198" t="s">
        <v>7</v>
      </c>
      <c r="AC38" s="197" t="s">
        <v>7</v>
      </c>
      <c r="AD38" s="197" t="s">
        <v>7</v>
      </c>
      <c r="AE38" s="197" t="s">
        <v>7</v>
      </c>
      <c r="AF38" s="197" t="s">
        <v>7</v>
      </c>
      <c r="AG38" s="197" t="s">
        <v>7</v>
      </c>
      <c r="AH38" s="197" t="s">
        <v>7</v>
      </c>
      <c r="AI38" s="197" t="s">
        <v>7</v>
      </c>
      <c r="AJ38" s="197" t="s">
        <v>7</v>
      </c>
      <c r="AK38" s="197" t="s">
        <v>7</v>
      </c>
      <c r="AL38" s="197" t="s">
        <v>7</v>
      </c>
      <c r="AM38" s="197" t="s">
        <v>7</v>
      </c>
      <c r="AN38" s="197" t="s">
        <v>7</v>
      </c>
      <c r="AO38" s="197" t="s">
        <v>7</v>
      </c>
      <c r="AP38" s="197" t="s">
        <v>7</v>
      </c>
      <c r="AQ38" s="197" t="s">
        <v>7</v>
      </c>
      <c r="AR38" s="197" t="s">
        <v>7</v>
      </c>
      <c r="AS38" s="197" t="s">
        <v>7</v>
      </c>
      <c r="AT38" s="197" t="s">
        <v>7</v>
      </c>
      <c r="AU38" s="197" t="s">
        <v>7</v>
      </c>
      <c r="AV38" s="197" t="s">
        <v>7</v>
      </c>
      <c r="AW38" s="197" t="s">
        <v>7</v>
      </c>
      <c r="AX38" s="197" t="s">
        <v>7</v>
      </c>
      <c r="AY38" s="197" t="s">
        <v>7</v>
      </c>
      <c r="AZ38" s="197" t="s">
        <v>7</v>
      </c>
      <c r="BA38" s="197" t="str">
        <f t="shared" si="6"/>
        <v/>
      </c>
      <c r="BB38" s="201" t="s">
        <v>7</v>
      </c>
      <c r="BC38" s="201" t="s">
        <v>7</v>
      </c>
      <c r="BD38" s="201" t="str">
        <f t="shared" si="7"/>
        <v>#VALUE!</v>
      </c>
      <c r="BE38" s="201" t="s">
        <v>7</v>
      </c>
      <c r="BF38" s="201" t="s">
        <v>7</v>
      </c>
      <c r="BG38" s="201" t="s">
        <v>7</v>
      </c>
      <c r="BH38" s="201" t="s">
        <v>7</v>
      </c>
      <c r="BI38" s="201" t="s">
        <v>147</v>
      </c>
      <c r="BJ38" s="197" t="str">
        <f t="shared" si="5"/>
        <v/>
      </c>
      <c r="BK38" s="201">
        <f t="shared" si="2"/>
        <v>46171</v>
      </c>
      <c r="BL38" s="201"/>
    </row>
    <row r="39" ht="30.75" customHeight="1">
      <c r="A39" s="195" t="s">
        <v>239</v>
      </c>
      <c r="B39" s="196"/>
      <c r="C39" s="196" t="s">
        <v>101</v>
      </c>
      <c r="D39" s="197">
        <v>37.0</v>
      </c>
      <c r="E39" s="198" t="s">
        <v>1641</v>
      </c>
      <c r="F39" s="197" t="s">
        <v>1797</v>
      </c>
      <c r="G39" s="197" t="s">
        <v>104</v>
      </c>
      <c r="H39" s="197" t="s">
        <v>1798</v>
      </c>
      <c r="I39" s="197" t="s">
        <v>106</v>
      </c>
      <c r="J39" s="197" t="s">
        <v>1799</v>
      </c>
      <c r="K39" s="197" t="s">
        <v>7</v>
      </c>
      <c r="L39" s="197" t="s">
        <v>1800</v>
      </c>
      <c r="M39" s="197" t="s">
        <v>7</v>
      </c>
      <c r="N39" s="197" t="s">
        <v>7</v>
      </c>
      <c r="O39" s="197" t="s">
        <v>111</v>
      </c>
      <c r="P39" s="199">
        <v>2552.0</v>
      </c>
      <c r="Q39" s="197" t="s">
        <v>7</v>
      </c>
      <c r="R39" s="200"/>
      <c r="S39" s="197"/>
      <c r="T39" s="197" t="s">
        <v>1783</v>
      </c>
      <c r="U39" s="197" t="s">
        <v>1801</v>
      </c>
      <c r="V39" s="197" t="s">
        <v>1802</v>
      </c>
      <c r="W39" s="197" t="s">
        <v>162</v>
      </c>
      <c r="X39" s="197" t="s">
        <v>1802</v>
      </c>
      <c r="Y39" s="197" t="s">
        <v>1803</v>
      </c>
      <c r="Z39" s="197" t="s">
        <v>975</v>
      </c>
      <c r="AA39" s="198">
        <v>12.0</v>
      </c>
      <c r="AB39" s="198" t="s">
        <v>7</v>
      </c>
      <c r="AC39" s="197" t="s">
        <v>7</v>
      </c>
      <c r="AD39" s="197" t="s">
        <v>7</v>
      </c>
      <c r="AE39" s="197" t="s">
        <v>7</v>
      </c>
      <c r="AF39" s="197" t="s">
        <v>7</v>
      </c>
      <c r="AG39" s="197" t="s">
        <v>7</v>
      </c>
      <c r="AH39" s="197" t="s">
        <v>7</v>
      </c>
      <c r="AI39" s="197" t="s">
        <v>7</v>
      </c>
      <c r="AJ39" s="197" t="s">
        <v>7</v>
      </c>
      <c r="AK39" s="197" t="s">
        <v>7</v>
      </c>
      <c r="AL39" s="197" t="s">
        <v>7</v>
      </c>
      <c r="AM39" s="197" t="s">
        <v>7</v>
      </c>
      <c r="AN39" s="197" t="s">
        <v>7</v>
      </c>
      <c r="AO39" s="197" t="s">
        <v>7</v>
      </c>
      <c r="AP39" s="197" t="s">
        <v>7</v>
      </c>
      <c r="AQ39" s="197" t="s">
        <v>7</v>
      </c>
      <c r="AR39" s="197" t="s">
        <v>7</v>
      </c>
      <c r="AS39" s="197" t="s">
        <v>7</v>
      </c>
      <c r="AT39" s="197" t="s">
        <v>7</v>
      </c>
      <c r="AU39" s="197" t="s">
        <v>7</v>
      </c>
      <c r="AV39" s="197" t="s">
        <v>7</v>
      </c>
      <c r="AW39" s="197" t="s">
        <v>7</v>
      </c>
      <c r="AX39" s="197" t="s">
        <v>7</v>
      </c>
      <c r="AY39" s="197" t="s">
        <v>7</v>
      </c>
      <c r="AZ39" s="197" t="s">
        <v>7</v>
      </c>
      <c r="BA39" s="197" t="str">
        <f t="shared" si="6"/>
        <v>ไม่ได้ใช้งาน</v>
      </c>
      <c r="BB39" s="201" t="s">
        <v>7</v>
      </c>
      <c r="BC39" s="201" t="s">
        <v>7</v>
      </c>
      <c r="BD39" s="201" t="str">
        <f t="shared" si="7"/>
        <v>#VALUE!</v>
      </c>
      <c r="BE39" s="201" t="s">
        <v>7</v>
      </c>
      <c r="BF39" s="201" t="s">
        <v>7</v>
      </c>
      <c r="BG39" s="201" t="s">
        <v>7</v>
      </c>
      <c r="BH39" s="201" t="s">
        <v>7</v>
      </c>
      <c r="BI39" s="201" t="s">
        <v>147</v>
      </c>
      <c r="BJ39" s="197" t="str">
        <f t="shared" si="5"/>
        <v>ไม่ได้ใช้งาน</v>
      </c>
      <c r="BK39" s="201">
        <f t="shared" si="2"/>
        <v>46171</v>
      </c>
      <c r="BL39" s="201"/>
    </row>
    <row r="40" ht="30.75" customHeight="1">
      <c r="A40" s="112"/>
      <c r="B40" s="173"/>
      <c r="C40" s="173" t="s">
        <v>101</v>
      </c>
      <c r="D40" s="112">
        <v>38.0</v>
      </c>
      <c r="E40" s="160" t="s">
        <v>1641</v>
      </c>
      <c r="F40" s="112" t="s">
        <v>7</v>
      </c>
      <c r="G40" s="112" t="s">
        <v>104</v>
      </c>
      <c r="H40" s="112" t="s">
        <v>1804</v>
      </c>
      <c r="I40" s="112" t="s">
        <v>106</v>
      </c>
      <c r="J40" s="112" t="s">
        <v>1805</v>
      </c>
      <c r="K40" s="112" t="s">
        <v>157</v>
      </c>
      <c r="L40" s="112" t="s">
        <v>602</v>
      </c>
      <c r="M40" s="112">
        <v>1.3508104E7</v>
      </c>
      <c r="N40" s="112" t="s">
        <v>159</v>
      </c>
      <c r="O40" s="112" t="s">
        <v>111</v>
      </c>
      <c r="P40" s="114"/>
      <c r="Q40" s="112" t="s">
        <v>7</v>
      </c>
      <c r="R40" s="132"/>
      <c r="S40" s="112"/>
      <c r="T40" s="112" t="s">
        <v>1670</v>
      </c>
      <c r="U40" s="112"/>
      <c r="V40" s="112" t="s">
        <v>1806</v>
      </c>
      <c r="W40" s="112" t="s">
        <v>466</v>
      </c>
      <c r="X40" s="112" t="s">
        <v>1806</v>
      </c>
      <c r="Y40" s="112"/>
      <c r="Z40" s="112" t="s">
        <v>1670</v>
      </c>
      <c r="AA40" s="160">
        <v>12.0</v>
      </c>
      <c r="AB40" s="160" t="s">
        <v>7</v>
      </c>
      <c r="AC40" s="112" t="s">
        <v>7</v>
      </c>
      <c r="AD40" s="112" t="s">
        <v>7</v>
      </c>
      <c r="AE40" s="112" t="s">
        <v>7</v>
      </c>
      <c r="AF40" s="112" t="s">
        <v>7</v>
      </c>
      <c r="AG40" s="112" t="s">
        <v>7</v>
      </c>
      <c r="AH40" s="112" t="s">
        <v>7</v>
      </c>
      <c r="AI40" s="112" t="s">
        <v>7</v>
      </c>
      <c r="AJ40" s="112" t="s">
        <v>7</v>
      </c>
      <c r="AK40" s="112" t="s">
        <v>7</v>
      </c>
      <c r="AL40" s="112" t="s">
        <v>7</v>
      </c>
      <c r="AM40" s="112" t="s">
        <v>7</v>
      </c>
      <c r="AN40" s="112" t="s">
        <v>7</v>
      </c>
      <c r="AO40" s="112" t="s">
        <v>7</v>
      </c>
      <c r="AP40" s="112" t="s">
        <v>7</v>
      </c>
      <c r="AQ40" s="112" t="s">
        <v>7</v>
      </c>
      <c r="AR40" s="112" t="s">
        <v>7</v>
      </c>
      <c r="AS40" s="112" t="s">
        <v>7</v>
      </c>
      <c r="AT40" s="112" t="s">
        <v>7</v>
      </c>
      <c r="AU40" s="112" t="s">
        <v>7</v>
      </c>
      <c r="AV40" s="112" t="s">
        <v>7</v>
      </c>
      <c r="AW40" s="112" t="s">
        <v>7</v>
      </c>
      <c r="AX40" s="112" t="s">
        <v>7</v>
      </c>
      <c r="AY40" s="112" t="s">
        <v>7</v>
      </c>
      <c r="AZ40" s="112" t="s">
        <v>7</v>
      </c>
      <c r="BA40" s="112" t="str">
        <f t="shared" si="6"/>
        <v>หาเครื่องมือไม่พบ</v>
      </c>
      <c r="BB40" s="112" t="s">
        <v>7</v>
      </c>
      <c r="BC40" s="112" t="s">
        <v>7</v>
      </c>
      <c r="BD40" s="116" t="str">
        <f t="shared" si="7"/>
        <v>#VALUE!</v>
      </c>
      <c r="BE40" s="112" t="s">
        <v>7</v>
      </c>
      <c r="BF40" s="112" t="s">
        <v>7</v>
      </c>
      <c r="BG40" s="112" t="s">
        <v>7</v>
      </c>
      <c r="BH40" s="112" t="s">
        <v>7</v>
      </c>
      <c r="BI40" s="112" t="s">
        <v>147</v>
      </c>
      <c r="BJ40" s="112" t="str">
        <f t="shared" si="5"/>
        <v>หาเครื่องมือไม่พบ</v>
      </c>
      <c r="BK40" s="116">
        <f t="shared" si="2"/>
        <v>46171</v>
      </c>
      <c r="BL40" s="116"/>
    </row>
    <row r="41" ht="30.75" customHeight="1">
      <c r="A41" s="112"/>
      <c r="B41" s="173"/>
      <c r="C41" s="173" t="s">
        <v>101</v>
      </c>
      <c r="D41" s="112">
        <v>39.0</v>
      </c>
      <c r="E41" s="160" t="s">
        <v>1641</v>
      </c>
      <c r="F41" s="112" t="s">
        <v>7</v>
      </c>
      <c r="G41" s="112" t="s">
        <v>104</v>
      </c>
      <c r="H41" s="112" t="s">
        <v>1807</v>
      </c>
      <c r="I41" s="112" t="s">
        <v>106</v>
      </c>
      <c r="J41" s="112" t="s">
        <v>1808</v>
      </c>
      <c r="K41" s="112" t="s">
        <v>157</v>
      </c>
      <c r="L41" s="112" t="s">
        <v>592</v>
      </c>
      <c r="M41" s="112" t="s">
        <v>1809</v>
      </c>
      <c r="N41" s="112" t="s">
        <v>159</v>
      </c>
      <c r="O41" s="112" t="s">
        <v>111</v>
      </c>
      <c r="P41" s="114"/>
      <c r="Q41" s="112" t="s">
        <v>7</v>
      </c>
      <c r="R41" s="132"/>
      <c r="S41" s="112" t="s">
        <v>113</v>
      </c>
      <c r="T41" s="112"/>
      <c r="U41" s="112" t="s">
        <v>1810</v>
      </c>
      <c r="V41" s="112" t="s">
        <v>1811</v>
      </c>
      <c r="W41" s="112" t="s">
        <v>466</v>
      </c>
      <c r="X41" s="112" t="s">
        <v>1811</v>
      </c>
      <c r="Y41" s="112" t="s">
        <v>768</v>
      </c>
      <c r="Z41" s="112" t="s">
        <v>182</v>
      </c>
      <c r="AA41" s="160">
        <v>12.0</v>
      </c>
      <c r="AB41" s="160">
        <v>1.0</v>
      </c>
      <c r="AC41" s="112"/>
      <c r="AD41" s="112"/>
      <c r="AE41" s="112"/>
      <c r="AF41" s="112"/>
      <c r="AG41" s="112">
        <v>1.0</v>
      </c>
      <c r="AH41" s="112">
        <v>1.0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 t="str">
        <f t="shared" si="6"/>
        <v/>
      </c>
      <c r="BB41" s="116">
        <v>45008.0</v>
      </c>
      <c r="BC41" s="116">
        <v>45008.0</v>
      </c>
      <c r="BD41" s="116">
        <f t="shared" si="7"/>
        <v>45374</v>
      </c>
      <c r="BE41" s="112" t="s">
        <v>1812</v>
      </c>
      <c r="BF41" s="112" t="s">
        <v>1813</v>
      </c>
      <c r="BG41" s="112" t="s">
        <v>771</v>
      </c>
      <c r="BH41" s="112" t="s">
        <v>1814</v>
      </c>
      <c r="BI41" s="116" t="s">
        <v>124</v>
      </c>
      <c r="BJ41" s="112" t="str">
        <f t="shared" si="5"/>
        <v/>
      </c>
      <c r="BK41" s="116">
        <f t="shared" si="2"/>
        <v>46171</v>
      </c>
      <c r="BL41" s="116"/>
    </row>
    <row r="42" ht="30.75" customHeight="1">
      <c r="A42" s="112"/>
      <c r="B42" s="173"/>
      <c r="C42" s="173" t="s">
        <v>101</v>
      </c>
      <c r="D42" s="112">
        <v>40.0</v>
      </c>
      <c r="E42" s="160" t="s">
        <v>1641</v>
      </c>
      <c r="F42" s="112" t="s">
        <v>7</v>
      </c>
      <c r="G42" s="112" t="s">
        <v>104</v>
      </c>
      <c r="H42" s="112" t="s">
        <v>1815</v>
      </c>
      <c r="I42" s="112" t="s">
        <v>106</v>
      </c>
      <c r="J42" s="112" t="s">
        <v>1816</v>
      </c>
      <c r="K42" s="112" t="s">
        <v>157</v>
      </c>
      <c r="L42" s="112" t="s">
        <v>158</v>
      </c>
      <c r="M42" s="112">
        <v>4022647.0</v>
      </c>
      <c r="N42" s="112" t="s">
        <v>159</v>
      </c>
      <c r="O42" s="112" t="s">
        <v>111</v>
      </c>
      <c r="P42" s="114"/>
      <c r="Q42" s="112" t="s">
        <v>7</v>
      </c>
      <c r="R42" s="132"/>
      <c r="S42" s="112" t="s">
        <v>113</v>
      </c>
      <c r="T42" s="112" t="s">
        <v>1670</v>
      </c>
      <c r="U42" s="112" t="s">
        <v>1810</v>
      </c>
      <c r="V42" s="112" t="s">
        <v>1817</v>
      </c>
      <c r="W42" s="112" t="s">
        <v>466</v>
      </c>
      <c r="X42" s="112" t="s">
        <v>1817</v>
      </c>
      <c r="Y42" s="112" t="s">
        <v>1818</v>
      </c>
      <c r="Z42" s="112" t="s">
        <v>1670</v>
      </c>
      <c r="AA42" s="160">
        <v>12.0</v>
      </c>
      <c r="AB42" s="160">
        <v>1.0</v>
      </c>
      <c r="AC42" s="160"/>
      <c r="AD42" s="160"/>
      <c r="AE42" s="160"/>
      <c r="AF42" s="160"/>
      <c r="AG42" s="207">
        <v>1.0</v>
      </c>
      <c r="AH42" s="207">
        <v>1.0</v>
      </c>
      <c r="AI42" s="207"/>
      <c r="AJ42" s="207"/>
      <c r="AK42" s="207"/>
      <c r="AL42" s="207"/>
      <c r="AM42" s="207"/>
      <c r="AN42" s="207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AY42" s="160"/>
      <c r="AZ42" s="160"/>
      <c r="BA42" s="112" t="str">
        <f t="shared" si="6"/>
        <v>หาเครื่องมือไม่พบ</v>
      </c>
      <c r="BB42" s="116">
        <v>45008.0</v>
      </c>
      <c r="BC42" s="116">
        <v>45008.0</v>
      </c>
      <c r="BD42" s="116">
        <f t="shared" si="7"/>
        <v>45374</v>
      </c>
      <c r="BE42" s="112" t="s">
        <v>1819</v>
      </c>
      <c r="BF42" s="112" t="s">
        <v>1820</v>
      </c>
      <c r="BG42" s="112" t="s">
        <v>1821</v>
      </c>
      <c r="BH42" s="112" t="s">
        <v>1822</v>
      </c>
      <c r="BI42" s="116" t="s">
        <v>124</v>
      </c>
      <c r="BJ42" s="112" t="str">
        <f t="shared" si="5"/>
        <v>หาเครื่องมือไม่พบ</v>
      </c>
      <c r="BK42" s="116">
        <f t="shared" si="2"/>
        <v>46171</v>
      </c>
      <c r="BL42" s="116"/>
    </row>
    <row r="43" ht="30.75" customHeight="1">
      <c r="A43" s="112"/>
      <c r="B43" s="173"/>
      <c r="C43" s="173" t="s">
        <v>101</v>
      </c>
      <c r="D43" s="112">
        <v>41.0</v>
      </c>
      <c r="E43" s="160" t="s">
        <v>1641</v>
      </c>
      <c r="F43" s="112" t="s">
        <v>7</v>
      </c>
      <c r="G43" s="112" t="s">
        <v>104</v>
      </c>
      <c r="H43" s="112" t="s">
        <v>1823</v>
      </c>
      <c r="I43" s="112" t="s">
        <v>106</v>
      </c>
      <c r="J43" s="112" t="s">
        <v>1824</v>
      </c>
      <c r="K43" s="112" t="s">
        <v>1644</v>
      </c>
      <c r="L43" s="112" t="s">
        <v>1644</v>
      </c>
      <c r="M43" s="112" t="s">
        <v>1825</v>
      </c>
      <c r="N43" s="112" t="s">
        <v>1826</v>
      </c>
      <c r="O43" s="112" t="s">
        <v>111</v>
      </c>
      <c r="P43" s="114">
        <v>2548.0</v>
      </c>
      <c r="Q43" s="112" t="s">
        <v>7</v>
      </c>
      <c r="R43" s="112" t="s">
        <v>7</v>
      </c>
      <c r="S43" s="112" t="s">
        <v>113</v>
      </c>
      <c r="T43" s="112" t="s">
        <v>1827</v>
      </c>
      <c r="U43" s="112" t="s">
        <v>1810</v>
      </c>
      <c r="V43" s="112" t="s">
        <v>1828</v>
      </c>
      <c r="W43" s="112" t="s">
        <v>466</v>
      </c>
      <c r="X43" s="112" t="s">
        <v>1828</v>
      </c>
      <c r="Y43" s="112"/>
      <c r="Z43" s="112" t="s">
        <v>182</v>
      </c>
      <c r="AA43" s="160">
        <v>12.0</v>
      </c>
      <c r="AB43" s="160" t="s">
        <v>7</v>
      </c>
      <c r="AC43" s="112">
        <v>1.0</v>
      </c>
      <c r="AD43" s="112" t="s">
        <v>7</v>
      </c>
      <c r="AE43" s="112">
        <v>1.0</v>
      </c>
      <c r="AF43" s="112" t="s">
        <v>7</v>
      </c>
      <c r="AG43" s="112">
        <v>1.0</v>
      </c>
      <c r="AH43" s="112" t="s">
        <v>7</v>
      </c>
      <c r="AI43" s="112">
        <v>1.0</v>
      </c>
      <c r="AJ43" s="112" t="s">
        <v>7</v>
      </c>
      <c r="AK43" s="112">
        <v>1.0</v>
      </c>
      <c r="AL43" s="112" t="s">
        <v>7</v>
      </c>
      <c r="AM43" s="112">
        <v>1.0</v>
      </c>
      <c r="AN43" s="112" t="s">
        <v>7</v>
      </c>
      <c r="AO43" s="112">
        <v>1.0</v>
      </c>
      <c r="AP43" s="112" t="s">
        <v>7</v>
      </c>
      <c r="AQ43" s="112">
        <v>1.0</v>
      </c>
      <c r="AR43" s="112" t="s">
        <v>7</v>
      </c>
      <c r="AS43" s="112">
        <v>1.0</v>
      </c>
      <c r="AT43" s="112" t="s">
        <v>7</v>
      </c>
      <c r="AU43" s="112">
        <v>1.0</v>
      </c>
      <c r="AV43" s="112" t="s">
        <v>7</v>
      </c>
      <c r="AW43" s="112">
        <v>1.0</v>
      </c>
      <c r="AX43" s="112" t="s">
        <v>7</v>
      </c>
      <c r="AY43" s="112">
        <v>1.0</v>
      </c>
      <c r="AZ43" s="112" t="s">
        <v>7</v>
      </c>
      <c r="BA43" s="112" t="str">
        <f t="shared" si="6"/>
        <v>รับมาจากงานอาชีว</v>
      </c>
      <c r="BB43" s="112" t="s">
        <v>7</v>
      </c>
      <c r="BC43" s="116">
        <v>44060.0</v>
      </c>
      <c r="BD43" s="116" t="str">
        <f t="shared" si="7"/>
        <v>#VALUE!</v>
      </c>
      <c r="BE43" s="112" t="s">
        <v>1829</v>
      </c>
      <c r="BF43" s="112" t="s">
        <v>7</v>
      </c>
      <c r="BG43" s="112" t="s">
        <v>7</v>
      </c>
      <c r="BH43" s="112" t="s">
        <v>7</v>
      </c>
      <c r="BI43" s="116" t="s">
        <v>124</v>
      </c>
      <c r="BJ43" s="112" t="str">
        <f t="shared" si="5"/>
        <v>รับมาจากงานอาชีว</v>
      </c>
      <c r="BK43" s="116">
        <f t="shared" si="2"/>
        <v>46171</v>
      </c>
      <c r="BL43" s="116"/>
    </row>
    <row r="44" ht="30.75" customHeight="1">
      <c r="A44" s="112"/>
      <c r="B44" s="173"/>
      <c r="C44" s="173" t="s">
        <v>101</v>
      </c>
      <c r="D44" s="112">
        <v>42.0</v>
      </c>
      <c r="E44" s="160" t="s">
        <v>1641</v>
      </c>
      <c r="F44" s="112" t="s">
        <v>7</v>
      </c>
      <c r="G44" s="112" t="s">
        <v>104</v>
      </c>
      <c r="H44" s="112" t="s">
        <v>1823</v>
      </c>
      <c r="I44" s="112" t="s">
        <v>106</v>
      </c>
      <c r="J44" s="112" t="s">
        <v>1824</v>
      </c>
      <c r="K44" s="112" t="s">
        <v>1644</v>
      </c>
      <c r="L44" s="112" t="s">
        <v>1644</v>
      </c>
      <c r="M44" s="112" t="s">
        <v>1825</v>
      </c>
      <c r="N44" s="112" t="s">
        <v>1826</v>
      </c>
      <c r="O44" s="112" t="s">
        <v>111</v>
      </c>
      <c r="P44" s="114">
        <v>2548.0</v>
      </c>
      <c r="Q44" s="112" t="s">
        <v>7</v>
      </c>
      <c r="R44" s="112" t="s">
        <v>7</v>
      </c>
      <c r="S44" s="112" t="s">
        <v>113</v>
      </c>
      <c r="T44" s="112" t="s">
        <v>1830</v>
      </c>
      <c r="U44" s="112" t="s">
        <v>1810</v>
      </c>
      <c r="V44" s="112" t="s">
        <v>1828</v>
      </c>
      <c r="W44" s="112" t="s">
        <v>466</v>
      </c>
      <c r="X44" s="112" t="s">
        <v>1828</v>
      </c>
      <c r="Y44" s="112"/>
      <c r="Z44" s="112" t="s">
        <v>182</v>
      </c>
      <c r="AA44" s="160">
        <v>12.0</v>
      </c>
      <c r="AB44" s="160" t="s">
        <v>7</v>
      </c>
      <c r="AC44" s="112">
        <v>1.0</v>
      </c>
      <c r="AD44" s="112" t="s">
        <v>7</v>
      </c>
      <c r="AE44" s="112">
        <v>1.0</v>
      </c>
      <c r="AF44" s="112" t="s">
        <v>7</v>
      </c>
      <c r="AG44" s="112">
        <v>1.0</v>
      </c>
      <c r="AH44" s="112" t="s">
        <v>7</v>
      </c>
      <c r="AI44" s="112">
        <v>1.0</v>
      </c>
      <c r="AJ44" s="112" t="s">
        <v>7</v>
      </c>
      <c r="AK44" s="112">
        <v>1.0</v>
      </c>
      <c r="AL44" s="112" t="s">
        <v>7</v>
      </c>
      <c r="AM44" s="112">
        <v>1.0</v>
      </c>
      <c r="AN44" s="112" t="s">
        <v>7</v>
      </c>
      <c r="AO44" s="112">
        <v>1.0</v>
      </c>
      <c r="AP44" s="112" t="s">
        <v>7</v>
      </c>
      <c r="AQ44" s="112">
        <v>1.0</v>
      </c>
      <c r="AR44" s="112" t="s">
        <v>7</v>
      </c>
      <c r="AS44" s="112">
        <v>1.0</v>
      </c>
      <c r="AT44" s="112" t="s">
        <v>7</v>
      </c>
      <c r="AU44" s="112">
        <v>1.0</v>
      </c>
      <c r="AV44" s="112" t="s">
        <v>7</v>
      </c>
      <c r="AW44" s="112">
        <v>1.0</v>
      </c>
      <c r="AX44" s="112" t="s">
        <v>7</v>
      </c>
      <c r="AY44" s="112">
        <v>1.0</v>
      </c>
      <c r="AZ44" s="112" t="s">
        <v>7</v>
      </c>
      <c r="BA44" s="112" t="str">
        <f t="shared" si="6"/>
        <v>รับมาจากงานอาชีว-อณู</v>
      </c>
      <c r="BB44" s="112" t="s">
        <v>7</v>
      </c>
      <c r="BC44" s="116">
        <v>44060.0</v>
      </c>
      <c r="BD44" s="116" t="str">
        <f t="shared" si="7"/>
        <v>#VALUE!</v>
      </c>
      <c r="BE44" s="112" t="s">
        <v>1829</v>
      </c>
      <c r="BF44" s="112" t="s">
        <v>7</v>
      </c>
      <c r="BG44" s="112" t="s">
        <v>7</v>
      </c>
      <c r="BH44" s="112" t="s">
        <v>7</v>
      </c>
      <c r="BI44" s="116" t="s">
        <v>124</v>
      </c>
      <c r="BJ44" s="112" t="str">
        <f t="shared" si="5"/>
        <v>รับมาจากงานอาชีว-อณู</v>
      </c>
      <c r="BK44" s="116">
        <f t="shared" si="2"/>
        <v>46171</v>
      </c>
      <c r="BL44" s="116"/>
    </row>
    <row r="45" ht="30.75" customHeight="1">
      <c r="A45" s="112"/>
      <c r="B45" s="173"/>
      <c r="C45" s="173" t="s">
        <v>101</v>
      </c>
      <c r="D45" s="112">
        <v>43.0</v>
      </c>
      <c r="E45" s="160" t="s">
        <v>1641</v>
      </c>
      <c r="F45" s="112" t="s">
        <v>7</v>
      </c>
      <c r="G45" s="112" t="s">
        <v>104</v>
      </c>
      <c r="H45" s="112" t="s">
        <v>1831</v>
      </c>
      <c r="I45" s="112" t="s">
        <v>106</v>
      </c>
      <c r="J45" s="112" t="s">
        <v>1832</v>
      </c>
      <c r="K45" s="112" t="s">
        <v>1833</v>
      </c>
      <c r="L45" s="112" t="s">
        <v>1834</v>
      </c>
      <c r="M45" s="112" t="s">
        <v>1835</v>
      </c>
      <c r="N45" s="112" t="s">
        <v>7</v>
      </c>
      <c r="O45" s="112" t="s">
        <v>111</v>
      </c>
      <c r="P45" s="114"/>
      <c r="Q45" s="112" t="s">
        <v>7</v>
      </c>
      <c r="R45" s="132"/>
      <c r="S45" s="112" t="s">
        <v>113</v>
      </c>
      <c r="T45" s="112"/>
      <c r="U45" s="112"/>
      <c r="V45" s="112" t="s">
        <v>1836</v>
      </c>
      <c r="W45" s="112" t="s">
        <v>466</v>
      </c>
      <c r="X45" s="112" t="s">
        <v>1836</v>
      </c>
      <c r="Y45" s="112"/>
      <c r="Z45" s="112" t="s">
        <v>164</v>
      </c>
      <c r="AA45" s="160">
        <v>12.0</v>
      </c>
      <c r="AB45" s="160" t="s">
        <v>7</v>
      </c>
      <c r="AC45" s="112" t="s">
        <v>7</v>
      </c>
      <c r="AD45" s="112" t="s">
        <v>7</v>
      </c>
      <c r="AE45" s="112" t="s">
        <v>7</v>
      </c>
      <c r="AF45" s="112" t="s">
        <v>7</v>
      </c>
      <c r="AG45" s="112" t="s">
        <v>7</v>
      </c>
      <c r="AH45" s="112" t="s">
        <v>7</v>
      </c>
      <c r="AI45" s="112" t="s">
        <v>7</v>
      </c>
      <c r="AJ45" s="112" t="s">
        <v>7</v>
      </c>
      <c r="AK45" s="112" t="s">
        <v>7</v>
      </c>
      <c r="AL45" s="112" t="s">
        <v>7</v>
      </c>
      <c r="AM45" s="112" t="s">
        <v>7</v>
      </c>
      <c r="AN45" s="112" t="s">
        <v>7</v>
      </c>
      <c r="AO45" s="112" t="s">
        <v>7</v>
      </c>
      <c r="AP45" s="112" t="s">
        <v>7</v>
      </c>
      <c r="AQ45" s="112" t="s">
        <v>7</v>
      </c>
      <c r="AR45" s="112" t="s">
        <v>7</v>
      </c>
      <c r="AS45" s="112" t="s">
        <v>7</v>
      </c>
      <c r="AT45" s="112" t="s">
        <v>7</v>
      </c>
      <c r="AU45" s="112" t="s">
        <v>7</v>
      </c>
      <c r="AV45" s="112" t="s">
        <v>7</v>
      </c>
      <c r="AW45" s="112" t="s">
        <v>7</v>
      </c>
      <c r="AX45" s="112" t="s">
        <v>7</v>
      </c>
      <c r="AY45" s="112" t="s">
        <v>7</v>
      </c>
      <c r="AZ45" s="112" t="s">
        <v>7</v>
      </c>
      <c r="BA45" s="112" t="str">
        <f t="shared" si="6"/>
        <v/>
      </c>
      <c r="BB45" s="112" t="s">
        <v>7</v>
      </c>
      <c r="BC45" s="112" t="s">
        <v>7</v>
      </c>
      <c r="BD45" s="116" t="str">
        <f t="shared" si="7"/>
        <v>#VALUE!</v>
      </c>
      <c r="BE45" s="112" t="s">
        <v>7</v>
      </c>
      <c r="BF45" s="112" t="s">
        <v>7</v>
      </c>
      <c r="BG45" s="112" t="s">
        <v>7</v>
      </c>
      <c r="BH45" s="112" t="s">
        <v>7</v>
      </c>
      <c r="BI45" s="112" t="s">
        <v>147</v>
      </c>
      <c r="BJ45" s="112" t="str">
        <f t="shared" si="5"/>
        <v/>
      </c>
      <c r="BK45" s="116">
        <f t="shared" si="2"/>
        <v>46171</v>
      </c>
      <c r="BL45" s="116"/>
    </row>
    <row r="46" ht="30.75" customHeight="1">
      <c r="A46" s="112"/>
      <c r="B46" s="173"/>
      <c r="C46" s="173" t="s">
        <v>101</v>
      </c>
      <c r="D46" s="112">
        <v>44.0</v>
      </c>
      <c r="E46" s="160" t="s">
        <v>1641</v>
      </c>
      <c r="F46" s="112" t="s">
        <v>7</v>
      </c>
      <c r="G46" s="112" t="s">
        <v>104</v>
      </c>
      <c r="H46" s="112" t="s">
        <v>1837</v>
      </c>
      <c r="I46" s="112" t="s">
        <v>106</v>
      </c>
      <c r="J46" s="112" t="s">
        <v>1832</v>
      </c>
      <c r="K46" s="112" t="s">
        <v>1833</v>
      </c>
      <c r="L46" s="112" t="s">
        <v>1834</v>
      </c>
      <c r="M46" s="112" t="s">
        <v>1838</v>
      </c>
      <c r="N46" s="112" t="s">
        <v>7</v>
      </c>
      <c r="O46" s="112" t="s">
        <v>111</v>
      </c>
      <c r="P46" s="114"/>
      <c r="Q46" s="112" t="s">
        <v>7</v>
      </c>
      <c r="R46" s="132"/>
      <c r="S46" s="112" t="s">
        <v>113</v>
      </c>
      <c r="T46" s="112"/>
      <c r="U46" s="112"/>
      <c r="V46" s="112" t="s">
        <v>1839</v>
      </c>
      <c r="W46" s="112" t="s">
        <v>466</v>
      </c>
      <c r="X46" s="112" t="s">
        <v>1839</v>
      </c>
      <c r="Y46" s="112"/>
      <c r="Z46" s="112" t="s">
        <v>164</v>
      </c>
      <c r="AA46" s="160">
        <v>12.0</v>
      </c>
      <c r="AB46" s="160" t="s">
        <v>7</v>
      </c>
      <c r="AC46" s="112" t="s">
        <v>7</v>
      </c>
      <c r="AD46" s="112" t="s">
        <v>7</v>
      </c>
      <c r="AE46" s="112" t="s">
        <v>7</v>
      </c>
      <c r="AF46" s="112" t="s">
        <v>7</v>
      </c>
      <c r="AG46" s="112" t="s">
        <v>7</v>
      </c>
      <c r="AH46" s="112" t="s">
        <v>7</v>
      </c>
      <c r="AI46" s="112" t="s">
        <v>7</v>
      </c>
      <c r="AJ46" s="112" t="s">
        <v>7</v>
      </c>
      <c r="AK46" s="112" t="s">
        <v>7</v>
      </c>
      <c r="AL46" s="112" t="s">
        <v>7</v>
      </c>
      <c r="AM46" s="112" t="s">
        <v>7</v>
      </c>
      <c r="AN46" s="112" t="s">
        <v>7</v>
      </c>
      <c r="AO46" s="112" t="s">
        <v>7</v>
      </c>
      <c r="AP46" s="112" t="s">
        <v>7</v>
      </c>
      <c r="AQ46" s="112" t="s">
        <v>7</v>
      </c>
      <c r="AR46" s="112" t="s">
        <v>7</v>
      </c>
      <c r="AS46" s="112" t="s">
        <v>7</v>
      </c>
      <c r="AT46" s="112" t="s">
        <v>7</v>
      </c>
      <c r="AU46" s="112" t="s">
        <v>7</v>
      </c>
      <c r="AV46" s="112" t="s">
        <v>7</v>
      </c>
      <c r="AW46" s="112" t="s">
        <v>7</v>
      </c>
      <c r="AX46" s="112" t="s">
        <v>7</v>
      </c>
      <c r="AY46" s="112" t="s">
        <v>7</v>
      </c>
      <c r="AZ46" s="112" t="s">
        <v>7</v>
      </c>
      <c r="BA46" s="112" t="str">
        <f t="shared" si="6"/>
        <v/>
      </c>
      <c r="BB46" s="112" t="s">
        <v>7</v>
      </c>
      <c r="BC46" s="112" t="s">
        <v>7</v>
      </c>
      <c r="BD46" s="116" t="str">
        <f t="shared" si="7"/>
        <v>#VALUE!</v>
      </c>
      <c r="BE46" s="112" t="s">
        <v>7</v>
      </c>
      <c r="BF46" s="112" t="s">
        <v>7</v>
      </c>
      <c r="BG46" s="112" t="s">
        <v>7</v>
      </c>
      <c r="BH46" s="112" t="s">
        <v>7</v>
      </c>
      <c r="BI46" s="112" t="s">
        <v>147</v>
      </c>
      <c r="BJ46" s="112" t="str">
        <f t="shared" si="5"/>
        <v/>
      </c>
      <c r="BK46" s="116">
        <f t="shared" si="2"/>
        <v>46171</v>
      </c>
      <c r="BL46" s="116"/>
    </row>
    <row r="47" ht="30.75" customHeight="1">
      <c r="A47" s="112"/>
      <c r="B47" s="173"/>
      <c r="C47" s="173" t="s">
        <v>101</v>
      </c>
      <c r="D47" s="112">
        <v>45.0</v>
      </c>
      <c r="E47" s="160" t="s">
        <v>1641</v>
      </c>
      <c r="F47" s="112" t="s">
        <v>7</v>
      </c>
      <c r="G47" s="112" t="s">
        <v>104</v>
      </c>
      <c r="H47" s="112" t="s">
        <v>1840</v>
      </c>
      <c r="I47" s="112" t="s">
        <v>106</v>
      </c>
      <c r="J47" s="112" t="s">
        <v>1841</v>
      </c>
      <c r="K47" s="112" t="s">
        <v>157</v>
      </c>
      <c r="L47" s="112" t="s">
        <v>602</v>
      </c>
      <c r="M47" s="112" t="s">
        <v>7</v>
      </c>
      <c r="N47" s="112" t="s">
        <v>159</v>
      </c>
      <c r="O47" s="112" t="s">
        <v>111</v>
      </c>
      <c r="P47" s="114"/>
      <c r="Q47" s="112" t="s">
        <v>7</v>
      </c>
      <c r="R47" s="132"/>
      <c r="S47" s="112" t="s">
        <v>113</v>
      </c>
      <c r="T47" s="112"/>
      <c r="U47" s="112"/>
      <c r="V47" s="112" t="s">
        <v>1842</v>
      </c>
      <c r="W47" s="112" t="s">
        <v>466</v>
      </c>
      <c r="X47" s="112" t="s">
        <v>1842</v>
      </c>
      <c r="Y47" s="112"/>
      <c r="Z47" s="112" t="s">
        <v>1843</v>
      </c>
      <c r="AA47" s="160">
        <v>12.0</v>
      </c>
      <c r="AB47" s="160" t="s">
        <v>7</v>
      </c>
      <c r="AC47" s="112" t="s">
        <v>7</v>
      </c>
      <c r="AD47" s="112" t="s">
        <v>7</v>
      </c>
      <c r="AE47" s="112" t="s">
        <v>7</v>
      </c>
      <c r="AF47" s="112" t="s">
        <v>7</v>
      </c>
      <c r="AG47" s="112" t="s">
        <v>7</v>
      </c>
      <c r="AH47" s="112" t="s">
        <v>7</v>
      </c>
      <c r="AI47" s="112" t="s">
        <v>7</v>
      </c>
      <c r="AJ47" s="112" t="s">
        <v>7</v>
      </c>
      <c r="AK47" s="112" t="s">
        <v>7</v>
      </c>
      <c r="AL47" s="112" t="s">
        <v>7</v>
      </c>
      <c r="AM47" s="112" t="s">
        <v>7</v>
      </c>
      <c r="AN47" s="112" t="s">
        <v>7</v>
      </c>
      <c r="AO47" s="112" t="s">
        <v>7</v>
      </c>
      <c r="AP47" s="112" t="s">
        <v>7</v>
      </c>
      <c r="AQ47" s="112" t="s">
        <v>7</v>
      </c>
      <c r="AR47" s="112" t="s">
        <v>7</v>
      </c>
      <c r="AS47" s="112" t="s">
        <v>7</v>
      </c>
      <c r="AT47" s="112" t="s">
        <v>7</v>
      </c>
      <c r="AU47" s="112" t="s">
        <v>7</v>
      </c>
      <c r="AV47" s="112" t="s">
        <v>7</v>
      </c>
      <c r="AW47" s="112" t="s">
        <v>7</v>
      </c>
      <c r="AX47" s="112" t="s">
        <v>7</v>
      </c>
      <c r="AY47" s="112" t="s">
        <v>7</v>
      </c>
      <c r="AZ47" s="112" t="s">
        <v>7</v>
      </c>
      <c r="BA47" s="112" t="str">
        <f t="shared" si="6"/>
        <v/>
      </c>
      <c r="BB47" s="112" t="s">
        <v>7</v>
      </c>
      <c r="BC47" s="112" t="s">
        <v>7</v>
      </c>
      <c r="BD47" s="116" t="str">
        <f t="shared" si="7"/>
        <v>#VALUE!</v>
      </c>
      <c r="BE47" s="112" t="s">
        <v>7</v>
      </c>
      <c r="BF47" s="112" t="s">
        <v>7</v>
      </c>
      <c r="BG47" s="112" t="s">
        <v>7</v>
      </c>
      <c r="BH47" s="112" t="s">
        <v>7</v>
      </c>
      <c r="BI47" s="112" t="s">
        <v>147</v>
      </c>
      <c r="BJ47" s="112" t="str">
        <f t="shared" si="5"/>
        <v/>
      </c>
      <c r="BK47" s="116">
        <f t="shared" si="2"/>
        <v>46171</v>
      </c>
      <c r="BL47" s="116"/>
    </row>
    <row r="48" ht="30.75" customHeight="1">
      <c r="A48" s="112"/>
      <c r="B48" s="173"/>
      <c r="C48" s="173" t="s">
        <v>101</v>
      </c>
      <c r="D48" s="112">
        <v>46.0</v>
      </c>
      <c r="E48" s="160" t="s">
        <v>1641</v>
      </c>
      <c r="F48" s="112" t="s">
        <v>7</v>
      </c>
      <c r="G48" s="112" t="s">
        <v>104</v>
      </c>
      <c r="H48" s="112" t="s">
        <v>1844</v>
      </c>
      <c r="I48" s="112" t="s">
        <v>106</v>
      </c>
      <c r="J48" s="112" t="s">
        <v>177</v>
      </c>
      <c r="K48" s="112" t="s">
        <v>157</v>
      </c>
      <c r="L48" s="112" t="s">
        <v>592</v>
      </c>
      <c r="M48" s="112">
        <v>4049040.0</v>
      </c>
      <c r="N48" s="112" t="s">
        <v>159</v>
      </c>
      <c r="O48" s="112" t="s">
        <v>111</v>
      </c>
      <c r="P48" s="114"/>
      <c r="Q48" s="112" t="s">
        <v>7</v>
      </c>
      <c r="R48" s="132"/>
      <c r="S48" s="112" t="s">
        <v>113</v>
      </c>
      <c r="T48" s="112"/>
      <c r="U48" s="112" t="s">
        <v>1810</v>
      </c>
      <c r="V48" s="112" t="s">
        <v>1842</v>
      </c>
      <c r="W48" s="112" t="s">
        <v>466</v>
      </c>
      <c r="X48" s="112" t="s">
        <v>1842</v>
      </c>
      <c r="Y48" s="112" t="s">
        <v>776</v>
      </c>
      <c r="Z48" s="112" t="s">
        <v>182</v>
      </c>
      <c r="AA48" s="160">
        <v>12.0</v>
      </c>
      <c r="AB48" s="160">
        <v>1.0</v>
      </c>
      <c r="AC48" s="112"/>
      <c r="AD48" s="112"/>
      <c r="AE48" s="112"/>
      <c r="AF48" s="112"/>
      <c r="AG48" s="112">
        <v>1.0</v>
      </c>
      <c r="AH48" s="112">
        <v>1.0</v>
      </c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 t="str">
        <f t="shared" si="6"/>
        <v/>
      </c>
      <c r="BB48" s="116">
        <v>45008.0</v>
      </c>
      <c r="BC48" s="116">
        <v>45008.0</v>
      </c>
      <c r="BD48" s="116">
        <f t="shared" si="7"/>
        <v>45374</v>
      </c>
      <c r="BE48" s="112" t="s">
        <v>1845</v>
      </c>
      <c r="BF48" s="112" t="s">
        <v>1846</v>
      </c>
      <c r="BG48" s="112" t="s">
        <v>1847</v>
      </c>
      <c r="BH48" s="112" t="s">
        <v>1848</v>
      </c>
      <c r="BI48" s="116" t="s">
        <v>124</v>
      </c>
      <c r="BJ48" s="112" t="str">
        <f t="shared" si="5"/>
        <v/>
      </c>
      <c r="BK48" s="116">
        <f t="shared" si="2"/>
        <v>46171</v>
      </c>
      <c r="BL48" s="116"/>
    </row>
    <row r="49" ht="30.75" customHeight="1">
      <c r="A49" s="112"/>
      <c r="B49" s="173"/>
      <c r="C49" s="173" t="s">
        <v>101</v>
      </c>
      <c r="D49" s="112">
        <v>47.0</v>
      </c>
      <c r="E49" s="160" t="s">
        <v>1641</v>
      </c>
      <c r="F49" s="112" t="s">
        <v>7</v>
      </c>
      <c r="G49" s="112" t="s">
        <v>104</v>
      </c>
      <c r="H49" s="112" t="s">
        <v>1849</v>
      </c>
      <c r="I49" s="112" t="s">
        <v>106</v>
      </c>
      <c r="J49" s="112" t="s">
        <v>414</v>
      </c>
      <c r="K49" s="112" t="s">
        <v>157</v>
      </c>
      <c r="L49" s="112" t="s">
        <v>1850</v>
      </c>
      <c r="M49" s="112">
        <v>5068437.0</v>
      </c>
      <c r="N49" s="112" t="s">
        <v>159</v>
      </c>
      <c r="O49" s="112" t="s">
        <v>111</v>
      </c>
      <c r="P49" s="114">
        <v>2553.0</v>
      </c>
      <c r="Q49" s="112" t="s">
        <v>7</v>
      </c>
      <c r="R49" s="112" t="s">
        <v>7</v>
      </c>
      <c r="S49" s="112" t="s">
        <v>113</v>
      </c>
      <c r="T49" s="112" t="s">
        <v>1827</v>
      </c>
      <c r="U49" s="112" t="s">
        <v>1810</v>
      </c>
      <c r="V49" s="112" t="s">
        <v>1842</v>
      </c>
      <c r="W49" s="112" t="s">
        <v>466</v>
      </c>
      <c r="X49" s="112" t="s">
        <v>1842</v>
      </c>
      <c r="Y49" s="112"/>
      <c r="Z49" s="112" t="s">
        <v>182</v>
      </c>
      <c r="AA49" s="160">
        <v>12.0</v>
      </c>
      <c r="AB49" s="160" t="s">
        <v>7</v>
      </c>
      <c r="AC49" s="112" t="s">
        <v>7</v>
      </c>
      <c r="AD49" s="112" t="s">
        <v>7</v>
      </c>
      <c r="AE49" s="112" t="s">
        <v>7</v>
      </c>
      <c r="AF49" s="112" t="s">
        <v>7</v>
      </c>
      <c r="AG49" s="112" t="s">
        <v>7</v>
      </c>
      <c r="AH49" s="112" t="s">
        <v>7</v>
      </c>
      <c r="AI49" s="112" t="s">
        <v>7</v>
      </c>
      <c r="AJ49" s="112" t="s">
        <v>7</v>
      </c>
      <c r="AK49" s="112" t="s">
        <v>7</v>
      </c>
      <c r="AL49" s="112" t="s">
        <v>7</v>
      </c>
      <c r="AM49" s="112" t="s">
        <v>7</v>
      </c>
      <c r="AN49" s="112" t="s">
        <v>7</v>
      </c>
      <c r="AO49" s="112" t="s">
        <v>7</v>
      </c>
      <c r="AP49" s="112" t="s">
        <v>7</v>
      </c>
      <c r="AQ49" s="112" t="s">
        <v>7</v>
      </c>
      <c r="AR49" s="112" t="s">
        <v>7</v>
      </c>
      <c r="AS49" s="112" t="s">
        <v>7</v>
      </c>
      <c r="AT49" s="112" t="s">
        <v>7</v>
      </c>
      <c r="AU49" s="112" t="s">
        <v>7</v>
      </c>
      <c r="AV49" s="112" t="s">
        <v>7</v>
      </c>
      <c r="AW49" s="112" t="s">
        <v>7</v>
      </c>
      <c r="AX49" s="112" t="s">
        <v>7</v>
      </c>
      <c r="AY49" s="112" t="s">
        <v>7</v>
      </c>
      <c r="AZ49" s="112" t="s">
        <v>7</v>
      </c>
      <c r="BA49" s="112" t="str">
        <f t="shared" si="6"/>
        <v>รับมาจากงานอาชีว</v>
      </c>
      <c r="BB49" s="112" t="s">
        <v>7</v>
      </c>
      <c r="BC49" s="112" t="s">
        <v>7</v>
      </c>
      <c r="BD49" s="116" t="str">
        <f t="shared" si="7"/>
        <v>#VALUE!</v>
      </c>
      <c r="BE49" s="112" t="s">
        <v>7</v>
      </c>
      <c r="BF49" s="112" t="s">
        <v>7</v>
      </c>
      <c r="BG49" s="112" t="s">
        <v>7</v>
      </c>
      <c r="BH49" s="112" t="s">
        <v>7</v>
      </c>
      <c r="BI49" s="112" t="s">
        <v>147</v>
      </c>
      <c r="BJ49" s="112" t="str">
        <f t="shared" si="5"/>
        <v>รับมาจากงานอาชีว</v>
      </c>
      <c r="BK49" s="116">
        <f t="shared" si="2"/>
        <v>46171</v>
      </c>
      <c r="BL49" s="116"/>
    </row>
    <row r="50" ht="30.75" customHeight="1">
      <c r="A50" s="112"/>
      <c r="B50" s="173"/>
      <c r="C50" s="173" t="s">
        <v>101</v>
      </c>
      <c r="D50" s="112">
        <v>48.0</v>
      </c>
      <c r="E50" s="160" t="s">
        <v>1641</v>
      </c>
      <c r="F50" s="112" t="s">
        <v>7</v>
      </c>
      <c r="G50" s="112" t="s">
        <v>104</v>
      </c>
      <c r="H50" s="112" t="s">
        <v>1849</v>
      </c>
      <c r="I50" s="112" t="s">
        <v>106</v>
      </c>
      <c r="J50" s="112" t="s">
        <v>414</v>
      </c>
      <c r="K50" s="112" t="s">
        <v>157</v>
      </c>
      <c r="L50" s="112" t="s">
        <v>1850</v>
      </c>
      <c r="M50" s="112">
        <v>5068437.0</v>
      </c>
      <c r="N50" s="112" t="s">
        <v>159</v>
      </c>
      <c r="O50" s="112" t="s">
        <v>111</v>
      </c>
      <c r="P50" s="114">
        <v>2553.0</v>
      </c>
      <c r="Q50" s="112" t="s">
        <v>7</v>
      </c>
      <c r="R50" s="112" t="s">
        <v>7</v>
      </c>
      <c r="S50" s="112" t="s">
        <v>113</v>
      </c>
      <c r="T50" s="112" t="s">
        <v>1830</v>
      </c>
      <c r="U50" s="112" t="s">
        <v>1810</v>
      </c>
      <c r="V50" s="112" t="s">
        <v>1842</v>
      </c>
      <c r="W50" s="112" t="s">
        <v>466</v>
      </c>
      <c r="X50" s="112" t="s">
        <v>1842</v>
      </c>
      <c r="Y50" s="112"/>
      <c r="Z50" s="112" t="s">
        <v>182</v>
      </c>
      <c r="AA50" s="160">
        <v>12.0</v>
      </c>
      <c r="AB50" s="160" t="s">
        <v>7</v>
      </c>
      <c r="AC50" s="112" t="s">
        <v>7</v>
      </c>
      <c r="AD50" s="112" t="s">
        <v>7</v>
      </c>
      <c r="AE50" s="112" t="s">
        <v>7</v>
      </c>
      <c r="AF50" s="112" t="s">
        <v>7</v>
      </c>
      <c r="AG50" s="112" t="s">
        <v>7</v>
      </c>
      <c r="AH50" s="112" t="s">
        <v>7</v>
      </c>
      <c r="AI50" s="112" t="s">
        <v>7</v>
      </c>
      <c r="AJ50" s="112" t="s">
        <v>7</v>
      </c>
      <c r="AK50" s="112" t="s">
        <v>7</v>
      </c>
      <c r="AL50" s="112" t="s">
        <v>7</v>
      </c>
      <c r="AM50" s="112" t="s">
        <v>7</v>
      </c>
      <c r="AN50" s="112" t="s">
        <v>7</v>
      </c>
      <c r="AO50" s="112" t="s">
        <v>7</v>
      </c>
      <c r="AP50" s="112" t="s">
        <v>7</v>
      </c>
      <c r="AQ50" s="112" t="s">
        <v>7</v>
      </c>
      <c r="AR50" s="112" t="s">
        <v>7</v>
      </c>
      <c r="AS50" s="112" t="s">
        <v>7</v>
      </c>
      <c r="AT50" s="112" t="s">
        <v>7</v>
      </c>
      <c r="AU50" s="112" t="s">
        <v>7</v>
      </c>
      <c r="AV50" s="112" t="s">
        <v>7</v>
      </c>
      <c r="AW50" s="112" t="s">
        <v>7</v>
      </c>
      <c r="AX50" s="112" t="s">
        <v>7</v>
      </c>
      <c r="AY50" s="112" t="s">
        <v>7</v>
      </c>
      <c r="AZ50" s="112" t="s">
        <v>7</v>
      </c>
      <c r="BA50" s="112" t="str">
        <f t="shared" si="6"/>
        <v>รับมาจากงานอาชีว-อณู</v>
      </c>
      <c r="BB50" s="112" t="s">
        <v>7</v>
      </c>
      <c r="BC50" s="112" t="s">
        <v>7</v>
      </c>
      <c r="BD50" s="116" t="str">
        <f t="shared" si="7"/>
        <v>#VALUE!</v>
      </c>
      <c r="BE50" s="112" t="s">
        <v>7</v>
      </c>
      <c r="BF50" s="112" t="s">
        <v>7</v>
      </c>
      <c r="BG50" s="112" t="s">
        <v>7</v>
      </c>
      <c r="BH50" s="112" t="s">
        <v>7</v>
      </c>
      <c r="BI50" s="112" t="s">
        <v>147</v>
      </c>
      <c r="BJ50" s="112" t="str">
        <f t="shared" si="5"/>
        <v>รับมาจากงานอาชีว-อณู</v>
      </c>
      <c r="BK50" s="116">
        <f t="shared" si="2"/>
        <v>46171</v>
      </c>
      <c r="BL50" s="116"/>
    </row>
    <row r="51" ht="30.75" customHeight="1">
      <c r="A51" s="112"/>
      <c r="B51" s="173"/>
      <c r="C51" s="173" t="s">
        <v>101</v>
      </c>
      <c r="D51" s="112">
        <v>49.0</v>
      </c>
      <c r="E51" s="160" t="s">
        <v>1641</v>
      </c>
      <c r="F51" s="112" t="s">
        <v>7</v>
      </c>
      <c r="G51" s="112" t="s">
        <v>104</v>
      </c>
      <c r="H51" s="112" t="s">
        <v>1851</v>
      </c>
      <c r="I51" s="112" t="s">
        <v>106</v>
      </c>
      <c r="J51" s="112" t="s">
        <v>1852</v>
      </c>
      <c r="K51" s="112" t="s">
        <v>157</v>
      </c>
      <c r="L51" s="112" t="s">
        <v>602</v>
      </c>
      <c r="M51" s="112">
        <v>1.3520218E7</v>
      </c>
      <c r="N51" s="112" t="s">
        <v>159</v>
      </c>
      <c r="O51" s="112" t="s">
        <v>111</v>
      </c>
      <c r="P51" s="114"/>
      <c r="Q51" s="112" t="s">
        <v>7</v>
      </c>
      <c r="R51" s="132"/>
      <c r="S51" s="112" t="s">
        <v>113</v>
      </c>
      <c r="T51" s="112"/>
      <c r="U51" s="112"/>
      <c r="V51" s="112" t="s">
        <v>1853</v>
      </c>
      <c r="W51" s="112" t="s">
        <v>466</v>
      </c>
      <c r="X51" s="112" t="s">
        <v>1853</v>
      </c>
      <c r="Y51" s="112"/>
      <c r="Z51" s="112" t="s">
        <v>175</v>
      </c>
      <c r="AA51" s="160">
        <v>12.0</v>
      </c>
      <c r="AB51" s="160" t="s">
        <v>7</v>
      </c>
      <c r="AC51" s="112" t="s">
        <v>7</v>
      </c>
      <c r="AD51" s="112" t="s">
        <v>7</v>
      </c>
      <c r="AE51" s="112" t="s">
        <v>7</v>
      </c>
      <c r="AF51" s="112" t="s">
        <v>7</v>
      </c>
      <c r="AG51" s="112" t="s">
        <v>7</v>
      </c>
      <c r="AH51" s="112" t="s">
        <v>7</v>
      </c>
      <c r="AI51" s="112" t="s">
        <v>7</v>
      </c>
      <c r="AJ51" s="112" t="s">
        <v>7</v>
      </c>
      <c r="AK51" s="112" t="s">
        <v>7</v>
      </c>
      <c r="AL51" s="112" t="s">
        <v>7</v>
      </c>
      <c r="AM51" s="112" t="s">
        <v>7</v>
      </c>
      <c r="AN51" s="112" t="s">
        <v>7</v>
      </c>
      <c r="AO51" s="112" t="s">
        <v>7</v>
      </c>
      <c r="AP51" s="112" t="s">
        <v>7</v>
      </c>
      <c r="AQ51" s="112" t="s">
        <v>7</v>
      </c>
      <c r="AR51" s="112" t="s">
        <v>7</v>
      </c>
      <c r="AS51" s="112" t="s">
        <v>7</v>
      </c>
      <c r="AT51" s="112" t="s">
        <v>7</v>
      </c>
      <c r="AU51" s="112" t="s">
        <v>7</v>
      </c>
      <c r="AV51" s="112" t="s">
        <v>7</v>
      </c>
      <c r="AW51" s="112" t="s">
        <v>7</v>
      </c>
      <c r="AX51" s="112" t="s">
        <v>7</v>
      </c>
      <c r="AY51" s="112" t="s">
        <v>7</v>
      </c>
      <c r="AZ51" s="112" t="s">
        <v>7</v>
      </c>
      <c r="BA51" s="112" t="str">
        <f t="shared" si="6"/>
        <v/>
      </c>
      <c r="BB51" s="112" t="s">
        <v>7</v>
      </c>
      <c r="BC51" s="112" t="s">
        <v>7</v>
      </c>
      <c r="BD51" s="116" t="str">
        <f t="shared" si="7"/>
        <v>#VALUE!</v>
      </c>
      <c r="BE51" s="112" t="s">
        <v>7</v>
      </c>
      <c r="BF51" s="112" t="s">
        <v>7</v>
      </c>
      <c r="BG51" s="112" t="s">
        <v>7</v>
      </c>
      <c r="BH51" s="112" t="s">
        <v>7</v>
      </c>
      <c r="BI51" s="112" t="s">
        <v>147</v>
      </c>
      <c r="BJ51" s="112" t="str">
        <f t="shared" si="5"/>
        <v/>
      </c>
      <c r="BK51" s="116">
        <f t="shared" si="2"/>
        <v>46171</v>
      </c>
      <c r="BL51" s="116"/>
    </row>
    <row r="52" ht="30.75" customHeight="1">
      <c r="A52" s="187"/>
      <c r="B52" s="186"/>
      <c r="C52" s="186" t="s">
        <v>101</v>
      </c>
      <c r="D52" s="187">
        <v>50.0</v>
      </c>
      <c r="E52" s="188" t="s">
        <v>1641</v>
      </c>
      <c r="F52" s="187" t="s">
        <v>1854</v>
      </c>
      <c r="G52" s="187" t="s">
        <v>104</v>
      </c>
      <c r="H52" s="187" t="s">
        <v>1855</v>
      </c>
      <c r="I52" s="187" t="s">
        <v>106</v>
      </c>
      <c r="J52" s="208" t="s">
        <v>683</v>
      </c>
      <c r="K52" s="187" t="s">
        <v>1856</v>
      </c>
      <c r="L52" s="187" t="s">
        <v>1857</v>
      </c>
      <c r="M52" s="187" t="s">
        <v>7</v>
      </c>
      <c r="N52" s="187" t="s">
        <v>1858</v>
      </c>
      <c r="O52" s="187" t="s">
        <v>111</v>
      </c>
      <c r="P52" s="189">
        <v>239967.0</v>
      </c>
      <c r="Q52" s="187" t="s">
        <v>7</v>
      </c>
      <c r="R52" s="190"/>
      <c r="S52" s="187" t="s">
        <v>113</v>
      </c>
      <c r="T52" s="187"/>
      <c r="U52" s="187" t="s">
        <v>1859</v>
      </c>
      <c r="V52" s="187" t="s">
        <v>219</v>
      </c>
      <c r="W52" s="187" t="s">
        <v>220</v>
      </c>
      <c r="X52" s="187" t="s">
        <v>1860</v>
      </c>
      <c r="Y52" s="187" t="s">
        <v>222</v>
      </c>
      <c r="Z52" s="187" t="s">
        <v>223</v>
      </c>
      <c r="AA52" s="188">
        <v>12.0</v>
      </c>
      <c r="AB52" s="188">
        <v>1.0</v>
      </c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>
        <v>1.0</v>
      </c>
      <c r="AN52" s="187">
        <v>1.0</v>
      </c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187"/>
      <c r="AZ52" s="187"/>
      <c r="BA52" s="187" t="str">
        <f t="shared" si="6"/>
        <v/>
      </c>
      <c r="BB52" s="191" t="s">
        <v>118</v>
      </c>
      <c r="BC52" s="191" t="s">
        <v>118</v>
      </c>
      <c r="BD52" s="191" t="s">
        <v>119</v>
      </c>
      <c r="BE52" s="187" t="s">
        <v>1861</v>
      </c>
      <c r="BF52" s="187" t="s">
        <v>1862</v>
      </c>
      <c r="BG52" s="187" t="s">
        <v>7</v>
      </c>
      <c r="BH52" s="187" t="s">
        <v>1862</v>
      </c>
      <c r="BI52" s="191" t="s">
        <v>124</v>
      </c>
      <c r="BJ52" s="187" t="str">
        <f t="shared" si="5"/>
        <v/>
      </c>
      <c r="BK52" s="191"/>
      <c r="BL52" s="191"/>
    </row>
    <row r="53" ht="30.75" customHeight="1">
      <c r="A53" s="184" t="s">
        <v>99</v>
      </c>
      <c r="B53" s="186"/>
      <c r="C53" s="186" t="s">
        <v>101</v>
      </c>
      <c r="D53" s="187">
        <v>51.0</v>
      </c>
      <c r="E53" s="188" t="s">
        <v>1641</v>
      </c>
      <c r="F53" s="187" t="s">
        <v>1863</v>
      </c>
      <c r="G53" s="187" t="s">
        <v>104</v>
      </c>
      <c r="H53" s="209"/>
      <c r="I53" s="187" t="s">
        <v>106</v>
      </c>
      <c r="J53" s="187" t="s">
        <v>1864</v>
      </c>
      <c r="K53" s="187" t="s">
        <v>1865</v>
      </c>
      <c r="L53" s="187" t="s">
        <v>1866</v>
      </c>
      <c r="M53" s="187">
        <v>1.91230549E8</v>
      </c>
      <c r="N53" s="187"/>
      <c r="O53" s="187" t="s">
        <v>111</v>
      </c>
      <c r="P53" s="189"/>
      <c r="Q53" s="187"/>
      <c r="R53" s="192"/>
      <c r="S53" s="187"/>
      <c r="T53" s="187"/>
      <c r="U53" s="187"/>
      <c r="V53" s="187"/>
      <c r="W53" s="187"/>
      <c r="X53" s="187"/>
      <c r="Y53" s="187" t="s">
        <v>7</v>
      </c>
      <c r="Z53" s="187"/>
      <c r="AA53" s="188">
        <v>12.0</v>
      </c>
      <c r="AB53" s="188">
        <v>1.0</v>
      </c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>
        <v>1.0</v>
      </c>
      <c r="AN53" s="187">
        <v>1.0</v>
      </c>
      <c r="AO53" s="187"/>
      <c r="AP53" s="187"/>
      <c r="AQ53" s="187"/>
      <c r="AR53" s="187"/>
      <c r="AS53" s="187"/>
      <c r="AT53" s="187"/>
      <c r="AU53" s="187"/>
      <c r="AV53" s="187"/>
      <c r="AW53" s="187"/>
      <c r="AX53" s="187"/>
      <c r="AY53" s="187"/>
      <c r="AZ53" s="187"/>
      <c r="BA53" s="187" t="str">
        <f t="shared" si="6"/>
        <v/>
      </c>
      <c r="BB53" s="191" t="s">
        <v>118</v>
      </c>
      <c r="BC53" s="191" t="s">
        <v>118</v>
      </c>
      <c r="BD53" s="191" t="s">
        <v>119</v>
      </c>
      <c r="BE53" s="187" t="s">
        <v>1867</v>
      </c>
      <c r="BF53" s="187" t="s">
        <v>1868</v>
      </c>
      <c r="BG53" s="187" t="s">
        <v>1869</v>
      </c>
      <c r="BH53" s="187" t="s">
        <v>1870</v>
      </c>
      <c r="BI53" s="191" t="s">
        <v>124</v>
      </c>
      <c r="BJ53" s="187" t="str">
        <f t="shared" si="5"/>
        <v/>
      </c>
      <c r="BK53" s="191">
        <f t="shared" ref="BK53:BK64" si="8">TODAY()</f>
        <v>46171</v>
      </c>
      <c r="BL53" s="191"/>
    </row>
    <row r="54" ht="30.75" customHeight="1">
      <c r="A54" s="187"/>
      <c r="B54" s="186"/>
      <c r="C54" s="186" t="s">
        <v>101</v>
      </c>
      <c r="D54" s="187">
        <v>52.0</v>
      </c>
      <c r="E54" s="188" t="s">
        <v>1641</v>
      </c>
      <c r="F54" s="187" t="s">
        <v>1871</v>
      </c>
      <c r="G54" s="187" t="s">
        <v>104</v>
      </c>
      <c r="H54" s="187" t="s">
        <v>1872</v>
      </c>
      <c r="I54" s="187" t="s">
        <v>106</v>
      </c>
      <c r="J54" s="187" t="s">
        <v>1873</v>
      </c>
      <c r="K54" s="187" t="s">
        <v>1874</v>
      </c>
      <c r="L54" s="187" t="s">
        <v>1875</v>
      </c>
      <c r="M54" s="187">
        <v>3153.0</v>
      </c>
      <c r="N54" s="187" t="s">
        <v>622</v>
      </c>
      <c r="O54" s="187" t="s">
        <v>111</v>
      </c>
      <c r="P54" s="189">
        <v>238322.0</v>
      </c>
      <c r="Q54" s="187" t="s">
        <v>7</v>
      </c>
      <c r="R54" s="190"/>
      <c r="S54" s="187" t="s">
        <v>113</v>
      </c>
      <c r="T54" s="187"/>
      <c r="U54" s="187" t="s">
        <v>1876</v>
      </c>
      <c r="V54" s="187" t="s">
        <v>219</v>
      </c>
      <c r="W54" s="187" t="s">
        <v>220</v>
      </c>
      <c r="X54" s="187" t="s">
        <v>219</v>
      </c>
      <c r="Y54" s="187"/>
      <c r="Z54" s="187" t="s">
        <v>223</v>
      </c>
      <c r="AA54" s="188">
        <v>12.0</v>
      </c>
      <c r="AB54" s="188">
        <v>1.0</v>
      </c>
      <c r="AC54" s="187"/>
      <c r="AD54" s="187"/>
      <c r="AE54" s="187"/>
      <c r="AF54" s="187"/>
      <c r="AG54" s="187"/>
      <c r="AH54" s="187"/>
      <c r="AI54" s="187"/>
      <c r="AJ54" s="187"/>
      <c r="AK54" s="187"/>
      <c r="AL54" s="187"/>
      <c r="AM54" s="187">
        <v>1.0</v>
      </c>
      <c r="AN54" s="187">
        <v>1.0</v>
      </c>
      <c r="AO54" s="187"/>
      <c r="AP54" s="187"/>
      <c r="AQ54" s="187"/>
      <c r="AR54" s="187"/>
      <c r="AS54" s="187"/>
      <c r="AT54" s="187"/>
      <c r="AU54" s="187"/>
      <c r="AV54" s="187"/>
      <c r="AW54" s="187"/>
      <c r="AX54" s="187"/>
      <c r="AY54" s="187"/>
      <c r="AZ54" s="187"/>
      <c r="BA54" s="187" t="str">
        <f t="shared" si="6"/>
        <v/>
      </c>
      <c r="BB54" s="191" t="s">
        <v>118</v>
      </c>
      <c r="BC54" s="191" t="s">
        <v>118</v>
      </c>
      <c r="BD54" s="191" t="s">
        <v>119</v>
      </c>
      <c r="BE54" s="187" t="s">
        <v>1877</v>
      </c>
      <c r="BF54" s="191" t="s">
        <v>7</v>
      </c>
      <c r="BG54" s="191" t="s">
        <v>7</v>
      </c>
      <c r="BH54" s="191" t="s">
        <v>7</v>
      </c>
      <c r="BI54" s="187" t="s">
        <v>147</v>
      </c>
      <c r="BJ54" s="187" t="str">
        <f t="shared" si="5"/>
        <v/>
      </c>
      <c r="BK54" s="191">
        <f t="shared" si="8"/>
        <v>46171</v>
      </c>
      <c r="BL54" s="191"/>
    </row>
    <row r="55" ht="30.75" customHeight="1">
      <c r="A55" s="184" t="s">
        <v>99</v>
      </c>
      <c r="B55" s="186"/>
      <c r="C55" s="186" t="s">
        <v>101</v>
      </c>
      <c r="D55" s="187">
        <v>53.0</v>
      </c>
      <c r="E55" s="188" t="s">
        <v>1641</v>
      </c>
      <c r="F55" s="187" t="s">
        <v>1878</v>
      </c>
      <c r="G55" s="187" t="s">
        <v>104</v>
      </c>
      <c r="H55" s="187" t="s">
        <v>1879</v>
      </c>
      <c r="I55" s="187" t="s">
        <v>106</v>
      </c>
      <c r="J55" s="187" t="s">
        <v>1880</v>
      </c>
      <c r="K55" s="187" t="s">
        <v>1474</v>
      </c>
      <c r="L55" s="187" t="s">
        <v>1881</v>
      </c>
      <c r="M55" s="187" t="s">
        <v>1882</v>
      </c>
      <c r="N55" s="187" t="s">
        <v>1883</v>
      </c>
      <c r="O55" s="187" t="s">
        <v>111</v>
      </c>
      <c r="P55" s="189">
        <v>2557.0</v>
      </c>
      <c r="Q55" s="187" t="s">
        <v>7</v>
      </c>
      <c r="R55" s="190"/>
      <c r="S55" s="187" t="s">
        <v>113</v>
      </c>
      <c r="T55" s="187"/>
      <c r="U55" s="187" t="s">
        <v>1884</v>
      </c>
      <c r="V55" s="187" t="s">
        <v>1664</v>
      </c>
      <c r="W55" s="187" t="s">
        <v>1885</v>
      </c>
      <c r="X55" s="187" t="s">
        <v>1664</v>
      </c>
      <c r="Y55" s="187" t="s">
        <v>1886</v>
      </c>
      <c r="Z55" s="187" t="s">
        <v>223</v>
      </c>
      <c r="AA55" s="188">
        <v>12.0</v>
      </c>
      <c r="AB55" s="188">
        <v>1.0</v>
      </c>
      <c r="AC55" s="187"/>
      <c r="AD55" s="187"/>
      <c r="AE55" s="187"/>
      <c r="AF55" s="187"/>
      <c r="AG55" s="187"/>
      <c r="AH55" s="187"/>
      <c r="AI55" s="187"/>
      <c r="AJ55" s="187"/>
      <c r="AK55" s="187"/>
      <c r="AL55" s="187"/>
      <c r="AM55" s="187">
        <v>1.0</v>
      </c>
      <c r="AN55" s="187">
        <v>1.0</v>
      </c>
      <c r="AO55" s="187"/>
      <c r="AP55" s="187"/>
      <c r="AQ55" s="187"/>
      <c r="AR55" s="187"/>
      <c r="AS55" s="187"/>
      <c r="AT55" s="187"/>
      <c r="AU55" s="187"/>
      <c r="AV55" s="187"/>
      <c r="AW55" s="187"/>
      <c r="AX55" s="187"/>
      <c r="AY55" s="187"/>
      <c r="AZ55" s="187"/>
      <c r="BA55" s="187"/>
      <c r="BB55" s="191" t="s">
        <v>118</v>
      </c>
      <c r="BC55" s="191" t="s">
        <v>118</v>
      </c>
      <c r="BD55" s="191" t="s">
        <v>119</v>
      </c>
      <c r="BE55" s="187" t="s">
        <v>1887</v>
      </c>
      <c r="BF55" s="187" t="s">
        <v>1888</v>
      </c>
      <c r="BG55" s="187" t="s">
        <v>7</v>
      </c>
      <c r="BH55" s="187" t="s">
        <v>1888</v>
      </c>
      <c r="BI55" s="191" t="s">
        <v>124</v>
      </c>
      <c r="BJ55" s="187" t="str">
        <f t="shared" si="5"/>
        <v/>
      </c>
      <c r="BK55" s="191">
        <f t="shared" si="8"/>
        <v>46171</v>
      </c>
      <c r="BL55" s="191"/>
    </row>
    <row r="56" ht="30.75" customHeight="1">
      <c r="A56" s="187"/>
      <c r="B56" s="186"/>
      <c r="C56" s="186" t="s">
        <v>101</v>
      </c>
      <c r="D56" s="187">
        <v>54.0</v>
      </c>
      <c r="E56" s="188" t="s">
        <v>1641</v>
      </c>
      <c r="F56" s="187" t="s">
        <v>1889</v>
      </c>
      <c r="G56" s="187" t="s">
        <v>104</v>
      </c>
      <c r="H56" s="187" t="s">
        <v>1890</v>
      </c>
      <c r="I56" s="187" t="s">
        <v>106</v>
      </c>
      <c r="J56" s="187" t="s">
        <v>1891</v>
      </c>
      <c r="K56" s="187" t="s">
        <v>7</v>
      </c>
      <c r="L56" s="187" t="s">
        <v>1892</v>
      </c>
      <c r="M56" s="187" t="s">
        <v>7</v>
      </c>
      <c r="N56" s="187" t="s">
        <v>622</v>
      </c>
      <c r="O56" s="187" t="s">
        <v>111</v>
      </c>
      <c r="P56" s="189">
        <v>2545.0</v>
      </c>
      <c r="Q56" s="187" t="s">
        <v>7</v>
      </c>
      <c r="R56" s="190"/>
      <c r="S56" s="187" t="s">
        <v>113</v>
      </c>
      <c r="T56" s="187"/>
      <c r="U56" s="187" t="s">
        <v>1893</v>
      </c>
      <c r="V56" s="187" t="s">
        <v>219</v>
      </c>
      <c r="W56" s="187" t="s">
        <v>220</v>
      </c>
      <c r="X56" s="187" t="s">
        <v>219</v>
      </c>
      <c r="Y56" s="187" t="s">
        <v>624</v>
      </c>
      <c r="Z56" s="187" t="s">
        <v>223</v>
      </c>
      <c r="AA56" s="188">
        <v>12.0</v>
      </c>
      <c r="AB56" s="188" t="s">
        <v>7</v>
      </c>
      <c r="AC56" s="187" t="s">
        <v>7</v>
      </c>
      <c r="AD56" s="187" t="s">
        <v>7</v>
      </c>
      <c r="AE56" s="187" t="s">
        <v>7</v>
      </c>
      <c r="AF56" s="187" t="s">
        <v>7</v>
      </c>
      <c r="AG56" s="187" t="s">
        <v>7</v>
      </c>
      <c r="AH56" s="187" t="s">
        <v>7</v>
      </c>
      <c r="AI56" s="187" t="s">
        <v>7</v>
      </c>
      <c r="AJ56" s="187" t="s">
        <v>7</v>
      </c>
      <c r="AK56" s="187" t="s">
        <v>7</v>
      </c>
      <c r="AL56" s="187" t="s">
        <v>7</v>
      </c>
      <c r="AM56" s="187" t="s">
        <v>7</v>
      </c>
      <c r="AN56" s="187" t="s">
        <v>7</v>
      </c>
      <c r="AO56" s="187" t="s">
        <v>7</v>
      </c>
      <c r="AP56" s="187" t="s">
        <v>7</v>
      </c>
      <c r="AQ56" s="187" t="s">
        <v>7</v>
      </c>
      <c r="AR56" s="187" t="s">
        <v>7</v>
      </c>
      <c r="AS56" s="187" t="s">
        <v>7</v>
      </c>
      <c r="AT56" s="187" t="s">
        <v>7</v>
      </c>
      <c r="AU56" s="187" t="s">
        <v>7</v>
      </c>
      <c r="AV56" s="187" t="s">
        <v>7</v>
      </c>
      <c r="AW56" s="187" t="s">
        <v>7</v>
      </c>
      <c r="AX56" s="187" t="s">
        <v>7</v>
      </c>
      <c r="AY56" s="187" t="s">
        <v>7</v>
      </c>
      <c r="AZ56" s="187" t="s">
        <v>7</v>
      </c>
      <c r="BA56" s="187" t="str">
        <f t="shared" ref="BA56:BA58" si="9">T56</f>
        <v/>
      </c>
      <c r="BB56" s="191" t="s">
        <v>7</v>
      </c>
      <c r="BC56" s="191" t="s">
        <v>7</v>
      </c>
      <c r="BD56" s="191" t="str">
        <f t="shared" ref="BD56:BD58" si="10">DATE(YEAR(BB56),MONTH(BB56)+AA56,DAY(BB56))</f>
        <v>#VALUE!</v>
      </c>
      <c r="BE56" s="191" t="s">
        <v>7</v>
      </c>
      <c r="BF56" s="191" t="s">
        <v>7</v>
      </c>
      <c r="BG56" s="191" t="s">
        <v>7</v>
      </c>
      <c r="BH56" s="191" t="s">
        <v>7</v>
      </c>
      <c r="BI56" s="187" t="s">
        <v>147</v>
      </c>
      <c r="BJ56" s="187" t="str">
        <f t="shared" si="5"/>
        <v/>
      </c>
      <c r="BK56" s="191">
        <f t="shared" si="8"/>
        <v>46171</v>
      </c>
      <c r="BL56" s="191"/>
    </row>
    <row r="57" ht="30.75" customHeight="1">
      <c r="A57" s="187"/>
      <c r="B57" s="186"/>
      <c r="C57" s="186" t="s">
        <v>101</v>
      </c>
      <c r="D57" s="187">
        <v>55.0</v>
      </c>
      <c r="E57" s="188" t="s">
        <v>1641</v>
      </c>
      <c r="F57" s="187" t="s">
        <v>1894</v>
      </c>
      <c r="G57" s="187" t="s">
        <v>104</v>
      </c>
      <c r="H57" s="187" t="s">
        <v>1895</v>
      </c>
      <c r="I57" s="187" t="s">
        <v>106</v>
      </c>
      <c r="J57" s="187" t="s">
        <v>1891</v>
      </c>
      <c r="K57" s="187" t="s">
        <v>1896</v>
      </c>
      <c r="L57" s="187" t="s">
        <v>1897</v>
      </c>
      <c r="M57" s="187">
        <v>4.0300224E7</v>
      </c>
      <c r="N57" s="187" t="s">
        <v>622</v>
      </c>
      <c r="O57" s="187" t="s">
        <v>111</v>
      </c>
      <c r="P57" s="189"/>
      <c r="Q57" s="187" t="s">
        <v>7</v>
      </c>
      <c r="R57" s="190"/>
      <c r="S57" s="187" t="s">
        <v>113</v>
      </c>
      <c r="T57" s="187"/>
      <c r="U57" s="187" t="s">
        <v>1898</v>
      </c>
      <c r="V57" s="187" t="s">
        <v>219</v>
      </c>
      <c r="W57" s="187" t="s">
        <v>220</v>
      </c>
      <c r="X57" s="187" t="s">
        <v>219</v>
      </c>
      <c r="Y57" s="187" t="s">
        <v>624</v>
      </c>
      <c r="Z57" s="187" t="s">
        <v>223</v>
      </c>
      <c r="AA57" s="188">
        <v>12.0</v>
      </c>
      <c r="AB57" s="188" t="s">
        <v>7</v>
      </c>
      <c r="AC57" s="187" t="s">
        <v>7</v>
      </c>
      <c r="AD57" s="187" t="s">
        <v>7</v>
      </c>
      <c r="AE57" s="187" t="s">
        <v>7</v>
      </c>
      <c r="AF57" s="187" t="s">
        <v>7</v>
      </c>
      <c r="AG57" s="187" t="s">
        <v>7</v>
      </c>
      <c r="AH57" s="187" t="s">
        <v>7</v>
      </c>
      <c r="AI57" s="187" t="s">
        <v>7</v>
      </c>
      <c r="AJ57" s="187" t="s">
        <v>7</v>
      </c>
      <c r="AK57" s="187" t="s">
        <v>7</v>
      </c>
      <c r="AL57" s="187" t="s">
        <v>7</v>
      </c>
      <c r="AM57" s="187" t="s">
        <v>7</v>
      </c>
      <c r="AN57" s="187" t="s">
        <v>7</v>
      </c>
      <c r="AO57" s="187" t="s">
        <v>7</v>
      </c>
      <c r="AP57" s="187" t="s">
        <v>7</v>
      </c>
      <c r="AQ57" s="187" t="s">
        <v>7</v>
      </c>
      <c r="AR57" s="187" t="s">
        <v>7</v>
      </c>
      <c r="AS57" s="187" t="s">
        <v>7</v>
      </c>
      <c r="AT57" s="187" t="s">
        <v>7</v>
      </c>
      <c r="AU57" s="187" t="s">
        <v>7</v>
      </c>
      <c r="AV57" s="187" t="s">
        <v>7</v>
      </c>
      <c r="AW57" s="187" t="s">
        <v>7</v>
      </c>
      <c r="AX57" s="187" t="s">
        <v>7</v>
      </c>
      <c r="AY57" s="187" t="s">
        <v>7</v>
      </c>
      <c r="AZ57" s="187" t="s">
        <v>7</v>
      </c>
      <c r="BA57" s="187" t="str">
        <f t="shared" si="9"/>
        <v/>
      </c>
      <c r="BB57" s="191" t="s">
        <v>7</v>
      </c>
      <c r="BC57" s="191" t="s">
        <v>7</v>
      </c>
      <c r="BD57" s="191" t="str">
        <f t="shared" si="10"/>
        <v>#VALUE!</v>
      </c>
      <c r="BE57" s="191" t="s">
        <v>7</v>
      </c>
      <c r="BF57" s="191" t="s">
        <v>7</v>
      </c>
      <c r="BG57" s="191" t="s">
        <v>7</v>
      </c>
      <c r="BH57" s="191" t="s">
        <v>7</v>
      </c>
      <c r="BI57" s="187" t="s">
        <v>147</v>
      </c>
      <c r="BJ57" s="187" t="str">
        <f t="shared" si="5"/>
        <v/>
      </c>
      <c r="BK57" s="191">
        <f t="shared" si="8"/>
        <v>46171</v>
      </c>
      <c r="BL57" s="191"/>
    </row>
    <row r="58" ht="33.0" customHeight="1">
      <c r="A58" s="110"/>
      <c r="B58" s="173"/>
      <c r="C58" s="173" t="s">
        <v>101</v>
      </c>
      <c r="D58" s="112">
        <v>56.0</v>
      </c>
      <c r="E58" s="160" t="s">
        <v>1641</v>
      </c>
      <c r="F58" s="112" t="s">
        <v>7</v>
      </c>
      <c r="G58" s="112"/>
      <c r="H58" s="112"/>
      <c r="I58" s="112" t="s">
        <v>106</v>
      </c>
      <c r="J58" s="112" t="s">
        <v>1899</v>
      </c>
      <c r="K58" s="112" t="s">
        <v>1900</v>
      </c>
      <c r="L58" s="112" t="s">
        <v>1901</v>
      </c>
      <c r="M58" s="112"/>
      <c r="N58" s="112" t="s">
        <v>7</v>
      </c>
      <c r="O58" s="112" t="s">
        <v>111</v>
      </c>
      <c r="P58" s="114" t="s">
        <v>7</v>
      </c>
      <c r="Q58" s="112" t="s">
        <v>7</v>
      </c>
      <c r="R58" s="132"/>
      <c r="S58" s="112" t="s">
        <v>245</v>
      </c>
      <c r="T58" s="112" t="s">
        <v>1783</v>
      </c>
      <c r="U58" s="112" t="s">
        <v>1902</v>
      </c>
      <c r="V58" s="112" t="s">
        <v>1903</v>
      </c>
      <c r="W58" s="112" t="s">
        <v>1904</v>
      </c>
      <c r="X58" s="112" t="s">
        <v>1903</v>
      </c>
      <c r="Y58" s="112"/>
      <c r="Z58" s="112" t="s">
        <v>975</v>
      </c>
      <c r="AA58" s="160" t="s">
        <v>7</v>
      </c>
      <c r="AB58" s="160" t="s">
        <v>7</v>
      </c>
      <c r="AC58" s="112" t="s">
        <v>7</v>
      </c>
      <c r="AD58" s="112" t="s">
        <v>7</v>
      </c>
      <c r="AE58" s="112" t="s">
        <v>7</v>
      </c>
      <c r="AF58" s="112" t="s">
        <v>7</v>
      </c>
      <c r="AG58" s="112" t="s">
        <v>7</v>
      </c>
      <c r="AH58" s="112" t="s">
        <v>7</v>
      </c>
      <c r="AI58" s="112" t="s">
        <v>7</v>
      </c>
      <c r="AJ58" s="112" t="s">
        <v>7</v>
      </c>
      <c r="AK58" s="112" t="s">
        <v>7</v>
      </c>
      <c r="AL58" s="112" t="s">
        <v>7</v>
      </c>
      <c r="AM58" s="112" t="s">
        <v>7</v>
      </c>
      <c r="AN58" s="112" t="s">
        <v>7</v>
      </c>
      <c r="AO58" s="112" t="s">
        <v>7</v>
      </c>
      <c r="AP58" s="112" t="s">
        <v>7</v>
      </c>
      <c r="AQ58" s="112" t="s">
        <v>7</v>
      </c>
      <c r="AR58" s="112" t="s">
        <v>7</v>
      </c>
      <c r="AS58" s="112" t="s">
        <v>7</v>
      </c>
      <c r="AT58" s="112" t="s">
        <v>7</v>
      </c>
      <c r="AU58" s="112" t="s">
        <v>7</v>
      </c>
      <c r="AV58" s="112" t="s">
        <v>7</v>
      </c>
      <c r="AW58" s="112" t="s">
        <v>7</v>
      </c>
      <c r="AX58" s="112" t="s">
        <v>7</v>
      </c>
      <c r="AY58" s="112" t="s">
        <v>7</v>
      </c>
      <c r="AZ58" s="112" t="s">
        <v>7</v>
      </c>
      <c r="BA58" s="112" t="str">
        <f t="shared" si="9"/>
        <v>ไม่ได้ใช้งาน</v>
      </c>
      <c r="BB58" s="116" t="s">
        <v>7</v>
      </c>
      <c r="BC58" s="116" t="s">
        <v>7</v>
      </c>
      <c r="BD58" s="116" t="str">
        <f t="shared" si="10"/>
        <v>#VALUE!</v>
      </c>
      <c r="BE58" s="116" t="s">
        <v>7</v>
      </c>
      <c r="BF58" s="116" t="s">
        <v>7</v>
      </c>
      <c r="BG58" s="116" t="s">
        <v>7</v>
      </c>
      <c r="BH58" s="116" t="s">
        <v>7</v>
      </c>
      <c r="BI58" s="112" t="s">
        <v>147</v>
      </c>
      <c r="BJ58" s="112" t="str">
        <f t="shared" si="5"/>
        <v>ไม่ได้ใช้งาน</v>
      </c>
      <c r="BK58" s="116">
        <f t="shared" si="8"/>
        <v>46171</v>
      </c>
      <c r="BL58" s="116"/>
    </row>
    <row r="59" ht="30.75" customHeight="1">
      <c r="A59" s="184" t="s">
        <v>99</v>
      </c>
      <c r="B59" s="185" t="s">
        <v>100</v>
      </c>
      <c r="C59" s="186" t="s">
        <v>101</v>
      </c>
      <c r="D59" s="187">
        <v>57.0</v>
      </c>
      <c r="E59" s="188" t="s">
        <v>1641</v>
      </c>
      <c r="F59" s="187" t="s">
        <v>7</v>
      </c>
      <c r="G59" s="187" t="s">
        <v>104</v>
      </c>
      <c r="H59" s="187" t="s">
        <v>1905</v>
      </c>
      <c r="I59" s="187" t="s">
        <v>106</v>
      </c>
      <c r="J59" s="187" t="s">
        <v>1906</v>
      </c>
      <c r="K59" s="187" t="s">
        <v>1900</v>
      </c>
      <c r="L59" s="187" t="s">
        <v>1907</v>
      </c>
      <c r="M59" s="187">
        <v>8.330120327E9</v>
      </c>
      <c r="N59" s="187" t="s">
        <v>7</v>
      </c>
      <c r="O59" s="187" t="s">
        <v>111</v>
      </c>
      <c r="P59" s="189" t="s">
        <v>7</v>
      </c>
      <c r="Q59" s="187" t="s">
        <v>7</v>
      </c>
      <c r="R59" s="190"/>
      <c r="S59" s="187" t="s">
        <v>113</v>
      </c>
      <c r="T59" s="187"/>
      <c r="U59" s="187" t="s">
        <v>1908</v>
      </c>
      <c r="V59" s="187" t="s">
        <v>1909</v>
      </c>
      <c r="W59" s="187" t="s">
        <v>1910</v>
      </c>
      <c r="X59" s="187" t="s">
        <v>1909</v>
      </c>
      <c r="Y59" s="187"/>
      <c r="Z59" s="187" t="s">
        <v>1911</v>
      </c>
      <c r="AA59" s="188">
        <v>12.0</v>
      </c>
      <c r="AB59" s="188">
        <v>1.0</v>
      </c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>
        <v>1.0</v>
      </c>
      <c r="AN59" s="187">
        <v>1.0</v>
      </c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7"/>
      <c r="BA59" s="187"/>
      <c r="BB59" s="191" t="s">
        <v>118</v>
      </c>
      <c r="BC59" s="191" t="s">
        <v>118</v>
      </c>
      <c r="BD59" s="191" t="s">
        <v>119</v>
      </c>
      <c r="BE59" s="194" t="s">
        <v>1912</v>
      </c>
      <c r="BF59" s="191" t="s">
        <v>7</v>
      </c>
      <c r="BG59" s="191" t="s">
        <v>7</v>
      </c>
      <c r="BH59" s="191" t="s">
        <v>7</v>
      </c>
      <c r="BI59" s="191" t="s">
        <v>124</v>
      </c>
      <c r="BJ59" s="187" t="str">
        <f t="shared" si="5"/>
        <v/>
      </c>
      <c r="BK59" s="191">
        <f t="shared" si="8"/>
        <v>46171</v>
      </c>
      <c r="BL59" s="191"/>
    </row>
    <row r="60" ht="30.75" customHeight="1">
      <c r="A60" s="184" t="s">
        <v>99</v>
      </c>
      <c r="B60" s="185" t="s">
        <v>100</v>
      </c>
      <c r="C60" s="186" t="s">
        <v>101</v>
      </c>
      <c r="D60" s="187">
        <v>58.0</v>
      </c>
      <c r="E60" s="188" t="s">
        <v>1641</v>
      </c>
      <c r="F60" s="187" t="s">
        <v>1913</v>
      </c>
      <c r="G60" s="187" t="s">
        <v>801</v>
      </c>
      <c r="H60" s="187" t="s">
        <v>1914</v>
      </c>
      <c r="I60" s="187" t="s">
        <v>106</v>
      </c>
      <c r="J60" s="187" t="s">
        <v>1915</v>
      </c>
      <c r="K60" s="187" t="s">
        <v>1916</v>
      </c>
      <c r="L60" s="187" t="s">
        <v>1917</v>
      </c>
      <c r="M60" s="187" t="s">
        <v>1918</v>
      </c>
      <c r="N60" s="187" t="s">
        <v>7</v>
      </c>
      <c r="O60" s="187" t="s">
        <v>111</v>
      </c>
      <c r="P60" s="189">
        <v>22270.0</v>
      </c>
      <c r="Q60" s="187"/>
      <c r="R60" s="190"/>
      <c r="S60" s="187" t="s">
        <v>113</v>
      </c>
      <c r="T60" s="187"/>
      <c r="U60" s="187" t="s">
        <v>1919</v>
      </c>
      <c r="V60" s="184" t="s">
        <v>1920</v>
      </c>
      <c r="W60" s="187"/>
      <c r="X60" s="187" t="s">
        <v>1921</v>
      </c>
      <c r="Y60" s="187"/>
      <c r="Z60" s="187" t="s">
        <v>117</v>
      </c>
      <c r="AA60" s="188">
        <v>12.0</v>
      </c>
      <c r="AB60" s="188">
        <v>1.0</v>
      </c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>
        <v>1.0</v>
      </c>
      <c r="AN60" s="187">
        <v>1.0</v>
      </c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>
        <v>0.0</v>
      </c>
      <c r="BB60" s="191" t="s">
        <v>118</v>
      </c>
      <c r="BC60" s="191" t="s">
        <v>118</v>
      </c>
      <c r="BD60" s="191" t="s">
        <v>119</v>
      </c>
      <c r="BE60" s="194" t="s">
        <v>1922</v>
      </c>
      <c r="BF60" s="187" t="s">
        <v>7</v>
      </c>
      <c r="BG60" s="187" t="s">
        <v>7</v>
      </c>
      <c r="BH60" s="187" t="s">
        <v>7</v>
      </c>
      <c r="BI60" s="191" t="s">
        <v>124</v>
      </c>
      <c r="BJ60" s="187" t="str">
        <f t="shared" si="5"/>
        <v/>
      </c>
      <c r="BK60" s="191">
        <f t="shared" si="8"/>
        <v>46171</v>
      </c>
      <c r="BL60" s="191"/>
    </row>
    <row r="61" ht="30.75" customHeight="1">
      <c r="A61" s="184" t="s">
        <v>99</v>
      </c>
      <c r="B61" s="185" t="s">
        <v>100</v>
      </c>
      <c r="C61" s="186" t="s">
        <v>101</v>
      </c>
      <c r="D61" s="187">
        <v>59.0</v>
      </c>
      <c r="E61" s="188" t="s">
        <v>1641</v>
      </c>
      <c r="F61" s="187" t="s">
        <v>1923</v>
      </c>
      <c r="G61" s="187" t="s">
        <v>801</v>
      </c>
      <c r="H61" s="187" t="s">
        <v>1924</v>
      </c>
      <c r="I61" s="187" t="s">
        <v>106</v>
      </c>
      <c r="J61" s="187" t="s">
        <v>1915</v>
      </c>
      <c r="K61" s="187" t="s">
        <v>1925</v>
      </c>
      <c r="L61" s="187" t="s">
        <v>1926</v>
      </c>
      <c r="M61" s="187" t="s">
        <v>1927</v>
      </c>
      <c r="N61" s="187" t="s">
        <v>7</v>
      </c>
      <c r="O61" s="187" t="s">
        <v>111</v>
      </c>
      <c r="P61" s="189">
        <v>240057.0</v>
      </c>
      <c r="Q61" s="187" t="s">
        <v>7</v>
      </c>
      <c r="R61" s="190"/>
      <c r="S61" s="187" t="s">
        <v>113</v>
      </c>
      <c r="T61" s="187"/>
      <c r="U61" s="187" t="s">
        <v>1919</v>
      </c>
      <c r="V61" s="184" t="s">
        <v>1920</v>
      </c>
      <c r="W61" s="187"/>
      <c r="X61" s="187" t="s">
        <v>1921</v>
      </c>
      <c r="Y61" s="187"/>
      <c r="Z61" s="187" t="s">
        <v>117</v>
      </c>
      <c r="AA61" s="188">
        <v>12.0</v>
      </c>
      <c r="AB61" s="188">
        <v>1.0</v>
      </c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>
        <v>1.0</v>
      </c>
      <c r="AN61" s="187">
        <v>1.0</v>
      </c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>
        <v>0.0</v>
      </c>
      <c r="BB61" s="191" t="s">
        <v>118</v>
      </c>
      <c r="BC61" s="191" t="s">
        <v>118</v>
      </c>
      <c r="BD61" s="191" t="s">
        <v>119</v>
      </c>
      <c r="BE61" s="194" t="s">
        <v>1928</v>
      </c>
      <c r="BF61" s="187" t="s">
        <v>7</v>
      </c>
      <c r="BG61" s="187" t="s">
        <v>7</v>
      </c>
      <c r="BH61" s="187" t="s">
        <v>7</v>
      </c>
      <c r="BI61" s="191" t="s">
        <v>124</v>
      </c>
      <c r="BJ61" s="187" t="str">
        <f t="shared" si="5"/>
        <v/>
      </c>
      <c r="BK61" s="191">
        <f t="shared" si="8"/>
        <v>46171</v>
      </c>
      <c r="BL61" s="191"/>
    </row>
    <row r="62" ht="30.75" customHeight="1">
      <c r="A62" s="184" t="s">
        <v>99</v>
      </c>
      <c r="B62" s="185" t="s">
        <v>100</v>
      </c>
      <c r="C62" s="186" t="s">
        <v>101</v>
      </c>
      <c r="D62" s="187">
        <v>60.0</v>
      </c>
      <c r="E62" s="188" t="s">
        <v>1641</v>
      </c>
      <c r="F62" s="187" t="s">
        <v>1929</v>
      </c>
      <c r="G62" s="187" t="s">
        <v>801</v>
      </c>
      <c r="H62" s="187"/>
      <c r="I62" s="187" t="s">
        <v>106</v>
      </c>
      <c r="J62" s="187" t="s">
        <v>1930</v>
      </c>
      <c r="K62" s="187" t="s">
        <v>1931</v>
      </c>
      <c r="L62" s="187" t="s">
        <v>1932</v>
      </c>
      <c r="M62" s="187">
        <v>5.7169049E7</v>
      </c>
      <c r="N62" s="187"/>
      <c r="O62" s="187" t="s">
        <v>111</v>
      </c>
      <c r="P62" s="189"/>
      <c r="Q62" s="187"/>
      <c r="R62" s="210"/>
      <c r="S62" s="187" t="s">
        <v>113</v>
      </c>
      <c r="T62" s="187"/>
      <c r="U62" s="184" t="s">
        <v>1933</v>
      </c>
      <c r="V62" s="184" t="s">
        <v>1920</v>
      </c>
      <c r="W62" s="187"/>
      <c r="X62" s="187"/>
      <c r="Y62" s="187"/>
      <c r="Z62" s="187"/>
      <c r="AA62" s="188">
        <v>12.0</v>
      </c>
      <c r="AB62" s="188">
        <v>1.0</v>
      </c>
      <c r="AC62" s="187"/>
      <c r="AD62" s="187"/>
      <c r="AE62" s="187"/>
      <c r="AF62" s="187"/>
      <c r="AG62" s="187"/>
      <c r="AH62" s="187"/>
      <c r="AI62" s="187"/>
      <c r="AJ62" s="187"/>
      <c r="AK62" s="187"/>
      <c r="AL62" s="187"/>
      <c r="AM62" s="187">
        <v>1.0</v>
      </c>
      <c r="AN62" s="187">
        <v>1.0</v>
      </c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187">
        <v>0.0</v>
      </c>
      <c r="BB62" s="191" t="s">
        <v>118</v>
      </c>
      <c r="BC62" s="191" t="s">
        <v>118</v>
      </c>
      <c r="BD62" s="191" t="s">
        <v>119</v>
      </c>
      <c r="BE62" s="194" t="s">
        <v>1934</v>
      </c>
      <c r="BF62" s="187" t="s">
        <v>7</v>
      </c>
      <c r="BG62" s="187" t="s">
        <v>7</v>
      </c>
      <c r="BH62" s="187" t="s">
        <v>7</v>
      </c>
      <c r="BI62" s="191" t="s">
        <v>124</v>
      </c>
      <c r="BJ62" s="187" t="str">
        <f t="shared" si="5"/>
        <v/>
      </c>
      <c r="BK62" s="191">
        <f t="shared" si="8"/>
        <v>46171</v>
      </c>
      <c r="BL62" s="191"/>
    </row>
    <row r="63" ht="30.75" customHeight="1">
      <c r="A63" s="195" t="s">
        <v>99</v>
      </c>
      <c r="B63" s="211" t="s">
        <v>314</v>
      </c>
      <c r="C63" s="196" t="s">
        <v>101</v>
      </c>
      <c r="D63" s="197">
        <v>61.0</v>
      </c>
      <c r="E63" s="198" t="s">
        <v>1641</v>
      </c>
      <c r="F63" s="197" t="s">
        <v>7</v>
      </c>
      <c r="G63" s="197" t="s">
        <v>139</v>
      </c>
      <c r="H63" s="197" t="s">
        <v>1935</v>
      </c>
      <c r="I63" s="197" t="s">
        <v>106</v>
      </c>
      <c r="J63" s="197" t="s">
        <v>206</v>
      </c>
      <c r="K63" s="197" t="s">
        <v>1936</v>
      </c>
      <c r="L63" s="197" t="s">
        <v>1937</v>
      </c>
      <c r="M63" s="197" t="s">
        <v>7</v>
      </c>
      <c r="N63" s="197" t="s">
        <v>7</v>
      </c>
      <c r="O63" s="197" t="s">
        <v>111</v>
      </c>
      <c r="P63" s="199" t="s">
        <v>7</v>
      </c>
      <c r="Q63" s="197" t="s">
        <v>7</v>
      </c>
      <c r="R63" s="200"/>
      <c r="S63" s="197" t="s">
        <v>113</v>
      </c>
      <c r="T63" s="197"/>
      <c r="U63" s="197" t="s">
        <v>1938</v>
      </c>
      <c r="V63" s="197" t="s">
        <v>1939</v>
      </c>
      <c r="W63" s="197" t="s">
        <v>1940</v>
      </c>
      <c r="X63" s="197" t="s">
        <v>1939</v>
      </c>
      <c r="Y63" s="197"/>
      <c r="Z63" s="197" t="s">
        <v>211</v>
      </c>
      <c r="AA63" s="198">
        <v>6.0</v>
      </c>
      <c r="AB63" s="198" t="s">
        <v>7</v>
      </c>
      <c r="AC63" s="197" t="s">
        <v>7</v>
      </c>
      <c r="AD63" s="197" t="s">
        <v>7</v>
      </c>
      <c r="AE63" s="197" t="s">
        <v>7</v>
      </c>
      <c r="AF63" s="197" t="s">
        <v>7</v>
      </c>
      <c r="AG63" s="197" t="s">
        <v>7</v>
      </c>
      <c r="AH63" s="197" t="s">
        <v>7</v>
      </c>
      <c r="AI63" s="197" t="s">
        <v>7</v>
      </c>
      <c r="AJ63" s="197" t="s">
        <v>7</v>
      </c>
      <c r="AK63" s="197" t="s">
        <v>7</v>
      </c>
      <c r="AL63" s="197" t="s">
        <v>7</v>
      </c>
      <c r="AM63" s="197" t="s">
        <v>7</v>
      </c>
      <c r="AN63" s="197" t="s">
        <v>7</v>
      </c>
      <c r="AO63" s="197" t="s">
        <v>7</v>
      </c>
      <c r="AP63" s="197" t="s">
        <v>7</v>
      </c>
      <c r="AQ63" s="197" t="s">
        <v>7</v>
      </c>
      <c r="AR63" s="197" t="s">
        <v>7</v>
      </c>
      <c r="AS63" s="197" t="s">
        <v>7</v>
      </c>
      <c r="AT63" s="197" t="s">
        <v>7</v>
      </c>
      <c r="AU63" s="197" t="s">
        <v>7</v>
      </c>
      <c r="AV63" s="197" t="s">
        <v>7</v>
      </c>
      <c r="AW63" s="197" t="s">
        <v>7</v>
      </c>
      <c r="AX63" s="197" t="s">
        <v>7</v>
      </c>
      <c r="AY63" s="197" t="s">
        <v>7</v>
      </c>
      <c r="AZ63" s="197" t="s">
        <v>7</v>
      </c>
      <c r="BA63" s="197" t="str">
        <f t="shared" ref="BA63:BA72" si="11">T63</f>
        <v/>
      </c>
      <c r="BB63" s="197" t="s">
        <v>7</v>
      </c>
      <c r="BC63" s="197" t="s">
        <v>7</v>
      </c>
      <c r="BD63" s="201" t="str">
        <f t="shared" ref="BD63:BD78" si="12">DATE(YEAR(BB63),MONTH(BB63)+AA63,DAY(BB63))</f>
        <v>#VALUE!</v>
      </c>
      <c r="BE63" s="197" t="s">
        <v>7</v>
      </c>
      <c r="BF63" s="197" t="s">
        <v>7</v>
      </c>
      <c r="BG63" s="197" t="s">
        <v>7</v>
      </c>
      <c r="BH63" s="197" t="s">
        <v>7</v>
      </c>
      <c r="BI63" s="197" t="s">
        <v>147</v>
      </c>
      <c r="BJ63" s="197" t="str">
        <f t="shared" si="5"/>
        <v/>
      </c>
      <c r="BK63" s="201">
        <f t="shared" si="8"/>
        <v>46171</v>
      </c>
      <c r="BL63" s="201"/>
    </row>
    <row r="64" ht="30.75" customHeight="1">
      <c r="A64" s="195" t="s">
        <v>99</v>
      </c>
      <c r="B64" s="211" t="s">
        <v>314</v>
      </c>
      <c r="C64" s="196" t="s">
        <v>101</v>
      </c>
      <c r="D64" s="197">
        <v>62.0</v>
      </c>
      <c r="E64" s="198" t="s">
        <v>1641</v>
      </c>
      <c r="F64" s="197" t="s">
        <v>7</v>
      </c>
      <c r="G64" s="197" t="s">
        <v>139</v>
      </c>
      <c r="H64" s="197" t="s">
        <v>1941</v>
      </c>
      <c r="I64" s="197" t="s">
        <v>106</v>
      </c>
      <c r="J64" s="197" t="s">
        <v>206</v>
      </c>
      <c r="K64" s="197" t="s">
        <v>1936</v>
      </c>
      <c r="L64" s="197" t="s">
        <v>1937</v>
      </c>
      <c r="M64" s="197" t="s">
        <v>7</v>
      </c>
      <c r="N64" s="197"/>
      <c r="O64" s="197" t="s">
        <v>111</v>
      </c>
      <c r="P64" s="199" t="s">
        <v>7</v>
      </c>
      <c r="Q64" s="197" t="s">
        <v>7</v>
      </c>
      <c r="R64" s="200" t="s">
        <v>7</v>
      </c>
      <c r="S64" s="197" t="s">
        <v>113</v>
      </c>
      <c r="T64" s="197"/>
      <c r="U64" s="197" t="s">
        <v>1938</v>
      </c>
      <c r="V64" s="197" t="s">
        <v>1939</v>
      </c>
      <c r="W64" s="197" t="s">
        <v>1940</v>
      </c>
      <c r="X64" s="197" t="s">
        <v>1939</v>
      </c>
      <c r="Y64" s="197"/>
      <c r="Z64" s="197" t="s">
        <v>211</v>
      </c>
      <c r="AA64" s="198">
        <v>6.0</v>
      </c>
      <c r="AB64" s="198" t="s">
        <v>7</v>
      </c>
      <c r="AC64" s="197" t="s">
        <v>7</v>
      </c>
      <c r="AD64" s="197" t="s">
        <v>7</v>
      </c>
      <c r="AE64" s="197" t="s">
        <v>7</v>
      </c>
      <c r="AF64" s="197" t="s">
        <v>7</v>
      </c>
      <c r="AG64" s="197" t="s">
        <v>7</v>
      </c>
      <c r="AH64" s="197" t="s">
        <v>7</v>
      </c>
      <c r="AI64" s="197" t="s">
        <v>7</v>
      </c>
      <c r="AJ64" s="197" t="s">
        <v>7</v>
      </c>
      <c r="AK64" s="197" t="s">
        <v>7</v>
      </c>
      <c r="AL64" s="197" t="s">
        <v>7</v>
      </c>
      <c r="AM64" s="197" t="s">
        <v>7</v>
      </c>
      <c r="AN64" s="197" t="s">
        <v>7</v>
      </c>
      <c r="AO64" s="197" t="s">
        <v>7</v>
      </c>
      <c r="AP64" s="197" t="s">
        <v>7</v>
      </c>
      <c r="AQ64" s="197" t="s">
        <v>7</v>
      </c>
      <c r="AR64" s="197" t="s">
        <v>7</v>
      </c>
      <c r="AS64" s="197" t="s">
        <v>7</v>
      </c>
      <c r="AT64" s="197" t="s">
        <v>7</v>
      </c>
      <c r="AU64" s="197" t="s">
        <v>7</v>
      </c>
      <c r="AV64" s="197" t="s">
        <v>7</v>
      </c>
      <c r="AW64" s="197" t="s">
        <v>7</v>
      </c>
      <c r="AX64" s="197" t="s">
        <v>7</v>
      </c>
      <c r="AY64" s="197" t="s">
        <v>7</v>
      </c>
      <c r="AZ64" s="197" t="s">
        <v>7</v>
      </c>
      <c r="BA64" s="197" t="str">
        <f t="shared" si="11"/>
        <v/>
      </c>
      <c r="BB64" s="197" t="s">
        <v>7</v>
      </c>
      <c r="BC64" s="197" t="s">
        <v>7</v>
      </c>
      <c r="BD64" s="201" t="str">
        <f t="shared" si="12"/>
        <v>#VALUE!</v>
      </c>
      <c r="BE64" s="197" t="s">
        <v>7</v>
      </c>
      <c r="BF64" s="197" t="s">
        <v>7</v>
      </c>
      <c r="BG64" s="197" t="s">
        <v>7</v>
      </c>
      <c r="BH64" s="197" t="s">
        <v>7</v>
      </c>
      <c r="BI64" s="197" t="s">
        <v>147</v>
      </c>
      <c r="BJ64" s="197" t="str">
        <f t="shared" si="5"/>
        <v/>
      </c>
      <c r="BK64" s="201">
        <f t="shared" si="8"/>
        <v>46171</v>
      </c>
      <c r="BL64" s="201"/>
    </row>
    <row r="65" ht="30.75" customHeight="1">
      <c r="A65" s="112"/>
      <c r="B65" s="173"/>
      <c r="C65" s="173" t="s">
        <v>101</v>
      </c>
      <c r="D65" s="112">
        <v>63.0</v>
      </c>
      <c r="E65" s="160" t="s">
        <v>1641</v>
      </c>
      <c r="F65" s="112" t="s">
        <v>1942</v>
      </c>
      <c r="G65" s="112" t="s">
        <v>104</v>
      </c>
      <c r="H65" s="112" t="s">
        <v>7</v>
      </c>
      <c r="I65" s="112" t="s">
        <v>106</v>
      </c>
      <c r="J65" s="112" t="s">
        <v>259</v>
      </c>
      <c r="K65" s="112" t="s">
        <v>260</v>
      </c>
      <c r="L65" s="112" t="s">
        <v>261</v>
      </c>
      <c r="M65" s="112"/>
      <c r="N65" s="112"/>
      <c r="O65" s="112" t="s">
        <v>111</v>
      </c>
      <c r="P65" s="114"/>
      <c r="Q65" s="112"/>
      <c r="R65" s="112"/>
      <c r="S65" s="112" t="s">
        <v>113</v>
      </c>
      <c r="T65" s="112"/>
      <c r="U65" s="112" t="s">
        <v>262</v>
      </c>
      <c r="V65" s="112" t="s">
        <v>627</v>
      </c>
      <c r="W65" s="112" t="s">
        <v>220</v>
      </c>
      <c r="X65" s="112" t="s">
        <v>627</v>
      </c>
      <c r="Y65" s="112" t="s">
        <v>628</v>
      </c>
      <c r="Z65" s="112" t="s">
        <v>117</v>
      </c>
      <c r="AA65" s="160">
        <v>12.0</v>
      </c>
      <c r="AB65" s="160" t="s">
        <v>7</v>
      </c>
      <c r="AC65" s="112" t="s">
        <v>7</v>
      </c>
      <c r="AD65" s="112" t="s">
        <v>7</v>
      </c>
      <c r="AE65" s="112" t="s">
        <v>7</v>
      </c>
      <c r="AF65" s="112" t="s">
        <v>7</v>
      </c>
      <c r="AG65" s="112" t="s">
        <v>7</v>
      </c>
      <c r="AH65" s="112" t="s">
        <v>7</v>
      </c>
      <c r="AI65" s="112" t="s">
        <v>7</v>
      </c>
      <c r="AJ65" s="112" t="s">
        <v>7</v>
      </c>
      <c r="AK65" s="112" t="s">
        <v>7</v>
      </c>
      <c r="AL65" s="112" t="s">
        <v>7</v>
      </c>
      <c r="AM65" s="112" t="s">
        <v>7</v>
      </c>
      <c r="AN65" s="112" t="s">
        <v>7</v>
      </c>
      <c r="AO65" s="112" t="s">
        <v>7</v>
      </c>
      <c r="AP65" s="112" t="s">
        <v>7</v>
      </c>
      <c r="AQ65" s="112" t="s">
        <v>7</v>
      </c>
      <c r="AR65" s="112" t="s">
        <v>7</v>
      </c>
      <c r="AS65" s="112" t="s">
        <v>7</v>
      </c>
      <c r="AT65" s="112" t="s">
        <v>7</v>
      </c>
      <c r="AU65" s="112" t="s">
        <v>7</v>
      </c>
      <c r="AV65" s="112" t="s">
        <v>7</v>
      </c>
      <c r="AW65" s="112" t="s">
        <v>7</v>
      </c>
      <c r="AX65" s="112" t="s">
        <v>7</v>
      </c>
      <c r="AY65" s="112" t="s">
        <v>7</v>
      </c>
      <c r="AZ65" s="112" t="s">
        <v>7</v>
      </c>
      <c r="BA65" s="112" t="str">
        <f t="shared" si="11"/>
        <v/>
      </c>
      <c r="BB65" s="116" t="s">
        <v>7</v>
      </c>
      <c r="BC65" s="116" t="s">
        <v>7</v>
      </c>
      <c r="BD65" s="116" t="str">
        <f t="shared" si="12"/>
        <v>#VALUE!</v>
      </c>
      <c r="BE65" s="116" t="s">
        <v>7</v>
      </c>
      <c r="BF65" s="116" t="s">
        <v>7</v>
      </c>
      <c r="BG65" s="116" t="s">
        <v>7</v>
      </c>
      <c r="BH65" s="116" t="s">
        <v>7</v>
      </c>
      <c r="BI65" s="112" t="s">
        <v>382</v>
      </c>
      <c r="BJ65" s="112" t="str">
        <f t="shared" si="5"/>
        <v/>
      </c>
      <c r="BK65" s="116"/>
      <c r="BL65" s="116"/>
    </row>
    <row r="66" ht="30.75" customHeight="1">
      <c r="A66" s="195" t="s">
        <v>280</v>
      </c>
      <c r="B66" s="196"/>
      <c r="C66" s="196" t="s">
        <v>101</v>
      </c>
      <c r="D66" s="197">
        <v>64.0</v>
      </c>
      <c r="E66" s="198" t="s">
        <v>1641</v>
      </c>
      <c r="F66" s="197" t="s">
        <v>7</v>
      </c>
      <c r="G66" s="197" t="s">
        <v>139</v>
      </c>
      <c r="H66" s="197" t="s">
        <v>7</v>
      </c>
      <c r="I66" s="197" t="s">
        <v>106</v>
      </c>
      <c r="J66" s="197" t="s">
        <v>1943</v>
      </c>
      <c r="K66" s="197" t="s">
        <v>1944</v>
      </c>
      <c r="L66" s="197" t="s">
        <v>1945</v>
      </c>
      <c r="M66" s="197" t="s">
        <v>1946</v>
      </c>
      <c r="N66" s="197"/>
      <c r="O66" s="197" t="s">
        <v>111</v>
      </c>
      <c r="P66" s="199" t="s">
        <v>7</v>
      </c>
      <c r="Q66" s="197" t="s">
        <v>7</v>
      </c>
      <c r="R66" s="200"/>
      <c r="S66" s="197" t="s">
        <v>245</v>
      </c>
      <c r="T66" s="197" t="s">
        <v>1783</v>
      </c>
      <c r="U66" s="197" t="s">
        <v>1947</v>
      </c>
      <c r="V66" s="197"/>
      <c r="W66" s="197"/>
      <c r="X66" s="197"/>
      <c r="Y66" s="197"/>
      <c r="Z66" s="197" t="s">
        <v>975</v>
      </c>
      <c r="AA66" s="198" t="s">
        <v>7</v>
      </c>
      <c r="AB66" s="198" t="s">
        <v>7</v>
      </c>
      <c r="AC66" s="197" t="s">
        <v>7</v>
      </c>
      <c r="AD66" s="197" t="s">
        <v>7</v>
      </c>
      <c r="AE66" s="197" t="s">
        <v>7</v>
      </c>
      <c r="AF66" s="197" t="s">
        <v>7</v>
      </c>
      <c r="AG66" s="197" t="s">
        <v>7</v>
      </c>
      <c r="AH66" s="197" t="s">
        <v>7</v>
      </c>
      <c r="AI66" s="197" t="s">
        <v>7</v>
      </c>
      <c r="AJ66" s="197" t="s">
        <v>7</v>
      </c>
      <c r="AK66" s="197" t="s">
        <v>7</v>
      </c>
      <c r="AL66" s="197" t="s">
        <v>7</v>
      </c>
      <c r="AM66" s="197" t="s">
        <v>7</v>
      </c>
      <c r="AN66" s="197" t="s">
        <v>7</v>
      </c>
      <c r="AO66" s="197" t="s">
        <v>7</v>
      </c>
      <c r="AP66" s="197" t="s">
        <v>7</v>
      </c>
      <c r="AQ66" s="197" t="s">
        <v>7</v>
      </c>
      <c r="AR66" s="197" t="s">
        <v>7</v>
      </c>
      <c r="AS66" s="197" t="s">
        <v>7</v>
      </c>
      <c r="AT66" s="197" t="s">
        <v>7</v>
      </c>
      <c r="AU66" s="197" t="s">
        <v>7</v>
      </c>
      <c r="AV66" s="197" t="s">
        <v>7</v>
      </c>
      <c r="AW66" s="197" t="s">
        <v>7</v>
      </c>
      <c r="AX66" s="197" t="s">
        <v>7</v>
      </c>
      <c r="AY66" s="197" t="s">
        <v>7</v>
      </c>
      <c r="AZ66" s="197" t="s">
        <v>7</v>
      </c>
      <c r="BA66" s="197" t="str">
        <f t="shared" si="11"/>
        <v>ไม่ได้ใช้งาน</v>
      </c>
      <c r="BB66" s="197" t="s">
        <v>7</v>
      </c>
      <c r="BC66" s="197" t="s">
        <v>7</v>
      </c>
      <c r="BD66" s="201" t="str">
        <f t="shared" si="12"/>
        <v>#VALUE!</v>
      </c>
      <c r="BE66" s="197" t="s">
        <v>7</v>
      </c>
      <c r="BF66" s="197" t="s">
        <v>7</v>
      </c>
      <c r="BG66" s="197" t="s">
        <v>7</v>
      </c>
      <c r="BH66" s="197" t="s">
        <v>7</v>
      </c>
      <c r="BI66" s="197" t="s">
        <v>147</v>
      </c>
      <c r="BJ66" s="197" t="str">
        <f t="shared" si="5"/>
        <v>ไม่ได้ใช้งาน</v>
      </c>
      <c r="BK66" s="201">
        <f t="shared" ref="BK66:BK69" si="13">TODAY()</f>
        <v>46171</v>
      </c>
      <c r="BL66" s="201"/>
    </row>
    <row r="67" ht="30.75" customHeight="1">
      <c r="A67" s="195" t="s">
        <v>280</v>
      </c>
      <c r="B67" s="196"/>
      <c r="C67" s="196" t="s">
        <v>101</v>
      </c>
      <c r="D67" s="197">
        <v>65.0</v>
      </c>
      <c r="E67" s="198" t="s">
        <v>1641</v>
      </c>
      <c r="F67" s="197" t="s">
        <v>7</v>
      </c>
      <c r="G67" s="197" t="s">
        <v>139</v>
      </c>
      <c r="H67" s="197" t="s">
        <v>7</v>
      </c>
      <c r="I67" s="197" t="s">
        <v>106</v>
      </c>
      <c r="J67" s="197" t="s">
        <v>1943</v>
      </c>
      <c r="K67" s="197" t="s">
        <v>1944</v>
      </c>
      <c r="L67" s="197" t="s">
        <v>1945</v>
      </c>
      <c r="M67" s="197" t="s">
        <v>1948</v>
      </c>
      <c r="N67" s="197"/>
      <c r="O67" s="197" t="s">
        <v>111</v>
      </c>
      <c r="P67" s="199" t="s">
        <v>7</v>
      </c>
      <c r="Q67" s="197" t="s">
        <v>7</v>
      </c>
      <c r="R67" s="200"/>
      <c r="S67" s="197" t="s">
        <v>245</v>
      </c>
      <c r="T67" s="197" t="s">
        <v>1783</v>
      </c>
      <c r="U67" s="197" t="s">
        <v>1947</v>
      </c>
      <c r="V67" s="197"/>
      <c r="W67" s="197"/>
      <c r="X67" s="197"/>
      <c r="Y67" s="197"/>
      <c r="Z67" s="197" t="s">
        <v>975</v>
      </c>
      <c r="AA67" s="198" t="s">
        <v>7</v>
      </c>
      <c r="AB67" s="198" t="s">
        <v>7</v>
      </c>
      <c r="AC67" s="197" t="s">
        <v>7</v>
      </c>
      <c r="AD67" s="197" t="s">
        <v>7</v>
      </c>
      <c r="AE67" s="197" t="s">
        <v>7</v>
      </c>
      <c r="AF67" s="197" t="s">
        <v>7</v>
      </c>
      <c r="AG67" s="197" t="s">
        <v>7</v>
      </c>
      <c r="AH67" s="197" t="s">
        <v>7</v>
      </c>
      <c r="AI67" s="197" t="s">
        <v>7</v>
      </c>
      <c r="AJ67" s="197" t="s">
        <v>7</v>
      </c>
      <c r="AK67" s="197" t="s">
        <v>7</v>
      </c>
      <c r="AL67" s="197" t="s">
        <v>7</v>
      </c>
      <c r="AM67" s="197" t="s">
        <v>7</v>
      </c>
      <c r="AN67" s="197" t="s">
        <v>7</v>
      </c>
      <c r="AO67" s="197" t="s">
        <v>7</v>
      </c>
      <c r="AP67" s="197" t="s">
        <v>7</v>
      </c>
      <c r="AQ67" s="197" t="s">
        <v>7</v>
      </c>
      <c r="AR67" s="197" t="s">
        <v>7</v>
      </c>
      <c r="AS67" s="197" t="s">
        <v>7</v>
      </c>
      <c r="AT67" s="197" t="s">
        <v>7</v>
      </c>
      <c r="AU67" s="197" t="s">
        <v>7</v>
      </c>
      <c r="AV67" s="197" t="s">
        <v>7</v>
      </c>
      <c r="AW67" s="197" t="s">
        <v>7</v>
      </c>
      <c r="AX67" s="197" t="s">
        <v>7</v>
      </c>
      <c r="AY67" s="197" t="s">
        <v>7</v>
      </c>
      <c r="AZ67" s="197" t="s">
        <v>7</v>
      </c>
      <c r="BA67" s="197" t="str">
        <f t="shared" si="11"/>
        <v>ไม่ได้ใช้งาน</v>
      </c>
      <c r="BB67" s="197" t="s">
        <v>7</v>
      </c>
      <c r="BC67" s="197" t="s">
        <v>7</v>
      </c>
      <c r="BD67" s="201" t="str">
        <f t="shared" si="12"/>
        <v>#VALUE!</v>
      </c>
      <c r="BE67" s="197" t="s">
        <v>7</v>
      </c>
      <c r="BF67" s="197" t="s">
        <v>7</v>
      </c>
      <c r="BG67" s="197" t="s">
        <v>7</v>
      </c>
      <c r="BH67" s="197" t="s">
        <v>7</v>
      </c>
      <c r="BI67" s="197" t="s">
        <v>147</v>
      </c>
      <c r="BJ67" s="197" t="str">
        <f t="shared" si="5"/>
        <v>ไม่ได้ใช้งาน</v>
      </c>
      <c r="BK67" s="201">
        <f t="shared" si="13"/>
        <v>46171</v>
      </c>
      <c r="BL67" s="201"/>
    </row>
    <row r="68" ht="30.75" customHeight="1">
      <c r="A68" s="110" t="s">
        <v>99</v>
      </c>
      <c r="B68" s="111" t="s">
        <v>314</v>
      </c>
      <c r="C68" s="173" t="s">
        <v>101</v>
      </c>
      <c r="D68" s="112">
        <v>66.0</v>
      </c>
      <c r="E68" s="160" t="s">
        <v>1641</v>
      </c>
      <c r="F68" s="112" t="s">
        <v>7</v>
      </c>
      <c r="G68" s="112" t="s">
        <v>104</v>
      </c>
      <c r="H68" s="112" t="s">
        <v>7</v>
      </c>
      <c r="I68" s="112" t="s">
        <v>106</v>
      </c>
      <c r="J68" s="112" t="s">
        <v>1949</v>
      </c>
      <c r="K68" s="112" t="s">
        <v>1950</v>
      </c>
      <c r="L68" s="112" t="s">
        <v>1951</v>
      </c>
      <c r="M68" s="112">
        <v>65040.0</v>
      </c>
      <c r="N68" s="112" t="s">
        <v>1950</v>
      </c>
      <c r="O68" s="112" t="s">
        <v>111</v>
      </c>
      <c r="P68" s="114">
        <v>44409.0</v>
      </c>
      <c r="Q68" s="112" t="s">
        <v>377</v>
      </c>
      <c r="R68" s="132"/>
      <c r="S68" s="112" t="s">
        <v>113</v>
      </c>
      <c r="T68" s="112"/>
      <c r="U68" s="138" t="s">
        <v>1952</v>
      </c>
      <c r="V68" s="112" t="s">
        <v>7</v>
      </c>
      <c r="W68" s="112" t="s">
        <v>7</v>
      </c>
      <c r="X68" s="112" t="s">
        <v>7</v>
      </c>
      <c r="Y68" s="112" t="s">
        <v>7</v>
      </c>
      <c r="Z68" s="112" t="s">
        <v>211</v>
      </c>
      <c r="AA68" s="160" t="s">
        <v>7</v>
      </c>
      <c r="AB68" s="160" t="s">
        <v>7</v>
      </c>
      <c r="AC68" s="160" t="s">
        <v>7</v>
      </c>
      <c r="AD68" s="160" t="s">
        <v>7</v>
      </c>
      <c r="AE68" s="160" t="s">
        <v>7</v>
      </c>
      <c r="AF68" s="160" t="s">
        <v>7</v>
      </c>
      <c r="AG68" s="160" t="s">
        <v>7</v>
      </c>
      <c r="AH68" s="160" t="s">
        <v>7</v>
      </c>
      <c r="AI68" s="160" t="s">
        <v>7</v>
      </c>
      <c r="AJ68" s="160" t="s">
        <v>7</v>
      </c>
      <c r="AK68" s="160" t="s">
        <v>7</v>
      </c>
      <c r="AL68" s="160" t="s">
        <v>7</v>
      </c>
      <c r="AM68" s="160" t="s">
        <v>7</v>
      </c>
      <c r="AN68" s="160" t="s">
        <v>7</v>
      </c>
      <c r="AO68" s="160" t="s">
        <v>7</v>
      </c>
      <c r="AP68" s="160" t="s">
        <v>7</v>
      </c>
      <c r="AQ68" s="160" t="s">
        <v>7</v>
      </c>
      <c r="AR68" s="160" t="s">
        <v>7</v>
      </c>
      <c r="AS68" s="160" t="s">
        <v>7</v>
      </c>
      <c r="AT68" s="160" t="s">
        <v>7</v>
      </c>
      <c r="AU68" s="160" t="s">
        <v>7</v>
      </c>
      <c r="AV68" s="160" t="s">
        <v>7</v>
      </c>
      <c r="AW68" s="160" t="s">
        <v>7</v>
      </c>
      <c r="AX68" s="160" t="s">
        <v>7</v>
      </c>
      <c r="AY68" s="160" t="s">
        <v>7</v>
      </c>
      <c r="AZ68" s="160" t="s">
        <v>7</v>
      </c>
      <c r="BA68" s="112" t="str">
        <f t="shared" si="11"/>
        <v/>
      </c>
      <c r="BB68" s="112" t="s">
        <v>7</v>
      </c>
      <c r="BC68" s="112" t="s">
        <v>7</v>
      </c>
      <c r="BD68" s="116" t="str">
        <f t="shared" si="12"/>
        <v>#VALUE!</v>
      </c>
      <c r="BE68" s="112" t="s">
        <v>7</v>
      </c>
      <c r="BF68" s="112" t="s">
        <v>7</v>
      </c>
      <c r="BG68" s="112" t="s">
        <v>7</v>
      </c>
      <c r="BH68" s="112" t="s">
        <v>7</v>
      </c>
      <c r="BI68" s="112" t="s">
        <v>147</v>
      </c>
      <c r="BJ68" s="112" t="str">
        <f t="shared" si="5"/>
        <v/>
      </c>
      <c r="BK68" s="116">
        <f t="shared" si="13"/>
        <v>46171</v>
      </c>
      <c r="BL68" s="116"/>
    </row>
    <row r="69" ht="30.75" customHeight="1">
      <c r="A69" s="110" t="s">
        <v>99</v>
      </c>
      <c r="B69" s="111" t="s">
        <v>314</v>
      </c>
      <c r="C69" s="173" t="s">
        <v>101</v>
      </c>
      <c r="D69" s="112">
        <v>67.0</v>
      </c>
      <c r="E69" s="160" t="s">
        <v>1641</v>
      </c>
      <c r="F69" s="112" t="s">
        <v>7</v>
      </c>
      <c r="G69" s="112" t="s">
        <v>104</v>
      </c>
      <c r="H69" s="112" t="s">
        <v>7</v>
      </c>
      <c r="I69" s="112" t="s">
        <v>106</v>
      </c>
      <c r="J69" s="112" t="s">
        <v>1949</v>
      </c>
      <c r="K69" s="112" t="s">
        <v>1950</v>
      </c>
      <c r="L69" s="112" t="s">
        <v>1951</v>
      </c>
      <c r="M69" s="112">
        <v>65039.0</v>
      </c>
      <c r="N69" s="112" t="s">
        <v>1950</v>
      </c>
      <c r="O69" s="112" t="s">
        <v>111</v>
      </c>
      <c r="P69" s="114">
        <v>44409.0</v>
      </c>
      <c r="Q69" s="112" t="s">
        <v>377</v>
      </c>
      <c r="R69" s="132"/>
      <c r="S69" s="112" t="s">
        <v>113</v>
      </c>
      <c r="T69" s="112"/>
      <c r="U69" s="138" t="s">
        <v>1953</v>
      </c>
      <c r="V69" s="112" t="s">
        <v>7</v>
      </c>
      <c r="W69" s="112" t="s">
        <v>7</v>
      </c>
      <c r="X69" s="112" t="s">
        <v>7</v>
      </c>
      <c r="Y69" s="112" t="s">
        <v>7</v>
      </c>
      <c r="Z69" s="112" t="s">
        <v>211</v>
      </c>
      <c r="AA69" s="160" t="s">
        <v>7</v>
      </c>
      <c r="AB69" s="160" t="s">
        <v>7</v>
      </c>
      <c r="AC69" s="160" t="s">
        <v>7</v>
      </c>
      <c r="AD69" s="160" t="s">
        <v>7</v>
      </c>
      <c r="AE69" s="160" t="s">
        <v>7</v>
      </c>
      <c r="AF69" s="160" t="s">
        <v>7</v>
      </c>
      <c r="AG69" s="160" t="s">
        <v>7</v>
      </c>
      <c r="AH69" s="160" t="s">
        <v>7</v>
      </c>
      <c r="AI69" s="160" t="s">
        <v>7</v>
      </c>
      <c r="AJ69" s="160" t="s">
        <v>7</v>
      </c>
      <c r="AK69" s="160" t="s">
        <v>7</v>
      </c>
      <c r="AL69" s="160" t="s">
        <v>7</v>
      </c>
      <c r="AM69" s="160" t="s">
        <v>7</v>
      </c>
      <c r="AN69" s="160" t="s">
        <v>7</v>
      </c>
      <c r="AO69" s="160" t="s">
        <v>7</v>
      </c>
      <c r="AP69" s="160" t="s">
        <v>7</v>
      </c>
      <c r="AQ69" s="160" t="s">
        <v>7</v>
      </c>
      <c r="AR69" s="160" t="s">
        <v>7</v>
      </c>
      <c r="AS69" s="160" t="s">
        <v>7</v>
      </c>
      <c r="AT69" s="160" t="s">
        <v>7</v>
      </c>
      <c r="AU69" s="160" t="s">
        <v>7</v>
      </c>
      <c r="AV69" s="160" t="s">
        <v>7</v>
      </c>
      <c r="AW69" s="160" t="s">
        <v>7</v>
      </c>
      <c r="AX69" s="160" t="s">
        <v>7</v>
      </c>
      <c r="AY69" s="160" t="s">
        <v>7</v>
      </c>
      <c r="AZ69" s="160" t="s">
        <v>7</v>
      </c>
      <c r="BA69" s="112" t="str">
        <f t="shared" si="11"/>
        <v/>
      </c>
      <c r="BB69" s="112" t="s">
        <v>7</v>
      </c>
      <c r="BC69" s="112" t="s">
        <v>7</v>
      </c>
      <c r="BD69" s="116" t="str">
        <f t="shared" si="12"/>
        <v>#VALUE!</v>
      </c>
      <c r="BE69" s="112" t="s">
        <v>7</v>
      </c>
      <c r="BF69" s="112" t="s">
        <v>7</v>
      </c>
      <c r="BG69" s="112" t="s">
        <v>7</v>
      </c>
      <c r="BH69" s="112" t="s">
        <v>7</v>
      </c>
      <c r="BI69" s="112" t="s">
        <v>147</v>
      </c>
      <c r="BJ69" s="112" t="str">
        <f t="shared" si="5"/>
        <v/>
      </c>
      <c r="BK69" s="116">
        <f t="shared" si="13"/>
        <v>46171</v>
      </c>
      <c r="BL69" s="116"/>
    </row>
    <row r="70" ht="30.75" customHeight="1">
      <c r="A70" s="195" t="s">
        <v>188</v>
      </c>
      <c r="B70" s="211" t="s">
        <v>314</v>
      </c>
      <c r="C70" s="196" t="s">
        <v>101</v>
      </c>
      <c r="D70" s="197">
        <v>68.0</v>
      </c>
      <c r="E70" s="198" t="s">
        <v>1641</v>
      </c>
      <c r="F70" s="197" t="s">
        <v>7</v>
      </c>
      <c r="G70" s="197" t="s">
        <v>104</v>
      </c>
      <c r="H70" s="197" t="s">
        <v>7</v>
      </c>
      <c r="I70" s="197" t="s">
        <v>106</v>
      </c>
      <c r="J70" s="195" t="s">
        <v>1954</v>
      </c>
      <c r="K70" s="195" t="s">
        <v>1955</v>
      </c>
      <c r="L70" s="195" t="s">
        <v>1956</v>
      </c>
      <c r="M70" s="195" t="s">
        <v>1957</v>
      </c>
      <c r="N70" s="197"/>
      <c r="O70" s="197" t="s">
        <v>111</v>
      </c>
      <c r="P70" s="199"/>
      <c r="Q70" s="197"/>
      <c r="R70" s="200"/>
      <c r="S70" s="197"/>
      <c r="T70" s="197"/>
      <c r="U70" s="212"/>
      <c r="V70" s="197"/>
      <c r="W70" s="197"/>
      <c r="X70" s="197"/>
      <c r="Y70" s="197"/>
      <c r="Z70" s="197"/>
      <c r="AA70" s="198"/>
      <c r="AB70" s="198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197"/>
      <c r="AY70" s="197"/>
      <c r="AZ70" s="197"/>
      <c r="BA70" s="197" t="str">
        <f t="shared" si="11"/>
        <v/>
      </c>
      <c r="BB70" s="197" t="s">
        <v>7</v>
      </c>
      <c r="BC70" s="197" t="s">
        <v>7</v>
      </c>
      <c r="BD70" s="201" t="str">
        <f t="shared" si="12"/>
        <v>#VALUE!</v>
      </c>
      <c r="BE70" s="197" t="s">
        <v>7</v>
      </c>
      <c r="BF70" s="197" t="s">
        <v>7</v>
      </c>
      <c r="BG70" s="197" t="s">
        <v>7</v>
      </c>
      <c r="BH70" s="197" t="s">
        <v>7</v>
      </c>
      <c r="BI70" s="197" t="s">
        <v>147</v>
      </c>
      <c r="BJ70" s="197" t="str">
        <f t="shared" si="5"/>
        <v/>
      </c>
      <c r="BK70" s="201"/>
      <c r="BL70" s="201"/>
    </row>
    <row r="71" ht="30.75" customHeight="1">
      <c r="A71" s="184" t="s">
        <v>99</v>
      </c>
      <c r="B71" s="185" t="s">
        <v>100</v>
      </c>
      <c r="C71" s="186" t="s">
        <v>101</v>
      </c>
      <c r="D71" s="187">
        <v>69.0</v>
      </c>
      <c r="E71" s="188" t="s">
        <v>1641</v>
      </c>
      <c r="F71" s="187" t="s">
        <v>7</v>
      </c>
      <c r="G71" s="187" t="s">
        <v>801</v>
      </c>
      <c r="H71" s="187" t="s">
        <v>7</v>
      </c>
      <c r="I71" s="187" t="s">
        <v>106</v>
      </c>
      <c r="J71" s="187" t="s">
        <v>1511</v>
      </c>
      <c r="K71" s="187" t="s">
        <v>804</v>
      </c>
      <c r="L71" s="187" t="s">
        <v>1958</v>
      </c>
      <c r="M71" s="187" t="s">
        <v>1959</v>
      </c>
      <c r="N71" s="187" t="s">
        <v>807</v>
      </c>
      <c r="O71" s="187" t="s">
        <v>111</v>
      </c>
      <c r="P71" s="189">
        <v>44409.0</v>
      </c>
      <c r="Q71" s="187" t="s">
        <v>377</v>
      </c>
      <c r="R71" s="190"/>
      <c r="S71" s="187" t="s">
        <v>113</v>
      </c>
      <c r="T71" s="187"/>
      <c r="U71" s="187" t="s">
        <v>1960</v>
      </c>
      <c r="V71" s="187" t="s">
        <v>1703</v>
      </c>
      <c r="W71" s="187" t="s">
        <v>1704</v>
      </c>
      <c r="X71" s="187" t="s">
        <v>1703</v>
      </c>
      <c r="Y71" s="187"/>
      <c r="Z71" s="187" t="s">
        <v>175</v>
      </c>
      <c r="AA71" s="188">
        <v>12.0</v>
      </c>
      <c r="AB71" s="188">
        <v>1.0</v>
      </c>
      <c r="AC71" s="187"/>
      <c r="AD71" s="187"/>
      <c r="AE71" s="187"/>
      <c r="AF71" s="187"/>
      <c r="AG71" s="187"/>
      <c r="AH71" s="187"/>
      <c r="AI71" s="187"/>
      <c r="AJ71" s="187"/>
      <c r="AK71" s="187">
        <v>1.0</v>
      </c>
      <c r="AL71" s="187">
        <v>1.0</v>
      </c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 t="str">
        <f t="shared" si="11"/>
        <v/>
      </c>
      <c r="BB71" s="191">
        <v>45436.0</v>
      </c>
      <c r="BC71" s="191">
        <v>45436.0</v>
      </c>
      <c r="BD71" s="191">
        <f t="shared" si="12"/>
        <v>45801</v>
      </c>
      <c r="BE71" s="191" t="s">
        <v>1961</v>
      </c>
      <c r="BF71" s="191" t="s">
        <v>7</v>
      </c>
      <c r="BG71" s="191" t="s">
        <v>7</v>
      </c>
      <c r="BH71" s="191" t="s">
        <v>7</v>
      </c>
      <c r="BI71" s="191" t="s">
        <v>124</v>
      </c>
      <c r="BJ71" s="187" t="str">
        <f t="shared" si="5"/>
        <v/>
      </c>
      <c r="BK71" s="191">
        <f t="shared" ref="BK71:BK78" si="14">TODAY()</f>
        <v>46171</v>
      </c>
      <c r="BL71" s="191"/>
    </row>
    <row r="72" ht="30.75" customHeight="1">
      <c r="A72" s="184" t="s">
        <v>99</v>
      </c>
      <c r="B72" s="185" t="s">
        <v>100</v>
      </c>
      <c r="C72" s="186" t="s">
        <v>101</v>
      </c>
      <c r="D72" s="187">
        <v>70.0</v>
      </c>
      <c r="E72" s="188" t="s">
        <v>1641</v>
      </c>
      <c r="F72" s="187" t="s">
        <v>7</v>
      </c>
      <c r="G72" s="187" t="s">
        <v>801</v>
      </c>
      <c r="H72" s="187" t="s">
        <v>7</v>
      </c>
      <c r="I72" s="187" t="s">
        <v>106</v>
      </c>
      <c r="J72" s="187" t="s">
        <v>1511</v>
      </c>
      <c r="K72" s="187" t="s">
        <v>804</v>
      </c>
      <c r="L72" s="187" t="s">
        <v>1962</v>
      </c>
      <c r="M72" s="187" t="s">
        <v>1963</v>
      </c>
      <c r="N72" s="187" t="s">
        <v>807</v>
      </c>
      <c r="O72" s="187" t="s">
        <v>111</v>
      </c>
      <c r="P72" s="189">
        <v>44409.0</v>
      </c>
      <c r="Q72" s="187" t="s">
        <v>377</v>
      </c>
      <c r="R72" s="190"/>
      <c r="S72" s="187" t="s">
        <v>113</v>
      </c>
      <c r="T72" s="187"/>
      <c r="U72" s="184" t="s">
        <v>1964</v>
      </c>
      <c r="V72" s="187" t="s">
        <v>1703</v>
      </c>
      <c r="W72" s="187" t="s">
        <v>1704</v>
      </c>
      <c r="X72" s="187" t="s">
        <v>1703</v>
      </c>
      <c r="Y72" s="187"/>
      <c r="Z72" s="187" t="s">
        <v>175</v>
      </c>
      <c r="AA72" s="188">
        <v>12.0</v>
      </c>
      <c r="AB72" s="188">
        <v>1.0</v>
      </c>
      <c r="AC72" s="187"/>
      <c r="AD72" s="187"/>
      <c r="AE72" s="187"/>
      <c r="AF72" s="187"/>
      <c r="AG72" s="187">
        <v>1.0</v>
      </c>
      <c r="AH72" s="187">
        <v>1.0</v>
      </c>
      <c r="AI72" s="187"/>
      <c r="AJ72" s="187"/>
      <c r="AK72" s="187"/>
      <c r="AL72" s="187"/>
      <c r="AM72" s="187"/>
      <c r="AN72" s="187"/>
      <c r="AO72" s="187"/>
      <c r="AP72" s="187"/>
      <c r="AQ72" s="187"/>
      <c r="AR72" s="187"/>
      <c r="AS72" s="187"/>
      <c r="AT72" s="187"/>
      <c r="AU72" s="187"/>
      <c r="AV72" s="187"/>
      <c r="AW72" s="187"/>
      <c r="AX72" s="187"/>
      <c r="AY72" s="187"/>
      <c r="AZ72" s="187"/>
      <c r="BA72" s="187" t="str">
        <f t="shared" si="11"/>
        <v/>
      </c>
      <c r="BB72" s="191">
        <v>45000.0</v>
      </c>
      <c r="BC72" s="191">
        <v>45000.0</v>
      </c>
      <c r="BD72" s="191">
        <f t="shared" si="12"/>
        <v>45366</v>
      </c>
      <c r="BE72" s="194">
        <v>230514.0</v>
      </c>
      <c r="BF72" s="191" t="s">
        <v>7</v>
      </c>
      <c r="BG72" s="191" t="s">
        <v>7</v>
      </c>
      <c r="BH72" s="191" t="s">
        <v>7</v>
      </c>
      <c r="BI72" s="191" t="s">
        <v>1698</v>
      </c>
      <c r="BJ72" s="187" t="str">
        <f t="shared" si="5"/>
        <v/>
      </c>
      <c r="BK72" s="191">
        <f t="shared" si="14"/>
        <v>46171</v>
      </c>
      <c r="BL72" s="191"/>
    </row>
    <row r="73" ht="30.75" customHeight="1">
      <c r="A73" s="187"/>
      <c r="B73" s="185" t="s">
        <v>100</v>
      </c>
      <c r="C73" s="186" t="s">
        <v>101</v>
      </c>
      <c r="D73" s="187"/>
      <c r="E73" s="188" t="s">
        <v>1641</v>
      </c>
      <c r="F73" s="187"/>
      <c r="G73" s="187" t="s">
        <v>104</v>
      </c>
      <c r="H73" s="187" t="s">
        <v>7</v>
      </c>
      <c r="I73" s="187"/>
      <c r="J73" s="187" t="s">
        <v>1965</v>
      </c>
      <c r="K73" s="187" t="s">
        <v>553</v>
      </c>
      <c r="L73" s="187" t="s">
        <v>1966</v>
      </c>
      <c r="M73" s="184" t="s">
        <v>1967</v>
      </c>
      <c r="N73" s="187"/>
      <c r="O73" s="187" t="s">
        <v>111</v>
      </c>
      <c r="P73" s="189"/>
      <c r="Q73" s="187"/>
      <c r="R73" s="210"/>
      <c r="S73" s="187"/>
      <c r="T73" s="187"/>
      <c r="U73" s="187"/>
      <c r="V73" s="187"/>
      <c r="W73" s="187"/>
      <c r="X73" s="187"/>
      <c r="Y73" s="187"/>
      <c r="Z73" s="187"/>
      <c r="AA73" s="188">
        <v>12.0</v>
      </c>
      <c r="AB73" s="188">
        <v>1.0</v>
      </c>
      <c r="AC73" s="187"/>
      <c r="AD73" s="187"/>
      <c r="AE73" s="187"/>
      <c r="AF73" s="187"/>
      <c r="AG73" s="187"/>
      <c r="AH73" s="187"/>
      <c r="AI73" s="187"/>
      <c r="AJ73" s="187"/>
      <c r="AK73" s="187"/>
      <c r="AL73" s="187"/>
      <c r="AM73" s="187">
        <v>1.0</v>
      </c>
      <c r="AN73" s="187">
        <v>1.0</v>
      </c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187"/>
      <c r="BA73" s="187"/>
      <c r="BB73" s="191" t="s">
        <v>118</v>
      </c>
      <c r="BC73" s="191" t="s">
        <v>118</v>
      </c>
      <c r="BD73" s="191" t="str">
        <f t="shared" si="12"/>
        <v>#VALUE!</v>
      </c>
      <c r="BE73" s="187" t="s">
        <v>1968</v>
      </c>
      <c r="BF73" s="187"/>
      <c r="BG73" s="187"/>
      <c r="BH73" s="187"/>
      <c r="BI73" s="191"/>
      <c r="BJ73" s="187"/>
      <c r="BK73" s="191">
        <f t="shared" si="14"/>
        <v>46171</v>
      </c>
      <c r="BL73" s="191"/>
    </row>
    <row r="74" ht="30.75" customHeight="1">
      <c r="A74" s="187"/>
      <c r="B74" s="185" t="s">
        <v>100</v>
      </c>
      <c r="C74" s="186" t="s">
        <v>101</v>
      </c>
      <c r="D74" s="187"/>
      <c r="E74" s="188" t="s">
        <v>1641</v>
      </c>
      <c r="F74" s="187"/>
      <c r="G74" s="187" t="s">
        <v>104</v>
      </c>
      <c r="H74" s="187" t="s">
        <v>1844</v>
      </c>
      <c r="I74" s="187"/>
      <c r="J74" s="187" t="s">
        <v>177</v>
      </c>
      <c r="K74" s="187" t="s">
        <v>157</v>
      </c>
      <c r="L74" s="187" t="s">
        <v>1251</v>
      </c>
      <c r="M74" s="187">
        <v>4049040.0</v>
      </c>
      <c r="N74" s="187"/>
      <c r="O74" s="187"/>
      <c r="P74" s="189"/>
      <c r="Q74" s="187"/>
      <c r="R74" s="210"/>
      <c r="S74" s="187"/>
      <c r="T74" s="187"/>
      <c r="U74" s="187"/>
      <c r="V74" s="187"/>
      <c r="W74" s="187"/>
      <c r="X74" s="187"/>
      <c r="Y74" s="187"/>
      <c r="Z74" s="187"/>
      <c r="AA74" s="188">
        <v>12.0</v>
      </c>
      <c r="AB74" s="188">
        <v>1.0</v>
      </c>
      <c r="AC74" s="187"/>
      <c r="AD74" s="187"/>
      <c r="AE74" s="187"/>
      <c r="AF74" s="187"/>
      <c r="AG74" s="187"/>
      <c r="AH74" s="187"/>
      <c r="AI74" s="187"/>
      <c r="AJ74" s="187"/>
      <c r="AK74" s="187"/>
      <c r="AL74" s="187"/>
      <c r="AM74" s="187">
        <v>1.0</v>
      </c>
      <c r="AN74" s="187">
        <v>1.0</v>
      </c>
      <c r="AO74" s="187"/>
      <c r="AP74" s="187"/>
      <c r="AQ74" s="187"/>
      <c r="AR74" s="187"/>
      <c r="AS74" s="187"/>
      <c r="AT74" s="187"/>
      <c r="AU74" s="187"/>
      <c r="AV74" s="187"/>
      <c r="AW74" s="187"/>
      <c r="AX74" s="187"/>
      <c r="AY74" s="187"/>
      <c r="AZ74" s="187"/>
      <c r="BA74" s="187"/>
      <c r="BB74" s="191" t="s">
        <v>118</v>
      </c>
      <c r="BC74" s="191" t="s">
        <v>118</v>
      </c>
      <c r="BD74" s="191" t="str">
        <f t="shared" si="12"/>
        <v>#VALUE!</v>
      </c>
      <c r="BE74" s="187" t="s">
        <v>1969</v>
      </c>
      <c r="BF74" s="187"/>
      <c r="BG74" s="187"/>
      <c r="BH74" s="187"/>
      <c r="BI74" s="191"/>
      <c r="BJ74" s="187"/>
      <c r="BK74" s="191">
        <f t="shared" si="14"/>
        <v>46171</v>
      </c>
      <c r="BL74" s="191"/>
    </row>
    <row r="75" ht="30.75" customHeight="1">
      <c r="A75" s="187"/>
      <c r="B75" s="185" t="s">
        <v>100</v>
      </c>
      <c r="C75" s="186" t="s">
        <v>101</v>
      </c>
      <c r="D75" s="187"/>
      <c r="E75" s="188" t="s">
        <v>1641</v>
      </c>
      <c r="F75" s="187"/>
      <c r="G75" s="187" t="s">
        <v>104</v>
      </c>
      <c r="H75" s="187" t="s">
        <v>7</v>
      </c>
      <c r="I75" s="187"/>
      <c r="J75" s="187" t="s">
        <v>177</v>
      </c>
      <c r="K75" s="187" t="s">
        <v>553</v>
      </c>
      <c r="L75" s="187" t="s">
        <v>1970</v>
      </c>
      <c r="M75" s="187" t="s">
        <v>1971</v>
      </c>
      <c r="N75" s="187"/>
      <c r="O75" s="187"/>
      <c r="P75" s="189"/>
      <c r="Q75" s="187"/>
      <c r="R75" s="210"/>
      <c r="S75" s="187"/>
      <c r="T75" s="187"/>
      <c r="U75" s="187"/>
      <c r="V75" s="187"/>
      <c r="W75" s="187"/>
      <c r="X75" s="187"/>
      <c r="Y75" s="187"/>
      <c r="Z75" s="187"/>
      <c r="AA75" s="188">
        <v>12.0</v>
      </c>
      <c r="AB75" s="188">
        <v>1.0</v>
      </c>
      <c r="AC75" s="187"/>
      <c r="AD75" s="187"/>
      <c r="AE75" s="187"/>
      <c r="AF75" s="187"/>
      <c r="AG75" s="187"/>
      <c r="AH75" s="187"/>
      <c r="AI75" s="187"/>
      <c r="AJ75" s="187"/>
      <c r="AK75" s="187"/>
      <c r="AL75" s="187"/>
      <c r="AM75" s="187">
        <v>1.0</v>
      </c>
      <c r="AN75" s="187">
        <v>1.0</v>
      </c>
      <c r="AO75" s="187"/>
      <c r="AP75" s="187"/>
      <c r="AQ75" s="187"/>
      <c r="AR75" s="187"/>
      <c r="AS75" s="187"/>
      <c r="AT75" s="187"/>
      <c r="AU75" s="187"/>
      <c r="AV75" s="187"/>
      <c r="AW75" s="187"/>
      <c r="AX75" s="187"/>
      <c r="AY75" s="187"/>
      <c r="AZ75" s="187"/>
      <c r="BA75" s="187"/>
      <c r="BB75" s="191" t="s">
        <v>118</v>
      </c>
      <c r="BC75" s="191" t="s">
        <v>118</v>
      </c>
      <c r="BD75" s="191" t="str">
        <f t="shared" si="12"/>
        <v>#VALUE!</v>
      </c>
      <c r="BE75" s="187" t="s">
        <v>1972</v>
      </c>
      <c r="BF75" s="187"/>
      <c r="BG75" s="187"/>
      <c r="BH75" s="187"/>
      <c r="BI75" s="191"/>
      <c r="BJ75" s="187"/>
      <c r="BK75" s="191">
        <f t="shared" si="14"/>
        <v>46171</v>
      </c>
      <c r="BL75" s="191"/>
    </row>
    <row r="76" ht="30.75" customHeight="1">
      <c r="A76" s="187"/>
      <c r="B76" s="185" t="s">
        <v>100</v>
      </c>
      <c r="C76" s="186" t="s">
        <v>101</v>
      </c>
      <c r="D76" s="187"/>
      <c r="E76" s="188" t="s">
        <v>1641</v>
      </c>
      <c r="F76" s="187"/>
      <c r="G76" s="187" t="s">
        <v>104</v>
      </c>
      <c r="H76" s="187" t="s">
        <v>1815</v>
      </c>
      <c r="I76" s="187"/>
      <c r="J76" s="187" t="s">
        <v>186</v>
      </c>
      <c r="K76" s="187" t="s">
        <v>157</v>
      </c>
      <c r="L76" s="187" t="s">
        <v>545</v>
      </c>
      <c r="M76" s="187">
        <v>4022647.0</v>
      </c>
      <c r="N76" s="187"/>
      <c r="O76" s="187"/>
      <c r="P76" s="189"/>
      <c r="Q76" s="187"/>
      <c r="R76" s="210"/>
      <c r="S76" s="187"/>
      <c r="T76" s="187"/>
      <c r="U76" s="187"/>
      <c r="V76" s="187"/>
      <c r="W76" s="187"/>
      <c r="X76" s="187"/>
      <c r="Y76" s="187"/>
      <c r="Z76" s="187"/>
      <c r="AA76" s="188">
        <v>12.0</v>
      </c>
      <c r="AB76" s="188">
        <v>1.0</v>
      </c>
      <c r="AC76" s="187"/>
      <c r="AD76" s="187"/>
      <c r="AE76" s="187"/>
      <c r="AF76" s="187"/>
      <c r="AG76" s="187"/>
      <c r="AH76" s="187"/>
      <c r="AI76" s="187"/>
      <c r="AJ76" s="187"/>
      <c r="AK76" s="187"/>
      <c r="AL76" s="187"/>
      <c r="AM76" s="187">
        <v>1.0</v>
      </c>
      <c r="AN76" s="187">
        <v>1.0</v>
      </c>
      <c r="AO76" s="187"/>
      <c r="AP76" s="187"/>
      <c r="AQ76" s="187"/>
      <c r="AR76" s="187"/>
      <c r="AS76" s="187"/>
      <c r="AT76" s="187"/>
      <c r="AU76" s="187"/>
      <c r="AV76" s="187"/>
      <c r="AW76" s="187"/>
      <c r="AX76" s="187"/>
      <c r="AY76" s="187"/>
      <c r="AZ76" s="187"/>
      <c r="BA76" s="187"/>
      <c r="BB76" s="191" t="s">
        <v>118</v>
      </c>
      <c r="BC76" s="191" t="s">
        <v>118</v>
      </c>
      <c r="BD76" s="191" t="str">
        <f t="shared" si="12"/>
        <v>#VALUE!</v>
      </c>
      <c r="BE76" s="187" t="s">
        <v>1973</v>
      </c>
      <c r="BF76" s="187"/>
      <c r="BG76" s="187"/>
      <c r="BH76" s="187"/>
      <c r="BI76" s="191"/>
      <c r="BJ76" s="187"/>
      <c r="BK76" s="191">
        <f t="shared" si="14"/>
        <v>46171</v>
      </c>
      <c r="BL76" s="191"/>
    </row>
    <row r="77" ht="30.75" customHeight="1">
      <c r="A77" s="187"/>
      <c r="B77" s="185" t="s">
        <v>100</v>
      </c>
      <c r="C77" s="186" t="s">
        <v>101</v>
      </c>
      <c r="D77" s="187"/>
      <c r="E77" s="188" t="s">
        <v>1641</v>
      </c>
      <c r="F77" s="187"/>
      <c r="G77" s="187" t="s">
        <v>104</v>
      </c>
      <c r="H77" s="187" t="s">
        <v>7</v>
      </c>
      <c r="I77" s="187"/>
      <c r="J77" s="187" t="s">
        <v>186</v>
      </c>
      <c r="K77" s="187" t="s">
        <v>157</v>
      </c>
      <c r="L77" s="187" t="s">
        <v>545</v>
      </c>
      <c r="M77" s="187">
        <v>1.7504443E7</v>
      </c>
      <c r="N77" s="187"/>
      <c r="O77" s="187"/>
      <c r="P77" s="189"/>
      <c r="Q77" s="187"/>
      <c r="R77" s="210"/>
      <c r="S77" s="187"/>
      <c r="T77" s="187"/>
      <c r="U77" s="187"/>
      <c r="V77" s="187"/>
      <c r="W77" s="187"/>
      <c r="X77" s="187"/>
      <c r="Y77" s="187"/>
      <c r="Z77" s="187"/>
      <c r="AA77" s="188">
        <v>12.0</v>
      </c>
      <c r="AB77" s="188">
        <v>1.0</v>
      </c>
      <c r="AC77" s="187"/>
      <c r="AD77" s="187"/>
      <c r="AE77" s="187"/>
      <c r="AF77" s="187"/>
      <c r="AG77" s="187"/>
      <c r="AH77" s="187"/>
      <c r="AI77" s="187"/>
      <c r="AJ77" s="187"/>
      <c r="AK77" s="187"/>
      <c r="AL77" s="187"/>
      <c r="AM77" s="187">
        <v>1.0</v>
      </c>
      <c r="AN77" s="187">
        <v>1.0</v>
      </c>
      <c r="AO77" s="187"/>
      <c r="AP77" s="187"/>
      <c r="AQ77" s="187"/>
      <c r="AR77" s="187"/>
      <c r="AS77" s="187"/>
      <c r="AT77" s="187"/>
      <c r="AU77" s="187"/>
      <c r="AV77" s="187"/>
      <c r="AW77" s="187"/>
      <c r="AX77" s="187"/>
      <c r="AY77" s="187"/>
      <c r="AZ77" s="187"/>
      <c r="BA77" s="187"/>
      <c r="BB77" s="191" t="s">
        <v>118</v>
      </c>
      <c r="BC77" s="191" t="s">
        <v>118</v>
      </c>
      <c r="BD77" s="191" t="str">
        <f t="shared" si="12"/>
        <v>#VALUE!</v>
      </c>
      <c r="BE77" s="187" t="s">
        <v>1974</v>
      </c>
      <c r="BF77" s="187"/>
      <c r="BG77" s="187"/>
      <c r="BH77" s="187"/>
      <c r="BI77" s="191"/>
      <c r="BJ77" s="187"/>
      <c r="BK77" s="191">
        <f t="shared" si="14"/>
        <v>46171</v>
      </c>
      <c r="BL77" s="191"/>
    </row>
    <row r="78" ht="30.75" customHeight="1">
      <c r="A78" s="187"/>
      <c r="B78" s="185" t="s">
        <v>100</v>
      </c>
      <c r="C78" s="186" t="s">
        <v>101</v>
      </c>
      <c r="D78" s="187"/>
      <c r="E78" s="188" t="s">
        <v>1641</v>
      </c>
      <c r="F78" s="187"/>
      <c r="G78" s="187" t="s">
        <v>104</v>
      </c>
      <c r="H78" s="187" t="s">
        <v>1807</v>
      </c>
      <c r="I78" s="187"/>
      <c r="J78" s="187" t="s">
        <v>1975</v>
      </c>
      <c r="K78" s="187" t="s">
        <v>157</v>
      </c>
      <c r="L78" s="187" t="s">
        <v>1976</v>
      </c>
      <c r="M78" s="187" t="s">
        <v>1809</v>
      </c>
      <c r="N78" s="187"/>
      <c r="O78" s="187"/>
      <c r="P78" s="189"/>
      <c r="Q78" s="187"/>
      <c r="R78" s="210"/>
      <c r="S78" s="187"/>
      <c r="T78" s="187"/>
      <c r="U78" s="187"/>
      <c r="V78" s="187"/>
      <c r="W78" s="187"/>
      <c r="X78" s="187"/>
      <c r="Y78" s="187"/>
      <c r="Z78" s="187"/>
      <c r="AA78" s="188">
        <v>12.0</v>
      </c>
      <c r="AB78" s="188">
        <v>1.0</v>
      </c>
      <c r="AC78" s="187"/>
      <c r="AD78" s="187"/>
      <c r="AE78" s="187"/>
      <c r="AF78" s="187"/>
      <c r="AG78" s="187"/>
      <c r="AH78" s="187"/>
      <c r="AI78" s="187"/>
      <c r="AJ78" s="187"/>
      <c r="AK78" s="187"/>
      <c r="AL78" s="187"/>
      <c r="AM78" s="187">
        <v>1.0</v>
      </c>
      <c r="AN78" s="187">
        <v>1.0</v>
      </c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7"/>
      <c r="BA78" s="187"/>
      <c r="BB78" s="191" t="s">
        <v>118</v>
      </c>
      <c r="BC78" s="191" t="s">
        <v>118</v>
      </c>
      <c r="BD78" s="191" t="str">
        <f t="shared" si="12"/>
        <v>#VALUE!</v>
      </c>
      <c r="BE78" s="187" t="s">
        <v>1977</v>
      </c>
      <c r="BF78" s="187"/>
      <c r="BG78" s="187"/>
      <c r="BH78" s="187"/>
      <c r="BI78" s="191"/>
      <c r="BJ78" s="187"/>
      <c r="BK78" s="191">
        <f t="shared" si="14"/>
        <v>46171</v>
      </c>
      <c r="BL78" s="191"/>
    </row>
    <row r="79" ht="30.75" customHeight="1">
      <c r="A79" s="184" t="s">
        <v>99</v>
      </c>
      <c r="B79" s="185" t="s">
        <v>100</v>
      </c>
      <c r="C79" s="186" t="s">
        <v>101</v>
      </c>
      <c r="D79" s="184"/>
      <c r="E79" s="188" t="s">
        <v>1641</v>
      </c>
      <c r="F79" s="184" t="s">
        <v>1978</v>
      </c>
      <c r="G79" s="187" t="s">
        <v>801</v>
      </c>
      <c r="H79" s="187"/>
      <c r="I79" s="187"/>
      <c r="J79" s="187" t="s">
        <v>1930</v>
      </c>
      <c r="K79" s="184" t="s">
        <v>1979</v>
      </c>
      <c r="L79" s="184" t="s">
        <v>1980</v>
      </c>
      <c r="M79" s="184">
        <v>700257.0</v>
      </c>
      <c r="N79" s="184" t="s">
        <v>1981</v>
      </c>
      <c r="O79" s="187" t="s">
        <v>111</v>
      </c>
      <c r="P79" s="187"/>
      <c r="Q79" s="187"/>
      <c r="R79" s="187"/>
      <c r="S79" s="187" t="s">
        <v>113</v>
      </c>
      <c r="T79" s="187"/>
      <c r="U79" s="184" t="s">
        <v>1933</v>
      </c>
      <c r="V79" s="184" t="s">
        <v>1920</v>
      </c>
      <c r="W79" s="187"/>
      <c r="X79" s="187"/>
      <c r="Y79" s="187"/>
      <c r="Z79" s="187"/>
      <c r="AA79" s="188"/>
      <c r="AB79" s="188"/>
      <c r="AC79" s="187"/>
      <c r="AD79" s="187"/>
      <c r="AE79" s="187"/>
      <c r="AF79" s="187"/>
      <c r="AG79" s="187"/>
      <c r="AH79" s="187"/>
      <c r="AI79" s="187"/>
      <c r="AJ79" s="187"/>
      <c r="AK79" s="187"/>
      <c r="AL79" s="187"/>
      <c r="AM79" s="187"/>
      <c r="AN79" s="187"/>
      <c r="AO79" s="187"/>
      <c r="AP79" s="187"/>
      <c r="AQ79" s="187"/>
      <c r="AR79" s="187"/>
      <c r="AS79" s="187"/>
      <c r="AT79" s="187"/>
      <c r="AU79" s="187"/>
      <c r="AV79" s="187"/>
      <c r="AW79" s="187"/>
      <c r="AX79" s="187"/>
      <c r="AY79" s="187"/>
      <c r="AZ79" s="187"/>
      <c r="BA79" s="187"/>
      <c r="BB79" s="191"/>
      <c r="BC79" s="191"/>
      <c r="BD79" s="191"/>
      <c r="BE79" s="187"/>
      <c r="BF79" s="213"/>
      <c r="BG79" s="187"/>
      <c r="BH79" s="213"/>
      <c r="BI79" s="187"/>
      <c r="BJ79" s="187"/>
      <c r="BK79" s="191"/>
      <c r="BL79" s="187"/>
    </row>
    <row r="80" ht="30.75" customHeight="1">
      <c r="A80" s="110" t="s">
        <v>188</v>
      </c>
      <c r="B80" s="111" t="s">
        <v>100</v>
      </c>
      <c r="C80" s="173" t="s">
        <v>101</v>
      </c>
      <c r="D80" s="112"/>
      <c r="E80" s="160" t="s">
        <v>1641</v>
      </c>
      <c r="F80" s="112" t="s">
        <v>7</v>
      </c>
      <c r="G80" s="112" t="s">
        <v>104</v>
      </c>
      <c r="H80" s="112" t="s">
        <v>7</v>
      </c>
      <c r="I80" s="112"/>
      <c r="J80" s="110" t="s">
        <v>1982</v>
      </c>
      <c r="K80" s="112" t="s">
        <v>553</v>
      </c>
      <c r="L80" s="112" t="s">
        <v>1983</v>
      </c>
      <c r="M80" s="112" t="s">
        <v>1984</v>
      </c>
      <c r="N80" s="112"/>
      <c r="O80" s="112"/>
      <c r="P80" s="114"/>
      <c r="Q80" s="112"/>
      <c r="R80" s="115"/>
      <c r="S80" s="112"/>
      <c r="T80" s="112"/>
      <c r="U80" s="112"/>
      <c r="V80" s="112"/>
      <c r="W80" s="112"/>
      <c r="X80" s="112"/>
      <c r="Y80" s="112"/>
      <c r="Z80" s="112"/>
      <c r="AA80" s="160">
        <v>12.0</v>
      </c>
      <c r="AB80" s="160">
        <v>1.0</v>
      </c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>
        <v>1.0</v>
      </c>
      <c r="AN80" s="112">
        <v>1.0</v>
      </c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6" t="s">
        <v>118</v>
      </c>
      <c r="BC80" s="116" t="s">
        <v>118</v>
      </c>
      <c r="BD80" s="116" t="str">
        <f>DATE(YEAR(BB80),MONTH(BB80)+AA80,DAY(BB80))</f>
        <v>#VALUE!</v>
      </c>
      <c r="BE80" s="112" t="s">
        <v>1985</v>
      </c>
      <c r="BF80" s="112"/>
      <c r="BG80" s="112"/>
      <c r="BH80" s="112"/>
      <c r="BI80" s="116"/>
      <c r="BJ80" s="112"/>
      <c r="BK80" s="116">
        <f t="shared" ref="BK80:BK91" si="15">TODAY()</f>
        <v>46171</v>
      </c>
      <c r="BL80" s="116"/>
    </row>
    <row r="81" ht="30.75" customHeight="1">
      <c r="A81" s="110" t="s">
        <v>99</v>
      </c>
      <c r="B81" s="111" t="s">
        <v>314</v>
      </c>
      <c r="C81" s="162" t="s">
        <v>302</v>
      </c>
      <c r="D81" s="112">
        <v>1.0</v>
      </c>
      <c r="E81" s="160" t="s">
        <v>1641</v>
      </c>
      <c r="F81" s="112" t="s">
        <v>7</v>
      </c>
      <c r="G81" s="112" t="s">
        <v>104</v>
      </c>
      <c r="H81" s="112" t="s">
        <v>1986</v>
      </c>
      <c r="I81" s="112" t="s">
        <v>228</v>
      </c>
      <c r="J81" s="112" t="s">
        <v>1987</v>
      </c>
      <c r="K81" s="112" t="s">
        <v>1988</v>
      </c>
      <c r="L81" s="110" t="s">
        <v>1989</v>
      </c>
      <c r="M81" s="110" t="s">
        <v>1990</v>
      </c>
      <c r="N81" s="112" t="s">
        <v>1991</v>
      </c>
      <c r="O81" s="112" t="s">
        <v>298</v>
      </c>
      <c r="P81" s="112"/>
      <c r="Q81" s="112" t="s">
        <v>144</v>
      </c>
      <c r="R81" s="112"/>
      <c r="S81" s="112" t="s">
        <v>113</v>
      </c>
      <c r="T81" s="112"/>
      <c r="U81" s="112" t="s">
        <v>1992</v>
      </c>
      <c r="V81" s="112" t="s">
        <v>1993</v>
      </c>
      <c r="W81" s="112" t="s">
        <v>1740</v>
      </c>
      <c r="X81" s="160" t="s">
        <v>7</v>
      </c>
      <c r="Y81" s="160" t="s">
        <v>7</v>
      </c>
      <c r="Z81" s="112" t="s">
        <v>300</v>
      </c>
      <c r="AA81" s="160">
        <v>1.0</v>
      </c>
      <c r="AB81" s="160">
        <v>1.0</v>
      </c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>
        <v>1.0</v>
      </c>
      <c r="AN81" s="112">
        <v>1.0</v>
      </c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6">
        <v>45078.0</v>
      </c>
      <c r="BC81" s="116">
        <v>44932.0</v>
      </c>
      <c r="BD81" s="116">
        <f t="shared" ref="BD81:BD86" si="16">DATE(YEAR(BB81),MONTH(BB81)+6,DAY(BB81))</f>
        <v>45261</v>
      </c>
      <c r="BE81" s="112"/>
      <c r="BF81" s="121"/>
      <c r="BG81" s="112" t="s">
        <v>7</v>
      </c>
      <c r="BH81" s="121"/>
      <c r="BI81" s="112" t="s">
        <v>124</v>
      </c>
      <c r="BJ81" s="112" t="str">
        <f t="shared" ref="BJ81:BJ90" si="17">S81</f>
        <v>Active</v>
      </c>
      <c r="BK81" s="116">
        <f t="shared" si="15"/>
        <v>46171</v>
      </c>
      <c r="BL81" s="112"/>
    </row>
    <row r="82" ht="30.75" customHeight="1">
      <c r="A82" s="110" t="s">
        <v>99</v>
      </c>
      <c r="B82" s="111" t="s">
        <v>314</v>
      </c>
      <c r="C82" s="162" t="s">
        <v>302</v>
      </c>
      <c r="D82" s="112">
        <v>2.0</v>
      </c>
      <c r="E82" s="160" t="s">
        <v>1641</v>
      </c>
      <c r="F82" s="112" t="s">
        <v>7</v>
      </c>
      <c r="G82" s="112" t="s">
        <v>104</v>
      </c>
      <c r="H82" s="112" t="s">
        <v>1994</v>
      </c>
      <c r="I82" s="112" t="s">
        <v>228</v>
      </c>
      <c r="J82" s="112" t="s">
        <v>1995</v>
      </c>
      <c r="K82" s="112" t="s">
        <v>1988</v>
      </c>
      <c r="L82" s="110" t="s">
        <v>1996</v>
      </c>
      <c r="M82" s="110" t="s">
        <v>1997</v>
      </c>
      <c r="N82" s="112" t="s">
        <v>1991</v>
      </c>
      <c r="O82" s="112" t="s">
        <v>298</v>
      </c>
      <c r="P82" s="112">
        <v>239845.0</v>
      </c>
      <c r="Q82" s="112" t="s">
        <v>144</v>
      </c>
      <c r="R82" s="112" t="s">
        <v>7</v>
      </c>
      <c r="S82" s="112" t="s">
        <v>113</v>
      </c>
      <c r="T82" s="112"/>
      <c r="U82" s="112" t="s">
        <v>1998</v>
      </c>
      <c r="V82" s="112" t="s">
        <v>1993</v>
      </c>
      <c r="W82" s="112" t="s">
        <v>1740</v>
      </c>
      <c r="X82" s="160" t="s">
        <v>7</v>
      </c>
      <c r="Y82" s="160" t="s">
        <v>7</v>
      </c>
      <c r="Z82" s="112" t="s">
        <v>300</v>
      </c>
      <c r="AA82" s="160">
        <v>2.0</v>
      </c>
      <c r="AB82" s="160">
        <v>2.0</v>
      </c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>
        <v>1.0</v>
      </c>
      <c r="AN82" s="112">
        <v>1.0</v>
      </c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>
        <v>1.0</v>
      </c>
      <c r="AZ82" s="112">
        <v>1.0</v>
      </c>
      <c r="BA82" s="112"/>
      <c r="BB82" s="116">
        <v>45078.0</v>
      </c>
      <c r="BC82" s="116">
        <v>44932.0</v>
      </c>
      <c r="BD82" s="116">
        <f t="shared" si="16"/>
        <v>45261</v>
      </c>
      <c r="BE82" s="112"/>
      <c r="BF82" s="121"/>
      <c r="BG82" s="112" t="s">
        <v>7</v>
      </c>
      <c r="BH82" s="121"/>
      <c r="BI82" s="112" t="s">
        <v>124</v>
      </c>
      <c r="BJ82" s="112" t="str">
        <f t="shared" si="17"/>
        <v>Active</v>
      </c>
      <c r="BK82" s="116">
        <f t="shared" si="15"/>
        <v>46171</v>
      </c>
      <c r="BL82" s="112"/>
    </row>
    <row r="83" ht="30.75" customHeight="1">
      <c r="A83" s="110" t="s">
        <v>99</v>
      </c>
      <c r="B83" s="111" t="s">
        <v>314</v>
      </c>
      <c r="C83" s="162" t="s">
        <v>302</v>
      </c>
      <c r="D83" s="112">
        <v>3.0</v>
      </c>
      <c r="E83" s="160" t="s">
        <v>1641</v>
      </c>
      <c r="F83" s="112" t="s">
        <v>7</v>
      </c>
      <c r="G83" s="112" t="s">
        <v>104</v>
      </c>
      <c r="H83" s="112" t="s">
        <v>1999</v>
      </c>
      <c r="I83" s="112" t="s">
        <v>228</v>
      </c>
      <c r="J83" s="112" t="s">
        <v>1995</v>
      </c>
      <c r="K83" s="112" t="s">
        <v>1988</v>
      </c>
      <c r="L83" s="110" t="s">
        <v>1996</v>
      </c>
      <c r="M83" s="110" t="s">
        <v>2000</v>
      </c>
      <c r="N83" s="112" t="s">
        <v>1991</v>
      </c>
      <c r="O83" s="112" t="s">
        <v>298</v>
      </c>
      <c r="P83" s="112">
        <v>240210.0</v>
      </c>
      <c r="Q83" s="112" t="s">
        <v>144</v>
      </c>
      <c r="R83" s="112" t="s">
        <v>7</v>
      </c>
      <c r="S83" s="112" t="s">
        <v>113</v>
      </c>
      <c r="T83" s="112"/>
      <c r="U83" s="112" t="s">
        <v>1998</v>
      </c>
      <c r="V83" s="112" t="s">
        <v>1993</v>
      </c>
      <c r="W83" s="112" t="s">
        <v>1740</v>
      </c>
      <c r="X83" s="160" t="s">
        <v>7</v>
      </c>
      <c r="Y83" s="160" t="s">
        <v>7</v>
      </c>
      <c r="Z83" s="112" t="s">
        <v>300</v>
      </c>
      <c r="AA83" s="160">
        <v>2.0</v>
      </c>
      <c r="AB83" s="160">
        <v>2.0</v>
      </c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>
        <v>1.0</v>
      </c>
      <c r="AN83" s="112">
        <v>1.0</v>
      </c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>
        <v>1.0</v>
      </c>
      <c r="AZ83" s="112">
        <v>1.0</v>
      </c>
      <c r="BA83" s="112"/>
      <c r="BB83" s="116">
        <v>45078.0</v>
      </c>
      <c r="BC83" s="116">
        <v>44932.0</v>
      </c>
      <c r="BD83" s="116">
        <f t="shared" si="16"/>
        <v>45261</v>
      </c>
      <c r="BE83" s="112"/>
      <c r="BF83" s="121"/>
      <c r="BG83" s="112" t="s">
        <v>7</v>
      </c>
      <c r="BH83" s="121"/>
      <c r="BI83" s="112" t="s">
        <v>124</v>
      </c>
      <c r="BJ83" s="112" t="str">
        <f t="shared" si="17"/>
        <v>Active</v>
      </c>
      <c r="BK83" s="116">
        <f t="shared" si="15"/>
        <v>46171</v>
      </c>
      <c r="BL83" s="112"/>
    </row>
    <row r="84" ht="30.75" customHeight="1">
      <c r="A84" s="110" t="s">
        <v>99</v>
      </c>
      <c r="B84" s="111" t="s">
        <v>314</v>
      </c>
      <c r="C84" s="162" t="s">
        <v>302</v>
      </c>
      <c r="D84" s="112">
        <v>4.0</v>
      </c>
      <c r="E84" s="160" t="s">
        <v>1641</v>
      </c>
      <c r="F84" s="112" t="s">
        <v>7</v>
      </c>
      <c r="G84" s="112" t="s">
        <v>104</v>
      </c>
      <c r="H84" s="112" t="s">
        <v>466</v>
      </c>
      <c r="I84" s="112" t="s">
        <v>228</v>
      </c>
      <c r="J84" s="112" t="s">
        <v>2001</v>
      </c>
      <c r="K84" s="112" t="s">
        <v>1988</v>
      </c>
      <c r="L84" s="110" t="s">
        <v>2002</v>
      </c>
      <c r="M84" s="110" t="s">
        <v>2003</v>
      </c>
      <c r="N84" s="112" t="s">
        <v>1991</v>
      </c>
      <c r="O84" s="112" t="s">
        <v>298</v>
      </c>
      <c r="P84" s="112"/>
      <c r="Q84" s="112" t="s">
        <v>144</v>
      </c>
      <c r="R84" s="112" t="s">
        <v>7</v>
      </c>
      <c r="S84" s="112" t="s">
        <v>113</v>
      </c>
      <c r="T84" s="112"/>
      <c r="U84" s="112" t="s">
        <v>1998</v>
      </c>
      <c r="V84" s="112" t="s">
        <v>1993</v>
      </c>
      <c r="W84" s="112" t="s">
        <v>1740</v>
      </c>
      <c r="X84" s="160" t="s">
        <v>7</v>
      </c>
      <c r="Y84" s="160" t="s">
        <v>7</v>
      </c>
      <c r="Z84" s="112" t="s">
        <v>300</v>
      </c>
      <c r="AA84" s="160">
        <v>1.0</v>
      </c>
      <c r="AB84" s="160">
        <v>1.0</v>
      </c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>
        <v>1.0</v>
      </c>
      <c r="AN84" s="112">
        <v>1.0</v>
      </c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6">
        <v>45078.0</v>
      </c>
      <c r="BC84" s="116">
        <v>44932.0</v>
      </c>
      <c r="BD84" s="116">
        <f t="shared" si="16"/>
        <v>45261</v>
      </c>
      <c r="BE84" s="112"/>
      <c r="BF84" s="121"/>
      <c r="BG84" s="112" t="s">
        <v>7</v>
      </c>
      <c r="BH84" s="121"/>
      <c r="BI84" s="112" t="s">
        <v>124</v>
      </c>
      <c r="BJ84" s="112" t="str">
        <f t="shared" si="17"/>
        <v>Active</v>
      </c>
      <c r="BK84" s="116">
        <f t="shared" si="15"/>
        <v>46171</v>
      </c>
      <c r="BL84" s="112"/>
    </row>
    <row r="85" ht="30.75" customHeight="1">
      <c r="A85" s="110" t="s">
        <v>99</v>
      </c>
      <c r="B85" s="111" t="s">
        <v>314</v>
      </c>
      <c r="C85" s="162" t="s">
        <v>302</v>
      </c>
      <c r="D85" s="112">
        <v>5.0</v>
      </c>
      <c r="E85" s="160" t="s">
        <v>1641</v>
      </c>
      <c r="F85" s="112" t="s">
        <v>7</v>
      </c>
      <c r="G85" s="112" t="s">
        <v>104</v>
      </c>
      <c r="H85" s="112" t="s">
        <v>466</v>
      </c>
      <c r="I85" s="112" t="s">
        <v>228</v>
      </c>
      <c r="J85" s="112" t="s">
        <v>2004</v>
      </c>
      <c r="K85" s="112" t="s">
        <v>2005</v>
      </c>
      <c r="L85" s="110" t="s">
        <v>2006</v>
      </c>
      <c r="M85" s="112"/>
      <c r="N85" s="112" t="s">
        <v>2007</v>
      </c>
      <c r="O85" s="112" t="s">
        <v>298</v>
      </c>
      <c r="P85" s="112"/>
      <c r="Q85" s="112" t="s">
        <v>144</v>
      </c>
      <c r="R85" s="112" t="s">
        <v>7</v>
      </c>
      <c r="S85" s="112" t="s">
        <v>113</v>
      </c>
      <c r="T85" s="112"/>
      <c r="U85" s="112" t="s">
        <v>2008</v>
      </c>
      <c r="V85" s="160" t="s">
        <v>7</v>
      </c>
      <c r="W85" s="160" t="s">
        <v>7</v>
      </c>
      <c r="X85" s="160" t="s">
        <v>7</v>
      </c>
      <c r="Y85" s="160" t="s">
        <v>7</v>
      </c>
      <c r="Z85" s="112" t="s">
        <v>300</v>
      </c>
      <c r="AA85" s="160">
        <v>1.0</v>
      </c>
      <c r="AB85" s="160">
        <v>1.0</v>
      </c>
      <c r="AC85" s="112"/>
      <c r="AD85" s="112"/>
      <c r="AE85" s="112"/>
      <c r="AF85" s="112"/>
      <c r="AG85" s="112"/>
      <c r="AH85" s="112"/>
      <c r="AI85" s="112">
        <v>1.0</v>
      </c>
      <c r="AJ85" s="112">
        <v>1.0</v>
      </c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6">
        <v>45026.0</v>
      </c>
      <c r="BC85" s="116">
        <v>45026.0</v>
      </c>
      <c r="BD85" s="116">
        <f t="shared" si="16"/>
        <v>45209</v>
      </c>
      <c r="BE85" s="112"/>
      <c r="BF85" s="121"/>
      <c r="BG85" s="112" t="s">
        <v>7</v>
      </c>
      <c r="BH85" s="121"/>
      <c r="BI85" s="112" t="s">
        <v>124</v>
      </c>
      <c r="BJ85" s="112" t="str">
        <f t="shared" si="17"/>
        <v>Active</v>
      </c>
      <c r="BK85" s="116">
        <f t="shared" si="15"/>
        <v>46171</v>
      </c>
      <c r="BL85" s="112"/>
    </row>
    <row r="86" ht="30.75" customHeight="1">
      <c r="A86" s="110" t="s">
        <v>99</v>
      </c>
      <c r="B86" s="111" t="s">
        <v>314</v>
      </c>
      <c r="C86" s="162" t="s">
        <v>302</v>
      </c>
      <c r="D86" s="112">
        <v>6.0</v>
      </c>
      <c r="E86" s="160" t="s">
        <v>1641</v>
      </c>
      <c r="F86" s="112" t="s">
        <v>7</v>
      </c>
      <c r="G86" s="112" t="s">
        <v>104</v>
      </c>
      <c r="H86" s="112" t="s">
        <v>466</v>
      </c>
      <c r="I86" s="112" t="s">
        <v>228</v>
      </c>
      <c r="J86" s="112" t="s">
        <v>2009</v>
      </c>
      <c r="K86" s="112" t="s">
        <v>2005</v>
      </c>
      <c r="L86" s="110" t="s">
        <v>2010</v>
      </c>
      <c r="M86" s="112"/>
      <c r="N86" s="112" t="s">
        <v>2007</v>
      </c>
      <c r="O86" s="112" t="s">
        <v>298</v>
      </c>
      <c r="P86" s="112"/>
      <c r="Q86" s="112" t="s">
        <v>144</v>
      </c>
      <c r="R86" s="112" t="s">
        <v>7</v>
      </c>
      <c r="S86" s="112" t="s">
        <v>113</v>
      </c>
      <c r="T86" s="112"/>
      <c r="U86" s="112" t="s">
        <v>2011</v>
      </c>
      <c r="V86" s="160" t="s">
        <v>7</v>
      </c>
      <c r="W86" s="160" t="s">
        <v>7</v>
      </c>
      <c r="X86" s="160" t="s">
        <v>7</v>
      </c>
      <c r="Y86" s="160" t="s">
        <v>7</v>
      </c>
      <c r="Z86" s="112" t="s">
        <v>300</v>
      </c>
      <c r="AA86" s="160">
        <v>1.0</v>
      </c>
      <c r="AB86" s="160" t="s">
        <v>7</v>
      </c>
      <c r="AC86" s="112"/>
      <c r="AD86" s="112"/>
      <c r="AE86" s="112"/>
      <c r="AF86" s="112"/>
      <c r="AG86" s="112"/>
      <c r="AH86" s="112"/>
      <c r="AI86" s="112"/>
      <c r="AJ86" s="112"/>
      <c r="AK86" s="112">
        <v>1.0</v>
      </c>
      <c r="AL86" s="112" t="s">
        <v>7</v>
      </c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6">
        <v>45026.0</v>
      </c>
      <c r="BC86" s="116">
        <v>45026.0</v>
      </c>
      <c r="BD86" s="116">
        <f t="shared" si="16"/>
        <v>45209</v>
      </c>
      <c r="BE86" s="112"/>
      <c r="BF86" s="121"/>
      <c r="BG86" s="112" t="s">
        <v>7</v>
      </c>
      <c r="BH86" s="121"/>
      <c r="BI86" s="112" t="s">
        <v>124</v>
      </c>
      <c r="BJ86" s="112" t="str">
        <f t="shared" si="17"/>
        <v>Active</v>
      </c>
      <c r="BK86" s="116">
        <f t="shared" si="15"/>
        <v>46171</v>
      </c>
      <c r="BL86" s="112"/>
    </row>
    <row r="87" ht="30.75" customHeight="1">
      <c r="A87" s="110" t="s">
        <v>99</v>
      </c>
      <c r="B87" s="111" t="s">
        <v>314</v>
      </c>
      <c r="C87" s="162" t="s">
        <v>302</v>
      </c>
      <c r="D87" s="112">
        <v>7.0</v>
      </c>
      <c r="E87" s="160" t="s">
        <v>1641</v>
      </c>
      <c r="F87" s="112" t="s">
        <v>7</v>
      </c>
      <c r="G87" s="112" t="s">
        <v>104</v>
      </c>
      <c r="H87" s="112" t="s">
        <v>2012</v>
      </c>
      <c r="I87" s="112" t="s">
        <v>228</v>
      </c>
      <c r="J87" s="112" t="s">
        <v>2013</v>
      </c>
      <c r="K87" s="112" t="s">
        <v>2014</v>
      </c>
      <c r="L87" s="110" t="s">
        <v>2015</v>
      </c>
      <c r="M87" s="110">
        <v>802381.0</v>
      </c>
      <c r="N87" s="112" t="s">
        <v>2016</v>
      </c>
      <c r="O87" s="112" t="s">
        <v>298</v>
      </c>
      <c r="P87" s="112"/>
      <c r="Q87" s="112" t="s">
        <v>144</v>
      </c>
      <c r="R87" s="112" t="s">
        <v>7</v>
      </c>
      <c r="S87" s="112" t="s">
        <v>113</v>
      </c>
      <c r="T87" s="112"/>
      <c r="U87" s="110" t="s">
        <v>2017</v>
      </c>
      <c r="V87" s="160" t="s">
        <v>7</v>
      </c>
      <c r="W87" s="160" t="s">
        <v>7</v>
      </c>
      <c r="X87" s="160" t="s">
        <v>7</v>
      </c>
      <c r="Y87" s="160" t="s">
        <v>7</v>
      </c>
      <c r="Z87" s="112" t="s">
        <v>300</v>
      </c>
      <c r="AA87" s="162" t="s">
        <v>7</v>
      </c>
      <c r="AB87" s="162" t="s">
        <v>7</v>
      </c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6">
        <v>44824.0</v>
      </c>
      <c r="BC87" s="116">
        <v>44824.0</v>
      </c>
      <c r="BD87" s="116">
        <f t="shared" ref="BD87:BD90" si="18">DATE(YEAR(BB87),MONTH(BB87)+12,DAY(BB87))</f>
        <v>45189</v>
      </c>
      <c r="BE87" s="112"/>
      <c r="BF87" s="121"/>
      <c r="BG87" s="112" t="s">
        <v>7</v>
      </c>
      <c r="BH87" s="121"/>
      <c r="BI87" s="112" t="s">
        <v>124</v>
      </c>
      <c r="BJ87" s="112" t="str">
        <f t="shared" si="17"/>
        <v>Active</v>
      </c>
      <c r="BK87" s="116">
        <f t="shared" si="15"/>
        <v>46171</v>
      </c>
      <c r="BL87" s="112"/>
    </row>
    <row r="88" ht="30.75" customHeight="1">
      <c r="A88" s="184" t="s">
        <v>99</v>
      </c>
      <c r="B88" s="185" t="s">
        <v>314</v>
      </c>
      <c r="C88" s="214" t="s">
        <v>302</v>
      </c>
      <c r="D88" s="187">
        <v>8.0</v>
      </c>
      <c r="E88" s="188" t="s">
        <v>1641</v>
      </c>
      <c r="F88" s="187" t="s">
        <v>7</v>
      </c>
      <c r="G88" s="187" t="s">
        <v>104</v>
      </c>
      <c r="H88" s="187" t="s">
        <v>466</v>
      </c>
      <c r="I88" s="187" t="s">
        <v>228</v>
      </c>
      <c r="J88" s="187" t="s">
        <v>2013</v>
      </c>
      <c r="K88" s="187" t="s">
        <v>2014</v>
      </c>
      <c r="L88" s="184" t="s">
        <v>2018</v>
      </c>
      <c r="M88" s="184">
        <v>807546.0</v>
      </c>
      <c r="N88" s="187" t="s">
        <v>2016</v>
      </c>
      <c r="O88" s="187" t="s">
        <v>298</v>
      </c>
      <c r="P88" s="187"/>
      <c r="Q88" s="187" t="s">
        <v>144</v>
      </c>
      <c r="R88" s="187" t="s">
        <v>7</v>
      </c>
      <c r="S88" s="187" t="s">
        <v>113</v>
      </c>
      <c r="T88" s="187"/>
      <c r="U88" s="184" t="s">
        <v>2019</v>
      </c>
      <c r="V88" s="188" t="s">
        <v>7</v>
      </c>
      <c r="W88" s="188" t="s">
        <v>7</v>
      </c>
      <c r="X88" s="188" t="s">
        <v>7</v>
      </c>
      <c r="Y88" s="188" t="s">
        <v>7</v>
      </c>
      <c r="Z88" s="187" t="s">
        <v>300</v>
      </c>
      <c r="AA88" s="188">
        <v>1.0</v>
      </c>
      <c r="AB88" s="188">
        <v>1.0</v>
      </c>
      <c r="AC88" s="187"/>
      <c r="AD88" s="187"/>
      <c r="AE88" s="187"/>
      <c r="AF88" s="187"/>
      <c r="AG88" s="187"/>
      <c r="AH88" s="187"/>
      <c r="AI88" s="187"/>
      <c r="AJ88" s="187"/>
      <c r="AK88" s="187"/>
      <c r="AL88" s="187"/>
      <c r="AM88" s="187"/>
      <c r="AN88" s="187"/>
      <c r="AO88" s="187"/>
      <c r="AP88" s="187"/>
      <c r="AQ88" s="187"/>
      <c r="AR88" s="187"/>
      <c r="AS88" s="187">
        <v>1.0</v>
      </c>
      <c r="AT88" s="187">
        <v>1.0</v>
      </c>
      <c r="AU88" s="187"/>
      <c r="AV88" s="187"/>
      <c r="AW88" s="187"/>
      <c r="AX88" s="187"/>
      <c r="AY88" s="187"/>
      <c r="AZ88" s="187"/>
      <c r="BA88" s="187"/>
      <c r="BB88" s="215">
        <v>45882.0</v>
      </c>
      <c r="BC88" s="215">
        <v>45882.0</v>
      </c>
      <c r="BD88" s="191">
        <f t="shared" si="18"/>
        <v>46247</v>
      </c>
      <c r="BE88" s="187"/>
      <c r="BF88" s="213"/>
      <c r="BG88" s="187" t="s">
        <v>7</v>
      </c>
      <c r="BH88" s="213"/>
      <c r="BI88" s="187" t="s">
        <v>124</v>
      </c>
      <c r="BJ88" s="187" t="str">
        <f t="shared" si="17"/>
        <v>Active</v>
      </c>
      <c r="BK88" s="191">
        <f t="shared" si="15"/>
        <v>46171</v>
      </c>
      <c r="BL88" s="187"/>
    </row>
    <row r="89" ht="30.75" customHeight="1">
      <c r="A89" s="184" t="s">
        <v>99</v>
      </c>
      <c r="B89" s="185" t="s">
        <v>100</v>
      </c>
      <c r="C89" s="214" t="s">
        <v>302</v>
      </c>
      <c r="D89" s="187">
        <v>9.0</v>
      </c>
      <c r="E89" s="188" t="s">
        <v>1641</v>
      </c>
      <c r="F89" s="187" t="s">
        <v>7</v>
      </c>
      <c r="G89" s="187" t="s">
        <v>104</v>
      </c>
      <c r="H89" s="187" t="s">
        <v>2020</v>
      </c>
      <c r="I89" s="187" t="s">
        <v>106</v>
      </c>
      <c r="J89" s="187" t="s">
        <v>199</v>
      </c>
      <c r="K89" s="187" t="s">
        <v>2021</v>
      </c>
      <c r="L89" s="184" t="s">
        <v>2022</v>
      </c>
      <c r="M89" s="184">
        <v>392934.0</v>
      </c>
      <c r="N89" s="187" t="s">
        <v>2023</v>
      </c>
      <c r="O89" s="187" t="s">
        <v>298</v>
      </c>
      <c r="P89" s="187">
        <v>40396.0</v>
      </c>
      <c r="Q89" s="187" t="s">
        <v>144</v>
      </c>
      <c r="R89" s="187" t="s">
        <v>466</v>
      </c>
      <c r="S89" s="187" t="s">
        <v>113</v>
      </c>
      <c r="T89" s="187"/>
      <c r="U89" s="184" t="s">
        <v>2024</v>
      </c>
      <c r="V89" s="187" t="s">
        <v>2025</v>
      </c>
      <c r="W89" s="187" t="s">
        <v>2026</v>
      </c>
      <c r="X89" s="188" t="s">
        <v>7</v>
      </c>
      <c r="Y89" s="188" t="s">
        <v>7</v>
      </c>
      <c r="Z89" s="187" t="s">
        <v>300</v>
      </c>
      <c r="AA89" s="188">
        <v>2.0</v>
      </c>
      <c r="AB89" s="188">
        <v>2.0</v>
      </c>
      <c r="AC89" s="187"/>
      <c r="AD89" s="187"/>
      <c r="AE89" s="187"/>
      <c r="AF89" s="187"/>
      <c r="AG89" s="187"/>
      <c r="AH89" s="187"/>
      <c r="AI89" s="187"/>
      <c r="AJ89" s="187"/>
      <c r="AK89" s="187"/>
      <c r="AL89" s="187"/>
      <c r="AM89" s="187">
        <v>1.0</v>
      </c>
      <c r="AN89" s="187">
        <v>1.0</v>
      </c>
      <c r="AO89" s="187"/>
      <c r="AP89" s="187"/>
      <c r="AQ89" s="187"/>
      <c r="AR89" s="187"/>
      <c r="AS89" s="187"/>
      <c r="AT89" s="187"/>
      <c r="AU89" s="187"/>
      <c r="AV89" s="187"/>
      <c r="AW89" s="187"/>
      <c r="AX89" s="187"/>
      <c r="AY89" s="187"/>
      <c r="AZ89" s="187"/>
      <c r="BA89" s="187"/>
      <c r="BB89" s="191" t="s">
        <v>118</v>
      </c>
      <c r="BC89" s="191" t="s">
        <v>118</v>
      </c>
      <c r="BD89" s="191" t="str">
        <f t="shared" si="18"/>
        <v>#VALUE!</v>
      </c>
      <c r="BE89" s="187" t="s">
        <v>2027</v>
      </c>
      <c r="BF89" s="213"/>
      <c r="BG89" s="187" t="s">
        <v>7</v>
      </c>
      <c r="BH89" s="213"/>
      <c r="BI89" s="187" t="s">
        <v>124</v>
      </c>
      <c r="BJ89" s="187" t="str">
        <f t="shared" si="17"/>
        <v>Active</v>
      </c>
      <c r="BK89" s="191">
        <f t="shared" si="15"/>
        <v>46171</v>
      </c>
      <c r="BL89" s="187"/>
    </row>
    <row r="90" ht="30.75" customHeight="1">
      <c r="A90" s="184" t="s">
        <v>99</v>
      </c>
      <c r="B90" s="185" t="s">
        <v>314</v>
      </c>
      <c r="C90" s="214" t="s">
        <v>302</v>
      </c>
      <c r="D90" s="187">
        <v>10.0</v>
      </c>
      <c r="E90" s="188" t="s">
        <v>1641</v>
      </c>
      <c r="F90" s="187" t="s">
        <v>7</v>
      </c>
      <c r="G90" s="187" t="s">
        <v>104</v>
      </c>
      <c r="H90" s="187" t="s">
        <v>466</v>
      </c>
      <c r="I90" s="187" t="s">
        <v>228</v>
      </c>
      <c r="J90" s="187" t="s">
        <v>2028</v>
      </c>
      <c r="K90" s="187" t="s">
        <v>2029</v>
      </c>
      <c r="L90" s="184" t="s">
        <v>2030</v>
      </c>
      <c r="M90" s="184">
        <v>8604674.04854</v>
      </c>
      <c r="N90" s="187" t="s">
        <v>2031</v>
      </c>
      <c r="O90" s="187" t="s">
        <v>298</v>
      </c>
      <c r="P90" s="187"/>
      <c r="Q90" s="187" t="s">
        <v>144</v>
      </c>
      <c r="R90" s="187" t="s">
        <v>466</v>
      </c>
      <c r="S90" s="187" t="s">
        <v>113</v>
      </c>
      <c r="T90" s="187"/>
      <c r="U90" s="187" t="s">
        <v>2032</v>
      </c>
      <c r="V90" s="214" t="s">
        <v>7</v>
      </c>
      <c r="W90" s="214" t="s">
        <v>7</v>
      </c>
      <c r="X90" s="188" t="s">
        <v>7</v>
      </c>
      <c r="Y90" s="188" t="s">
        <v>7</v>
      </c>
      <c r="Z90" s="187" t="s">
        <v>300</v>
      </c>
      <c r="AA90" s="188">
        <v>1.0</v>
      </c>
      <c r="AB90" s="188">
        <v>1.0</v>
      </c>
      <c r="AC90" s="187">
        <v>1.0</v>
      </c>
      <c r="AD90" s="187">
        <v>1.0</v>
      </c>
      <c r="AE90" s="187"/>
      <c r="AF90" s="187"/>
      <c r="AG90" s="187"/>
      <c r="AH90" s="187"/>
      <c r="AI90" s="187"/>
      <c r="AJ90" s="187"/>
      <c r="AK90" s="187"/>
      <c r="AL90" s="187"/>
      <c r="AM90" s="187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7"/>
      <c r="BA90" s="187"/>
      <c r="BB90" s="215">
        <v>46051.0</v>
      </c>
      <c r="BC90" s="215">
        <v>46051.0</v>
      </c>
      <c r="BD90" s="191">
        <f t="shared" si="18"/>
        <v>46416</v>
      </c>
      <c r="BE90" s="187" t="s">
        <v>7</v>
      </c>
      <c r="BF90" s="213"/>
      <c r="BG90" s="187" t="s">
        <v>7</v>
      </c>
      <c r="BH90" s="213"/>
      <c r="BI90" s="187" t="s">
        <v>124</v>
      </c>
      <c r="BJ90" s="187" t="str">
        <f t="shared" si="17"/>
        <v>Active</v>
      </c>
      <c r="BK90" s="191">
        <f t="shared" si="15"/>
        <v>46171</v>
      </c>
      <c r="BL90" s="187"/>
    </row>
    <row r="91" ht="30.75" customHeight="1">
      <c r="A91" s="184" t="s">
        <v>188</v>
      </c>
      <c r="B91" s="185" t="s">
        <v>100</v>
      </c>
      <c r="C91" s="186"/>
      <c r="D91" s="187"/>
      <c r="E91" s="188" t="s">
        <v>1641</v>
      </c>
      <c r="F91" s="187"/>
      <c r="G91" s="187"/>
      <c r="H91" s="187"/>
      <c r="I91" s="187"/>
      <c r="J91" s="187" t="s">
        <v>229</v>
      </c>
      <c r="K91" s="184" t="s">
        <v>2033</v>
      </c>
      <c r="L91" s="184" t="s">
        <v>2034</v>
      </c>
      <c r="M91" s="184" t="s">
        <v>2035</v>
      </c>
      <c r="N91" s="187"/>
      <c r="O91" s="187" t="s">
        <v>111</v>
      </c>
      <c r="P91" s="189"/>
      <c r="Q91" s="187"/>
      <c r="R91" s="190"/>
      <c r="S91" s="187"/>
      <c r="T91" s="187"/>
      <c r="U91" s="184"/>
      <c r="V91" s="187"/>
      <c r="W91" s="187"/>
      <c r="X91" s="187"/>
      <c r="Y91" s="187"/>
      <c r="Z91" s="187"/>
      <c r="AA91" s="188"/>
      <c r="AB91" s="188"/>
      <c r="AC91" s="187"/>
      <c r="AD91" s="187"/>
      <c r="AE91" s="187"/>
      <c r="AF91" s="187"/>
      <c r="AG91" s="187"/>
      <c r="AH91" s="187"/>
      <c r="AI91" s="187"/>
      <c r="AJ91" s="187"/>
      <c r="AK91" s="187"/>
      <c r="AL91" s="187"/>
      <c r="AM91" s="187"/>
      <c r="AN91" s="187"/>
      <c r="AO91" s="187"/>
      <c r="AP91" s="187"/>
      <c r="AQ91" s="187"/>
      <c r="AR91" s="187"/>
      <c r="AS91" s="187"/>
      <c r="AT91" s="187"/>
      <c r="AU91" s="187"/>
      <c r="AV91" s="187"/>
      <c r="AW91" s="187"/>
      <c r="AX91" s="187"/>
      <c r="AY91" s="187"/>
      <c r="AZ91" s="187"/>
      <c r="BA91" s="187"/>
      <c r="BB91" s="191"/>
      <c r="BC91" s="191"/>
      <c r="BD91" s="191">
        <f>DATE(YEAR(BB91),MONTH(BB91)+AA91,DAY(BB91))</f>
        <v>693961</v>
      </c>
      <c r="BE91" s="191"/>
      <c r="BF91" s="191"/>
      <c r="BG91" s="191"/>
      <c r="BH91" s="191"/>
      <c r="BI91" s="191" t="s">
        <v>147</v>
      </c>
      <c r="BJ91" s="187"/>
      <c r="BK91" s="191">
        <f t="shared" si="15"/>
        <v>46171</v>
      </c>
      <c r="BL91" s="191"/>
    </row>
  </sheetData>
  <autoFilter ref="$A$2:$BL$91">
    <sortState ref="A2:BL91">
      <sortCondition descending="1" ref="C2:C91"/>
      <sortCondition ref="D2:D91"/>
    </sortState>
  </autoFilter>
  <mergeCells count="3">
    <mergeCell ref="A1:T1"/>
    <mergeCell ref="U1:BA1"/>
    <mergeCell ref="BB1:BL1"/>
  </mergeCells>
  <conditionalFormatting sqref="BD81">
    <cfRule type="cellIs" dxfId="4" priority="1" operator="lessThanOrEqual">
      <formula>$BI$3</formula>
    </cfRule>
  </conditionalFormatting>
  <dataValidations>
    <dataValidation type="list" allowBlank="1" showErrorMessage="1" sqref="B3:B5 B17:B18 B20 B22:B37 B59:B64 B68:B91">
      <formula1>"ต้องการ,ไม่ต้องการ"</formula1>
    </dataValidation>
    <dataValidation type="list" allowBlank="1" showErrorMessage="1" sqref="A3:A91">
      <formula1>"มาใหม่,สูญหาย,ถูกต้องแล้ว,ย้าย"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43"/>
    <col customWidth="1" min="2" max="2" width="20.57"/>
    <col customWidth="1" min="3" max="3" width="14.29"/>
    <col customWidth="1" min="4" max="4" width="5.86"/>
    <col customWidth="1" min="5" max="5" width="11.43"/>
    <col customWidth="1" min="6" max="6" width="22.29"/>
    <col customWidth="1" min="7" max="7" width="10.86"/>
    <col customWidth="1" min="8" max="8" width="15.29"/>
    <col customWidth="1" min="9" max="9" width="14.0"/>
    <col customWidth="1" min="10" max="10" width="128.29"/>
    <col customWidth="1" min="11" max="11" width="15.14"/>
    <col customWidth="1" min="12" max="12" width="28.71"/>
    <col customWidth="1" min="13" max="13" width="22.71"/>
    <col customWidth="1" min="14" max="14" width="31.71"/>
    <col customWidth="1" min="15" max="15" width="18.14"/>
    <col customWidth="1" min="16" max="16" width="20.0"/>
    <col customWidth="1" min="17" max="17" width="19.14"/>
    <col customWidth="1" min="18" max="18" width="21.57"/>
    <col customWidth="1" min="19" max="19" width="10.29"/>
    <col customWidth="1" min="20" max="20" width="23.71"/>
    <col customWidth="1" min="21" max="21" width="81.0"/>
    <col customWidth="1" min="22" max="22" width="58.71"/>
    <col customWidth="1" min="23" max="23" width="42.57"/>
    <col customWidth="1" min="24" max="24" width="58.29"/>
    <col customWidth="1" min="25" max="25" width="101.14"/>
    <col customWidth="1" min="26" max="26" width="50.14"/>
    <col customWidth="1" min="27" max="27" width="8.43"/>
    <col customWidth="1" min="28" max="28" width="11.57"/>
    <col customWidth="1" min="29" max="29" width="5.43"/>
    <col customWidth="1" min="30" max="30" width="6.29"/>
    <col customWidth="1" min="31" max="31" width="5.43"/>
    <col customWidth="1" min="32" max="32" width="6.29"/>
    <col customWidth="1" min="33" max="33" width="5.43"/>
    <col customWidth="1" min="34" max="34" width="6.29"/>
    <col customWidth="1" min="35" max="35" width="5.43"/>
    <col customWidth="1" min="36" max="36" width="6.29"/>
    <col customWidth="1" min="37" max="37" width="5.43"/>
    <col customWidth="1" min="38" max="38" width="6.29"/>
    <col customWidth="1" min="39" max="39" width="5.43"/>
    <col customWidth="1" min="40" max="40" width="6.29"/>
    <col customWidth="1" min="41" max="41" width="5.43"/>
    <col customWidth="1" min="42" max="42" width="6.29"/>
    <col customWidth="1" min="43" max="43" width="5.43"/>
    <col customWidth="1" min="44" max="44" width="6.29"/>
    <col customWidth="1" min="45" max="45" width="5.43"/>
    <col customWidth="1" min="46" max="46" width="6.29"/>
    <col customWidth="1" min="47" max="47" width="5.43"/>
    <col customWidth="1" min="48" max="48" width="6.29"/>
    <col customWidth="1" min="49" max="49" width="5.43"/>
    <col customWidth="1" min="50" max="50" width="6.29"/>
    <col customWidth="1" min="51" max="51" width="5.43"/>
    <col customWidth="1" min="52" max="52" width="6.29"/>
    <col customWidth="1" min="53" max="53" width="17.71"/>
    <col customWidth="1" min="54" max="56" width="14.71"/>
    <col customWidth="1" min="57" max="57" width="19.57"/>
    <col customWidth="1" min="58" max="58" width="58.29"/>
    <col customWidth="1" min="59" max="59" width="23.43"/>
    <col customWidth="1" min="60" max="60" width="39.0"/>
    <col customWidth="1" min="61" max="61" width="16.86"/>
    <col customWidth="1" min="62" max="62" width="17.43"/>
    <col customWidth="1" min="63" max="64" width="14.14"/>
  </cols>
  <sheetData>
    <row r="1" ht="30.75" customHeight="1">
      <c r="A1" s="90"/>
      <c r="B1" s="91"/>
      <c r="C1" s="91"/>
      <c r="D1" s="91" t="s">
        <v>47</v>
      </c>
      <c r="U1" s="90"/>
      <c r="V1" s="92"/>
      <c r="W1" s="92"/>
      <c r="X1" s="92"/>
      <c r="Y1" s="92"/>
      <c r="Z1" s="93" t="s">
        <v>48</v>
      </c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3" t="s">
        <v>49</v>
      </c>
      <c r="BC1" s="94"/>
      <c r="BD1" s="94"/>
      <c r="BE1" s="94"/>
      <c r="BF1" s="94"/>
      <c r="BG1" s="94"/>
      <c r="BH1" s="94"/>
      <c r="BI1" s="94"/>
      <c r="BJ1" s="94"/>
      <c r="BK1" s="95"/>
      <c r="BL1" s="95"/>
    </row>
    <row r="2" ht="38.25" customHeight="1">
      <c r="A2" s="97" t="s">
        <v>50</v>
      </c>
      <c r="B2" s="98" t="s">
        <v>51</v>
      </c>
      <c r="C2" s="99" t="s">
        <v>52</v>
      </c>
      <c r="D2" s="100" t="s">
        <v>53</v>
      </c>
      <c r="E2" s="101" t="s">
        <v>54</v>
      </c>
      <c r="F2" s="101" t="s">
        <v>55</v>
      </c>
      <c r="G2" s="100" t="s">
        <v>56</v>
      </c>
      <c r="H2" s="100" t="s">
        <v>57</v>
      </c>
      <c r="I2" s="102" t="s">
        <v>58</v>
      </c>
      <c r="J2" s="100" t="s">
        <v>59</v>
      </c>
      <c r="K2" s="101" t="s">
        <v>60</v>
      </c>
      <c r="L2" s="101" t="s">
        <v>61</v>
      </c>
      <c r="M2" s="101" t="s">
        <v>62</v>
      </c>
      <c r="N2" s="101" t="s">
        <v>63</v>
      </c>
      <c r="O2" s="101" t="s">
        <v>64</v>
      </c>
      <c r="P2" s="102" t="s">
        <v>65</v>
      </c>
      <c r="Q2" s="102" t="s">
        <v>66</v>
      </c>
      <c r="R2" s="104" t="s">
        <v>67</v>
      </c>
      <c r="S2" s="101" t="s">
        <v>50</v>
      </c>
      <c r="T2" s="100" t="s">
        <v>68</v>
      </c>
      <c r="U2" s="100" t="s">
        <v>69</v>
      </c>
      <c r="V2" s="100" t="s">
        <v>70</v>
      </c>
      <c r="W2" s="100" t="s">
        <v>71</v>
      </c>
      <c r="X2" s="100" t="s">
        <v>72</v>
      </c>
      <c r="Y2" s="100" t="s">
        <v>73</v>
      </c>
      <c r="Z2" s="100" t="s">
        <v>74</v>
      </c>
      <c r="AA2" s="105" t="s">
        <v>75</v>
      </c>
      <c r="AB2" s="216"/>
      <c r="AC2" s="105" t="s">
        <v>76</v>
      </c>
      <c r="AD2" s="216"/>
      <c r="AE2" s="105" t="s">
        <v>77</v>
      </c>
      <c r="AF2" s="216"/>
      <c r="AG2" s="105" t="s">
        <v>78</v>
      </c>
      <c r="AH2" s="216"/>
      <c r="AI2" s="105" t="s">
        <v>79</v>
      </c>
      <c r="AJ2" s="216"/>
      <c r="AK2" s="105" t="s">
        <v>80</v>
      </c>
      <c r="AL2" s="216"/>
      <c r="AM2" s="105" t="s">
        <v>81</v>
      </c>
      <c r="AN2" s="216"/>
      <c r="AO2" s="105" t="s">
        <v>82</v>
      </c>
      <c r="AP2" s="216"/>
      <c r="AQ2" s="105" t="s">
        <v>83</v>
      </c>
      <c r="AR2" s="216"/>
      <c r="AS2" s="105" t="s">
        <v>84</v>
      </c>
      <c r="AT2" s="216"/>
      <c r="AU2" s="105" t="s">
        <v>85</v>
      </c>
      <c r="AV2" s="216"/>
      <c r="AW2" s="105" t="s">
        <v>86</v>
      </c>
      <c r="AX2" s="216"/>
      <c r="AY2" s="105" t="s">
        <v>87</v>
      </c>
      <c r="AZ2" s="216"/>
      <c r="BA2" s="100" t="s">
        <v>68</v>
      </c>
      <c r="BB2" s="100" t="s">
        <v>88</v>
      </c>
      <c r="BC2" s="100" t="s">
        <v>89</v>
      </c>
      <c r="BD2" s="100" t="s">
        <v>90</v>
      </c>
      <c r="BE2" s="100" t="s">
        <v>91</v>
      </c>
      <c r="BF2" s="100" t="s">
        <v>92</v>
      </c>
      <c r="BG2" s="100" t="s">
        <v>93</v>
      </c>
      <c r="BH2" s="100" t="s">
        <v>94</v>
      </c>
      <c r="BI2" s="100" t="s">
        <v>95</v>
      </c>
      <c r="BJ2" s="100" t="s">
        <v>68</v>
      </c>
      <c r="BK2" s="107" t="s">
        <v>96</v>
      </c>
      <c r="BL2" s="107" t="s">
        <v>97</v>
      </c>
    </row>
    <row r="3" ht="30.75" customHeight="1">
      <c r="A3" s="217" t="s">
        <v>99</v>
      </c>
      <c r="B3" s="218" t="s">
        <v>100</v>
      </c>
      <c r="C3" s="218" t="s">
        <v>101</v>
      </c>
      <c r="D3" s="219">
        <v>1.0</v>
      </c>
      <c r="E3" s="220" t="s">
        <v>894</v>
      </c>
      <c r="F3" s="220" t="s">
        <v>895</v>
      </c>
      <c r="G3" s="220" t="s">
        <v>104</v>
      </c>
      <c r="H3" s="220" t="s">
        <v>896</v>
      </c>
      <c r="I3" s="220" t="s">
        <v>106</v>
      </c>
      <c r="J3" s="220" t="s">
        <v>897</v>
      </c>
      <c r="K3" s="220" t="s">
        <v>898</v>
      </c>
      <c r="L3" s="220" t="s">
        <v>899</v>
      </c>
      <c r="M3" s="220" t="s">
        <v>900</v>
      </c>
      <c r="N3" s="220" t="s">
        <v>901</v>
      </c>
      <c r="O3" s="220" t="s">
        <v>111</v>
      </c>
      <c r="P3" s="221">
        <v>22025.0</v>
      </c>
      <c r="Q3" s="220" t="s">
        <v>7</v>
      </c>
      <c r="R3" s="222">
        <v>77000.0</v>
      </c>
      <c r="S3" s="220" t="s">
        <v>113</v>
      </c>
      <c r="T3" s="220"/>
      <c r="U3" s="220" t="s">
        <v>902</v>
      </c>
      <c r="V3" s="220" t="s">
        <v>903</v>
      </c>
      <c r="W3" s="220" t="s">
        <v>904</v>
      </c>
      <c r="X3" s="220" t="s">
        <v>903</v>
      </c>
      <c r="Y3" s="220" t="s">
        <v>7</v>
      </c>
      <c r="Z3" s="220" t="s">
        <v>117</v>
      </c>
      <c r="AA3" s="223">
        <v>12.0</v>
      </c>
      <c r="AB3" s="223">
        <v>1.0</v>
      </c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>
        <v>1.0</v>
      </c>
      <c r="AN3" s="223">
        <v>1.0</v>
      </c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0">
        <v>0.0</v>
      </c>
      <c r="BB3" s="224" t="s">
        <v>118</v>
      </c>
      <c r="BC3" s="224" t="s">
        <v>118</v>
      </c>
      <c r="BD3" s="224" t="s">
        <v>119</v>
      </c>
      <c r="BE3" s="225" t="s">
        <v>905</v>
      </c>
      <c r="BF3" s="220" t="s">
        <v>7</v>
      </c>
      <c r="BG3" s="220" t="s">
        <v>7</v>
      </c>
      <c r="BH3" s="220" t="s">
        <v>7</v>
      </c>
      <c r="BI3" s="224" t="s">
        <v>124</v>
      </c>
      <c r="BJ3" s="220" t="str">
        <f t="shared" ref="BJ3:BJ5" si="1">T3</f>
        <v/>
      </c>
      <c r="BK3" s="224">
        <f t="shared" ref="BK3:BK4" si="2">TODAY()</f>
        <v>46171</v>
      </c>
      <c r="BL3" s="224"/>
    </row>
    <row r="4" ht="30.75" customHeight="1">
      <c r="A4" s="110" t="s">
        <v>99</v>
      </c>
      <c r="B4" s="111" t="s">
        <v>100</v>
      </c>
      <c r="C4" s="111" t="s">
        <v>101</v>
      </c>
      <c r="D4" s="112">
        <v>2.0</v>
      </c>
      <c r="E4" s="112" t="s">
        <v>894</v>
      </c>
      <c r="F4" s="112" t="s">
        <v>906</v>
      </c>
      <c r="G4" s="112" t="s">
        <v>104</v>
      </c>
      <c r="H4" s="112" t="s">
        <v>907</v>
      </c>
      <c r="I4" s="112" t="s">
        <v>106</v>
      </c>
      <c r="J4" s="112" t="s">
        <v>908</v>
      </c>
      <c r="K4" s="112" t="s">
        <v>898</v>
      </c>
      <c r="L4" s="112" t="s">
        <v>909</v>
      </c>
      <c r="M4" s="112" t="s">
        <v>910</v>
      </c>
      <c r="N4" s="112" t="s">
        <v>901</v>
      </c>
      <c r="O4" s="112" t="s">
        <v>111</v>
      </c>
      <c r="P4" s="114">
        <v>22025.0</v>
      </c>
      <c r="Q4" s="112" t="s">
        <v>7</v>
      </c>
      <c r="R4" s="120">
        <v>77000.0</v>
      </c>
      <c r="S4" s="112" t="s">
        <v>113</v>
      </c>
      <c r="T4" s="112"/>
      <c r="U4" s="112" t="s">
        <v>902</v>
      </c>
      <c r="V4" s="112" t="s">
        <v>903</v>
      </c>
      <c r="W4" s="112" t="s">
        <v>904</v>
      </c>
      <c r="X4" s="112" t="s">
        <v>903</v>
      </c>
      <c r="Y4" s="112" t="s">
        <v>7</v>
      </c>
      <c r="Z4" s="112" t="s">
        <v>117</v>
      </c>
      <c r="AA4" s="112">
        <v>12.0</v>
      </c>
      <c r="AB4" s="112">
        <v>1.0</v>
      </c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>
        <v>1.0</v>
      </c>
      <c r="AN4" s="112">
        <v>1.0</v>
      </c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>
        <v>0.0</v>
      </c>
      <c r="BB4" s="116" t="s">
        <v>118</v>
      </c>
      <c r="BC4" s="116" t="s">
        <v>118</v>
      </c>
      <c r="BD4" s="116" t="s">
        <v>119</v>
      </c>
      <c r="BE4" s="117" t="s">
        <v>911</v>
      </c>
      <c r="BF4" s="112" t="s">
        <v>7</v>
      </c>
      <c r="BG4" s="112" t="s">
        <v>7</v>
      </c>
      <c r="BH4" s="112" t="s">
        <v>7</v>
      </c>
      <c r="BI4" s="116" t="s">
        <v>124</v>
      </c>
      <c r="BJ4" s="112" t="str">
        <f t="shared" si="1"/>
        <v/>
      </c>
      <c r="BK4" s="116">
        <f t="shared" si="2"/>
        <v>46171</v>
      </c>
      <c r="BL4" s="116"/>
    </row>
    <row r="5" ht="30.75" customHeight="1">
      <c r="A5" s="195" t="s">
        <v>188</v>
      </c>
      <c r="B5" s="211" t="s">
        <v>314</v>
      </c>
      <c r="C5" s="196" t="s">
        <v>101</v>
      </c>
      <c r="D5" s="197">
        <v>68.0</v>
      </c>
      <c r="E5" s="198" t="s">
        <v>1641</v>
      </c>
      <c r="F5" s="197" t="s">
        <v>7</v>
      </c>
      <c r="G5" s="197" t="s">
        <v>104</v>
      </c>
      <c r="H5" s="197" t="s">
        <v>7</v>
      </c>
      <c r="I5" s="197" t="s">
        <v>106</v>
      </c>
      <c r="J5" s="195" t="s">
        <v>1954</v>
      </c>
      <c r="K5" s="195" t="s">
        <v>1955</v>
      </c>
      <c r="L5" s="195" t="s">
        <v>1956</v>
      </c>
      <c r="M5" s="195" t="s">
        <v>1957</v>
      </c>
      <c r="N5" s="197"/>
      <c r="O5" s="197" t="s">
        <v>111</v>
      </c>
      <c r="P5" s="199"/>
      <c r="Q5" s="197"/>
      <c r="R5" s="200"/>
      <c r="S5" s="197"/>
      <c r="T5" s="197"/>
      <c r="U5" s="212"/>
      <c r="V5" s="197"/>
      <c r="W5" s="197"/>
      <c r="X5" s="197"/>
      <c r="Y5" s="197"/>
      <c r="Z5" s="197"/>
      <c r="AA5" s="198"/>
      <c r="AB5" s="198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 t="str">
        <f>T5</f>
        <v/>
      </c>
      <c r="BB5" s="197" t="s">
        <v>7</v>
      </c>
      <c r="BC5" s="197" t="s">
        <v>7</v>
      </c>
      <c r="BD5" s="201" t="str">
        <f>DATE(YEAR(BB5),MONTH(BB5)+AA5,DAY(BB5))</f>
        <v>#VALUE!</v>
      </c>
      <c r="BE5" s="197" t="s">
        <v>7</v>
      </c>
      <c r="BF5" s="197" t="s">
        <v>7</v>
      </c>
      <c r="BG5" s="197" t="s">
        <v>7</v>
      </c>
      <c r="BH5" s="197" t="s">
        <v>7</v>
      </c>
      <c r="BI5" s="197" t="s">
        <v>147</v>
      </c>
      <c r="BJ5" s="197" t="str">
        <f t="shared" si="1"/>
        <v/>
      </c>
      <c r="BK5" s="201"/>
      <c r="BL5" s="201"/>
    </row>
    <row r="6" ht="30.75" customHeight="1">
      <c r="A6" s="110" t="s">
        <v>280</v>
      </c>
      <c r="B6" s="111" t="s">
        <v>314</v>
      </c>
      <c r="C6" s="110" t="s">
        <v>292</v>
      </c>
      <c r="D6" s="112">
        <v>1.0</v>
      </c>
      <c r="E6" s="112" t="s">
        <v>102</v>
      </c>
      <c r="F6" s="112" t="s">
        <v>7</v>
      </c>
      <c r="G6" s="112" t="s">
        <v>104</v>
      </c>
      <c r="H6" s="112" t="s">
        <v>293</v>
      </c>
      <c r="I6" s="112" t="s">
        <v>228</v>
      </c>
      <c r="J6" s="112" t="s">
        <v>294</v>
      </c>
      <c r="K6" s="112" t="s">
        <v>295</v>
      </c>
      <c r="L6" s="112" t="s">
        <v>296</v>
      </c>
      <c r="M6" s="113" t="s">
        <v>297</v>
      </c>
      <c r="N6" s="112" t="s">
        <v>298</v>
      </c>
      <c r="O6" s="112">
        <v>238832.0</v>
      </c>
      <c r="P6" s="112" t="s">
        <v>144</v>
      </c>
      <c r="Q6" s="112" t="s">
        <v>7</v>
      </c>
      <c r="R6" s="112" t="s">
        <v>113</v>
      </c>
      <c r="S6" s="112"/>
      <c r="T6" s="112"/>
      <c r="U6" s="112" t="s">
        <v>299</v>
      </c>
      <c r="V6" s="112" t="s">
        <v>7</v>
      </c>
      <c r="W6" s="112" t="s">
        <v>7</v>
      </c>
      <c r="X6" s="112" t="s">
        <v>7</v>
      </c>
      <c r="Y6" s="112" t="s">
        <v>7</v>
      </c>
      <c r="Z6" s="112" t="s">
        <v>300</v>
      </c>
      <c r="AA6" s="112">
        <v>4.0</v>
      </c>
      <c r="AB6" s="112" t="s">
        <v>7</v>
      </c>
      <c r="AC6" s="112"/>
      <c r="AD6" s="112"/>
      <c r="AE6" s="112">
        <v>1.0</v>
      </c>
      <c r="AF6" s="112" t="s">
        <v>7</v>
      </c>
      <c r="AG6" s="112"/>
      <c r="AH6" s="112"/>
      <c r="AI6" s="112"/>
      <c r="AJ6" s="112"/>
      <c r="AK6" s="112">
        <v>1.0</v>
      </c>
      <c r="AL6" s="112" t="s">
        <v>7</v>
      </c>
      <c r="AM6" s="112"/>
      <c r="AN6" s="112"/>
      <c r="AO6" s="112"/>
      <c r="AP6" s="112"/>
      <c r="AQ6" s="112">
        <v>1.0</v>
      </c>
      <c r="AR6" s="112" t="s">
        <v>7</v>
      </c>
      <c r="AS6" s="112"/>
      <c r="AT6" s="112"/>
      <c r="AU6" s="112"/>
      <c r="AV6" s="112"/>
      <c r="AW6" s="112">
        <v>1.0</v>
      </c>
      <c r="AX6" s="112" t="s">
        <v>7</v>
      </c>
      <c r="AY6" s="112"/>
      <c r="AZ6" s="112"/>
      <c r="BA6" s="112"/>
      <c r="BB6" s="112" t="s">
        <v>301</v>
      </c>
      <c r="BC6" s="112" t="s">
        <v>301</v>
      </c>
      <c r="BD6" s="116" t="str">
        <f t="shared" ref="BD6:BD8" si="3">DATE(YEAR(BB6),MONTH(BB6)+AB6,DAY(BB6))</f>
        <v>#VALUE!</v>
      </c>
      <c r="BE6" s="112" t="s">
        <v>7</v>
      </c>
      <c r="BF6" s="121"/>
      <c r="BG6" s="112" t="s">
        <v>7</v>
      </c>
      <c r="BH6" s="121"/>
      <c r="BI6" s="112" t="s">
        <v>124</v>
      </c>
      <c r="BJ6" s="112" t="str">
        <f t="shared" ref="BJ6:BJ8" si="4">S6</f>
        <v/>
      </c>
      <c r="BK6" s="116">
        <f t="shared" ref="BK6:BK8" si="5">TODAY()</f>
        <v>46171</v>
      </c>
      <c r="BL6" s="112"/>
    </row>
    <row r="7" ht="30.75" customHeight="1">
      <c r="A7" s="110" t="s">
        <v>188</v>
      </c>
      <c r="B7" s="111" t="s">
        <v>314</v>
      </c>
      <c r="C7" s="111"/>
      <c r="D7" s="131"/>
      <c r="E7" s="112" t="s">
        <v>102</v>
      </c>
      <c r="F7" s="110" t="s">
        <v>7</v>
      </c>
      <c r="G7" s="112" t="s">
        <v>104</v>
      </c>
      <c r="H7" s="110" t="s">
        <v>7</v>
      </c>
      <c r="I7" s="112"/>
      <c r="J7" s="110" t="s">
        <v>360</v>
      </c>
      <c r="K7" s="110" t="s">
        <v>345</v>
      </c>
      <c r="L7" s="110" t="s">
        <v>361</v>
      </c>
      <c r="M7" s="119" t="s">
        <v>362</v>
      </c>
      <c r="N7" s="110" t="s">
        <v>298</v>
      </c>
      <c r="O7" s="112"/>
      <c r="P7" s="114"/>
      <c r="Q7" s="112"/>
      <c r="R7" s="112" t="s">
        <v>113</v>
      </c>
      <c r="S7" s="112"/>
      <c r="T7" s="112"/>
      <c r="U7" s="112" t="s">
        <v>299</v>
      </c>
      <c r="V7" s="112" t="s">
        <v>7</v>
      </c>
      <c r="W7" s="112" t="s">
        <v>7</v>
      </c>
      <c r="X7" s="112" t="s">
        <v>7</v>
      </c>
      <c r="Y7" s="112" t="s">
        <v>7</v>
      </c>
      <c r="Z7" s="112" t="s">
        <v>300</v>
      </c>
      <c r="AA7" s="122">
        <v>12.0</v>
      </c>
      <c r="AB7" s="123" t="s">
        <v>7</v>
      </c>
      <c r="AC7" s="124">
        <v>1.0</v>
      </c>
      <c r="AD7" s="123" t="s">
        <v>7</v>
      </c>
      <c r="AE7" s="124">
        <v>1.0</v>
      </c>
      <c r="AF7" s="123" t="s">
        <v>7</v>
      </c>
      <c r="AG7" s="124">
        <v>1.0</v>
      </c>
      <c r="AH7" s="123" t="s">
        <v>7</v>
      </c>
      <c r="AI7" s="124">
        <v>1.0</v>
      </c>
      <c r="AJ7" s="123" t="s">
        <v>7</v>
      </c>
      <c r="AK7" s="124">
        <v>1.0</v>
      </c>
      <c r="AL7" s="123" t="s">
        <v>7</v>
      </c>
      <c r="AM7" s="124">
        <v>1.0</v>
      </c>
      <c r="AN7" s="123" t="s">
        <v>7</v>
      </c>
      <c r="AO7" s="124">
        <v>1.0</v>
      </c>
      <c r="AP7" s="123" t="s">
        <v>7</v>
      </c>
      <c r="AQ7" s="124">
        <v>1.0</v>
      </c>
      <c r="AR7" s="123" t="s">
        <v>7</v>
      </c>
      <c r="AS7" s="124">
        <v>1.0</v>
      </c>
      <c r="AT7" s="123" t="s">
        <v>7</v>
      </c>
      <c r="AU7" s="124">
        <v>1.0</v>
      </c>
      <c r="AV7" s="123" t="s">
        <v>7</v>
      </c>
      <c r="AW7" s="124">
        <v>1.0</v>
      </c>
      <c r="AX7" s="123" t="s">
        <v>7</v>
      </c>
      <c r="AY7" s="124">
        <v>1.0</v>
      </c>
      <c r="AZ7" s="123" t="s">
        <v>7</v>
      </c>
      <c r="BA7" s="125"/>
      <c r="BB7" s="126" t="s">
        <v>301</v>
      </c>
      <c r="BC7" s="126" t="s">
        <v>301</v>
      </c>
      <c r="BD7" s="127" t="str">
        <f t="shared" si="3"/>
        <v>#VALUE!</v>
      </c>
      <c r="BE7" s="128" t="s">
        <v>7</v>
      </c>
      <c r="BF7" s="125"/>
      <c r="BG7" s="123" t="s">
        <v>7</v>
      </c>
      <c r="BH7" s="125"/>
      <c r="BI7" s="126" t="s">
        <v>124</v>
      </c>
      <c r="BJ7" s="125" t="str">
        <f t="shared" si="4"/>
        <v/>
      </c>
      <c r="BK7" s="129">
        <f t="shared" si="5"/>
        <v>46171</v>
      </c>
      <c r="BL7" s="130"/>
    </row>
    <row r="8" ht="30.75" customHeight="1">
      <c r="A8" s="110" t="s">
        <v>188</v>
      </c>
      <c r="B8" s="111" t="s">
        <v>314</v>
      </c>
      <c r="C8" s="111"/>
      <c r="D8" s="112"/>
      <c r="E8" s="112" t="s">
        <v>102</v>
      </c>
      <c r="F8" s="110" t="s">
        <v>7</v>
      </c>
      <c r="G8" s="112" t="s">
        <v>104</v>
      </c>
      <c r="H8" s="110" t="s">
        <v>7</v>
      </c>
      <c r="I8" s="112"/>
      <c r="J8" s="110" t="s">
        <v>360</v>
      </c>
      <c r="K8" s="110" t="s">
        <v>345</v>
      </c>
      <c r="L8" s="110" t="s">
        <v>361</v>
      </c>
      <c r="M8" s="119" t="s">
        <v>363</v>
      </c>
      <c r="N8" s="110" t="s">
        <v>298</v>
      </c>
      <c r="O8" s="112"/>
      <c r="P8" s="114"/>
      <c r="Q8" s="112"/>
      <c r="R8" s="112" t="s">
        <v>113</v>
      </c>
      <c r="S8" s="112"/>
      <c r="T8" s="112"/>
      <c r="U8" s="112" t="s">
        <v>299</v>
      </c>
      <c r="V8" s="112" t="s">
        <v>7</v>
      </c>
      <c r="W8" s="112" t="s">
        <v>7</v>
      </c>
      <c r="X8" s="112" t="s">
        <v>7</v>
      </c>
      <c r="Y8" s="112" t="s">
        <v>7</v>
      </c>
      <c r="Z8" s="112" t="s">
        <v>300</v>
      </c>
      <c r="AA8" s="122">
        <v>12.0</v>
      </c>
      <c r="AB8" s="123" t="s">
        <v>7</v>
      </c>
      <c r="AC8" s="124">
        <v>1.0</v>
      </c>
      <c r="AD8" s="123" t="s">
        <v>7</v>
      </c>
      <c r="AE8" s="124">
        <v>1.0</v>
      </c>
      <c r="AF8" s="123" t="s">
        <v>7</v>
      </c>
      <c r="AG8" s="124">
        <v>1.0</v>
      </c>
      <c r="AH8" s="123" t="s">
        <v>7</v>
      </c>
      <c r="AI8" s="124">
        <v>1.0</v>
      </c>
      <c r="AJ8" s="123" t="s">
        <v>7</v>
      </c>
      <c r="AK8" s="124">
        <v>1.0</v>
      </c>
      <c r="AL8" s="123" t="s">
        <v>7</v>
      </c>
      <c r="AM8" s="124">
        <v>1.0</v>
      </c>
      <c r="AN8" s="123" t="s">
        <v>7</v>
      </c>
      <c r="AO8" s="124">
        <v>1.0</v>
      </c>
      <c r="AP8" s="123" t="s">
        <v>7</v>
      </c>
      <c r="AQ8" s="124">
        <v>1.0</v>
      </c>
      <c r="AR8" s="123" t="s">
        <v>7</v>
      </c>
      <c r="AS8" s="124">
        <v>1.0</v>
      </c>
      <c r="AT8" s="123" t="s">
        <v>7</v>
      </c>
      <c r="AU8" s="124">
        <v>1.0</v>
      </c>
      <c r="AV8" s="123" t="s">
        <v>7</v>
      </c>
      <c r="AW8" s="124">
        <v>1.0</v>
      </c>
      <c r="AX8" s="123" t="s">
        <v>7</v>
      </c>
      <c r="AY8" s="124">
        <v>1.0</v>
      </c>
      <c r="AZ8" s="123" t="s">
        <v>7</v>
      </c>
      <c r="BA8" s="125"/>
      <c r="BB8" s="126" t="s">
        <v>301</v>
      </c>
      <c r="BC8" s="126" t="s">
        <v>301</v>
      </c>
      <c r="BD8" s="127" t="str">
        <f t="shared" si="3"/>
        <v>#VALUE!</v>
      </c>
      <c r="BE8" s="123" t="s">
        <v>7</v>
      </c>
      <c r="BF8" s="125"/>
      <c r="BG8" s="123" t="s">
        <v>7</v>
      </c>
      <c r="BH8" s="125"/>
      <c r="BI8" s="123" t="s">
        <v>124</v>
      </c>
      <c r="BJ8" s="125" t="str">
        <f t="shared" si="4"/>
        <v/>
      </c>
      <c r="BK8" s="129">
        <f t="shared" si="5"/>
        <v>46171</v>
      </c>
      <c r="BL8" s="130"/>
    </row>
    <row r="9" ht="30.75" customHeight="1">
      <c r="A9" s="110" t="s">
        <v>99</v>
      </c>
      <c r="B9" s="111"/>
      <c r="C9" s="111" t="s">
        <v>101</v>
      </c>
      <c r="D9" s="110">
        <v>1.0</v>
      </c>
      <c r="E9" s="110" t="s">
        <v>364</v>
      </c>
      <c r="F9" s="110" t="s">
        <v>365</v>
      </c>
      <c r="G9" s="110" t="s">
        <v>104</v>
      </c>
      <c r="H9" s="110" t="s">
        <v>366</v>
      </c>
      <c r="I9" s="110" t="s">
        <v>228</v>
      </c>
      <c r="J9" s="110" t="s">
        <v>367</v>
      </c>
      <c r="K9" s="110" t="s">
        <v>368</v>
      </c>
      <c r="L9" s="110" t="s">
        <v>369</v>
      </c>
      <c r="M9" s="110">
        <v>963.0</v>
      </c>
      <c r="N9" s="110" t="s">
        <v>370</v>
      </c>
      <c r="O9" s="110" t="s">
        <v>111</v>
      </c>
      <c r="P9" s="146">
        <v>240606.0</v>
      </c>
      <c r="Q9" s="110" t="s">
        <v>112</v>
      </c>
      <c r="R9" s="110" t="s">
        <v>7</v>
      </c>
      <c r="S9" s="110" t="s">
        <v>113</v>
      </c>
      <c r="T9" s="110" t="s">
        <v>371</v>
      </c>
      <c r="U9" s="110" t="s">
        <v>372</v>
      </c>
      <c r="V9" s="110" t="s">
        <v>7</v>
      </c>
      <c r="W9" s="110" t="s">
        <v>7</v>
      </c>
      <c r="X9" s="110" t="s">
        <v>7</v>
      </c>
      <c r="Y9" s="110" t="s">
        <v>7</v>
      </c>
      <c r="Z9" s="110" t="s">
        <v>373</v>
      </c>
      <c r="AA9" s="110">
        <v>6.0</v>
      </c>
      <c r="AB9" s="110">
        <v>1.0</v>
      </c>
      <c r="AC9" s="110" t="s">
        <v>7</v>
      </c>
      <c r="AD9" s="110" t="s">
        <v>7</v>
      </c>
      <c r="AE9" s="110" t="s">
        <v>7</v>
      </c>
      <c r="AF9" s="110" t="s">
        <v>7</v>
      </c>
      <c r="AG9" s="110" t="s">
        <v>7</v>
      </c>
      <c r="AH9" s="110" t="s">
        <v>7</v>
      </c>
      <c r="AI9" s="110" t="s">
        <v>7</v>
      </c>
      <c r="AJ9" s="110" t="s">
        <v>7</v>
      </c>
      <c r="AK9" s="110" t="s">
        <v>7</v>
      </c>
      <c r="AL9" s="110" t="s">
        <v>7</v>
      </c>
      <c r="AM9" s="110" t="s">
        <v>7</v>
      </c>
      <c r="AN9" s="110" t="s">
        <v>7</v>
      </c>
      <c r="AO9" s="110" t="s">
        <v>7</v>
      </c>
      <c r="AP9" s="110" t="s">
        <v>7</v>
      </c>
      <c r="AQ9" s="110" t="s">
        <v>7</v>
      </c>
      <c r="AR9" s="110" t="s">
        <v>7</v>
      </c>
      <c r="AS9" s="110" t="s">
        <v>7</v>
      </c>
      <c r="AT9" s="110" t="s">
        <v>7</v>
      </c>
      <c r="AU9" s="110" t="s">
        <v>7</v>
      </c>
      <c r="AV9" s="110" t="s">
        <v>7</v>
      </c>
      <c r="AW9" s="110" t="s">
        <v>7</v>
      </c>
      <c r="AX9" s="110" t="s">
        <v>7</v>
      </c>
      <c r="AY9" s="110" t="s">
        <v>7</v>
      </c>
      <c r="AZ9" s="110" t="s">
        <v>7</v>
      </c>
      <c r="BA9" s="110" t="s">
        <v>371</v>
      </c>
      <c r="BB9" s="110" t="s">
        <v>7</v>
      </c>
      <c r="BC9" s="110" t="s">
        <v>7</v>
      </c>
      <c r="BD9" s="110" t="e">
        <v>#VALUE!</v>
      </c>
      <c r="BE9" s="110" t="s">
        <v>7</v>
      </c>
      <c r="BF9" s="110" t="s">
        <v>7</v>
      </c>
      <c r="BG9" s="110" t="s">
        <v>7</v>
      </c>
      <c r="BH9" s="110" t="s">
        <v>7</v>
      </c>
      <c r="BI9" s="110" t="s">
        <v>147</v>
      </c>
      <c r="BJ9" s="110" t="s">
        <v>371</v>
      </c>
      <c r="BK9" s="147">
        <v>45370.0</v>
      </c>
      <c r="BL9" s="116"/>
    </row>
    <row r="10" ht="30.75" customHeight="1">
      <c r="A10" s="112"/>
      <c r="B10" s="111"/>
      <c r="C10" s="111" t="s">
        <v>101</v>
      </c>
      <c r="D10" s="110">
        <v>2.0</v>
      </c>
      <c r="E10" s="110" t="s">
        <v>364</v>
      </c>
      <c r="F10" s="110" t="s">
        <v>374</v>
      </c>
      <c r="G10" s="110" t="s">
        <v>104</v>
      </c>
      <c r="H10" s="110" t="s">
        <v>375</v>
      </c>
      <c r="I10" s="110" t="s">
        <v>228</v>
      </c>
      <c r="J10" s="110" t="s">
        <v>367</v>
      </c>
      <c r="K10" s="110" t="s">
        <v>368</v>
      </c>
      <c r="L10" s="110" t="s">
        <v>376</v>
      </c>
      <c r="M10" s="110">
        <v>1217.0</v>
      </c>
      <c r="N10" s="110" t="s">
        <v>370</v>
      </c>
      <c r="O10" s="110" t="s">
        <v>111</v>
      </c>
      <c r="P10" s="146">
        <v>21697.0</v>
      </c>
      <c r="Q10" s="110" t="s">
        <v>377</v>
      </c>
      <c r="R10" s="148">
        <v>290000.0</v>
      </c>
      <c r="S10" s="110" t="s">
        <v>113</v>
      </c>
      <c r="T10" s="112"/>
      <c r="U10" s="110" t="s">
        <v>372</v>
      </c>
      <c r="V10" s="110" t="s">
        <v>7</v>
      </c>
      <c r="W10" s="110" t="s">
        <v>7</v>
      </c>
      <c r="X10" s="110" t="s">
        <v>7</v>
      </c>
      <c r="Y10" s="110" t="s">
        <v>7</v>
      </c>
      <c r="Z10" s="110" t="s">
        <v>373</v>
      </c>
      <c r="AA10" s="110">
        <v>6.0</v>
      </c>
      <c r="AB10" s="110">
        <v>1.0</v>
      </c>
      <c r="AC10" s="110" t="s">
        <v>7</v>
      </c>
      <c r="AD10" s="110" t="s">
        <v>7</v>
      </c>
      <c r="AE10" s="110" t="s">
        <v>7</v>
      </c>
      <c r="AF10" s="110" t="s">
        <v>7</v>
      </c>
      <c r="AG10" s="110" t="s">
        <v>7</v>
      </c>
      <c r="AH10" s="110" t="s">
        <v>7</v>
      </c>
      <c r="AI10" s="110" t="s">
        <v>7</v>
      </c>
      <c r="AJ10" s="110" t="s">
        <v>7</v>
      </c>
      <c r="AK10" s="110" t="s">
        <v>7</v>
      </c>
      <c r="AL10" s="110" t="s">
        <v>7</v>
      </c>
      <c r="AM10" s="110" t="s">
        <v>7</v>
      </c>
      <c r="AN10" s="110" t="s">
        <v>7</v>
      </c>
      <c r="AO10" s="110" t="s">
        <v>7</v>
      </c>
      <c r="AP10" s="110" t="s">
        <v>7</v>
      </c>
      <c r="AQ10" s="110" t="s">
        <v>7</v>
      </c>
      <c r="AR10" s="110" t="s">
        <v>7</v>
      </c>
      <c r="AS10" s="110" t="s">
        <v>7</v>
      </c>
      <c r="AT10" s="110" t="s">
        <v>7</v>
      </c>
      <c r="AU10" s="110" t="s">
        <v>7</v>
      </c>
      <c r="AV10" s="110" t="s">
        <v>7</v>
      </c>
      <c r="AW10" s="110" t="s">
        <v>7</v>
      </c>
      <c r="AX10" s="110" t="s">
        <v>7</v>
      </c>
      <c r="AY10" s="110" t="s">
        <v>7</v>
      </c>
      <c r="AZ10" s="110" t="s">
        <v>7</v>
      </c>
      <c r="BA10" s="110">
        <v>0.0</v>
      </c>
      <c r="BB10" s="110" t="s">
        <v>7</v>
      </c>
      <c r="BC10" s="110" t="s">
        <v>7</v>
      </c>
      <c r="BD10" s="110" t="e">
        <v>#VALUE!</v>
      </c>
      <c r="BE10" s="110" t="s">
        <v>7</v>
      </c>
      <c r="BF10" s="110" t="s">
        <v>7</v>
      </c>
      <c r="BG10" s="110" t="s">
        <v>7</v>
      </c>
      <c r="BH10" s="110" t="s">
        <v>7</v>
      </c>
      <c r="BI10" s="110" t="s">
        <v>147</v>
      </c>
      <c r="BJ10" s="110">
        <v>0.0</v>
      </c>
      <c r="BK10" s="147">
        <v>45370.0</v>
      </c>
      <c r="BL10" s="116"/>
    </row>
    <row r="11" ht="30.75" customHeight="1">
      <c r="A11" s="110" t="s">
        <v>99</v>
      </c>
      <c r="B11" s="111" t="s">
        <v>100</v>
      </c>
      <c r="C11" s="111" t="s">
        <v>101</v>
      </c>
      <c r="D11" s="112">
        <v>1.0</v>
      </c>
      <c r="E11" s="112" t="s">
        <v>102</v>
      </c>
      <c r="F11" s="112" t="s">
        <v>103</v>
      </c>
      <c r="G11" s="112" t="s">
        <v>104</v>
      </c>
      <c r="H11" s="112" t="s">
        <v>105</v>
      </c>
      <c r="I11" s="112" t="s">
        <v>106</v>
      </c>
      <c r="J11" s="112" t="s">
        <v>107</v>
      </c>
      <c r="K11" s="112" t="s">
        <v>108</v>
      </c>
      <c r="L11" s="112" t="s">
        <v>109</v>
      </c>
      <c r="M11" s="113">
        <v>92.0311</v>
      </c>
      <c r="N11" s="112" t="s">
        <v>110</v>
      </c>
      <c r="O11" s="112" t="s">
        <v>111</v>
      </c>
      <c r="P11" s="114">
        <v>232556.0</v>
      </c>
      <c r="Q11" s="112" t="s">
        <v>112</v>
      </c>
      <c r="R11" s="115">
        <v>23320.0</v>
      </c>
      <c r="S11" s="112" t="s">
        <v>113</v>
      </c>
      <c r="T11" s="112"/>
      <c r="U11" s="112"/>
      <c r="V11" s="112" t="s">
        <v>114</v>
      </c>
      <c r="W11" s="112" t="s">
        <v>115</v>
      </c>
      <c r="X11" s="112" t="s">
        <v>114</v>
      </c>
      <c r="Y11" s="112" t="s">
        <v>116</v>
      </c>
      <c r="Z11" s="112" t="s">
        <v>117</v>
      </c>
      <c r="AA11" s="112">
        <v>12.0</v>
      </c>
      <c r="AB11" s="112">
        <v>1.0</v>
      </c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>
        <v>1.0</v>
      </c>
      <c r="AN11" s="112">
        <v>1.0</v>
      </c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>
        <v>0.0</v>
      </c>
      <c r="BB11" s="116" t="s">
        <v>118</v>
      </c>
      <c r="BC11" s="116" t="s">
        <v>118</v>
      </c>
      <c r="BD11" s="116" t="s">
        <v>119</v>
      </c>
      <c r="BE11" s="117" t="s">
        <v>120</v>
      </c>
      <c r="BF11" s="112" t="s">
        <v>121</v>
      </c>
      <c r="BG11" s="112" t="s">
        <v>122</v>
      </c>
      <c r="BH11" s="112" t="s">
        <v>123</v>
      </c>
      <c r="BI11" s="116" t="s">
        <v>124</v>
      </c>
      <c r="BJ11" s="112" t="str">
        <f t="shared" ref="BJ11:BJ14" si="6">T11</f>
        <v/>
      </c>
      <c r="BK11" s="116">
        <f t="shared" ref="BK11:BK14" si="7">TODAY()</f>
        <v>46171</v>
      </c>
      <c r="BL11" s="116"/>
    </row>
    <row r="12" ht="30.75" customHeight="1">
      <c r="A12" s="110" t="s">
        <v>99</v>
      </c>
      <c r="B12" s="111" t="s">
        <v>100</v>
      </c>
      <c r="C12" s="111" t="s">
        <v>101</v>
      </c>
      <c r="D12" s="112">
        <v>1.0</v>
      </c>
      <c r="E12" s="112" t="s">
        <v>523</v>
      </c>
      <c r="F12" s="112" t="s">
        <v>524</v>
      </c>
      <c r="G12" s="112" t="s">
        <v>104</v>
      </c>
      <c r="H12" s="112" t="s">
        <v>525</v>
      </c>
      <c r="I12" s="112" t="s">
        <v>106</v>
      </c>
      <c r="J12" s="112" t="s">
        <v>526</v>
      </c>
      <c r="K12" s="112" t="s">
        <v>108</v>
      </c>
      <c r="L12" s="112" t="s">
        <v>527</v>
      </c>
      <c r="M12" s="112">
        <v>920339.0</v>
      </c>
      <c r="N12" s="112" t="s">
        <v>7</v>
      </c>
      <c r="O12" s="112" t="s">
        <v>111</v>
      </c>
      <c r="P12" s="133">
        <v>2536.0</v>
      </c>
      <c r="Q12" s="112" t="s">
        <v>7</v>
      </c>
      <c r="R12" s="112" t="s">
        <v>7</v>
      </c>
      <c r="S12" s="112" t="s">
        <v>113</v>
      </c>
      <c r="T12" s="112"/>
      <c r="U12" s="112"/>
      <c r="V12" s="112" t="s">
        <v>528</v>
      </c>
      <c r="W12" s="112" t="s">
        <v>115</v>
      </c>
      <c r="X12" s="112" t="s">
        <v>528</v>
      </c>
      <c r="Y12" s="112" t="s">
        <v>529</v>
      </c>
      <c r="Z12" s="112" t="s">
        <v>117</v>
      </c>
      <c r="AA12" s="112">
        <v>12.0</v>
      </c>
      <c r="AB12" s="112">
        <v>1.0</v>
      </c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0">
        <v>1.0</v>
      </c>
      <c r="AR12" s="110">
        <v>1.0</v>
      </c>
      <c r="AS12" s="112"/>
      <c r="AT12" s="112"/>
      <c r="AU12" s="112"/>
      <c r="AV12" s="112"/>
      <c r="AW12" s="112"/>
      <c r="AX12" s="112"/>
      <c r="AY12" s="112"/>
      <c r="AZ12" s="112"/>
      <c r="BA12" s="112" t="str">
        <f t="shared" ref="BA12:BA14" si="8">T12</f>
        <v/>
      </c>
      <c r="BB12" s="147">
        <v>244082.0</v>
      </c>
      <c r="BC12" s="147">
        <v>244082.0</v>
      </c>
      <c r="BD12" s="147">
        <v>244416.0</v>
      </c>
      <c r="BE12" s="112" t="s">
        <v>530</v>
      </c>
      <c r="BF12" s="112" t="s">
        <v>7</v>
      </c>
      <c r="BG12" s="112" t="s">
        <v>531</v>
      </c>
      <c r="BH12" s="112" t="s">
        <v>7</v>
      </c>
      <c r="BI12" s="112" t="s">
        <v>124</v>
      </c>
      <c r="BJ12" s="112" t="str">
        <f t="shared" si="6"/>
        <v/>
      </c>
      <c r="BK12" s="116">
        <f t="shared" si="7"/>
        <v>46171</v>
      </c>
      <c r="BL12" s="116"/>
    </row>
    <row r="13" ht="30.75" customHeight="1">
      <c r="A13" s="110" t="s">
        <v>99</v>
      </c>
      <c r="B13" s="111" t="s">
        <v>100</v>
      </c>
      <c r="C13" s="111" t="s">
        <v>101</v>
      </c>
      <c r="D13" s="112">
        <v>2.0</v>
      </c>
      <c r="E13" s="112" t="s">
        <v>102</v>
      </c>
      <c r="F13" s="112" t="s">
        <v>138</v>
      </c>
      <c r="G13" s="112" t="s">
        <v>139</v>
      </c>
      <c r="H13" s="112" t="s">
        <v>140</v>
      </c>
      <c r="I13" s="112" t="s">
        <v>106</v>
      </c>
      <c r="J13" s="112" t="s">
        <v>141</v>
      </c>
      <c r="K13" s="112" t="s">
        <v>142</v>
      </c>
      <c r="L13" s="112" t="s">
        <v>143</v>
      </c>
      <c r="M13" s="113">
        <v>602006.0</v>
      </c>
      <c r="N13" s="112" t="s">
        <v>131</v>
      </c>
      <c r="O13" s="112" t="s">
        <v>111</v>
      </c>
      <c r="P13" s="114">
        <v>2540.0</v>
      </c>
      <c r="Q13" s="112" t="s">
        <v>144</v>
      </c>
      <c r="R13" s="115" t="s">
        <v>7</v>
      </c>
      <c r="S13" s="112" t="s">
        <v>113</v>
      </c>
      <c r="T13" s="112"/>
      <c r="U13" s="112" t="s">
        <v>145</v>
      </c>
      <c r="V13" s="112" t="s">
        <v>7</v>
      </c>
      <c r="W13" s="112" t="s">
        <v>7</v>
      </c>
      <c r="X13" s="112" t="s">
        <v>7</v>
      </c>
      <c r="Y13" s="112" t="s">
        <v>7</v>
      </c>
      <c r="Z13" s="112" t="s">
        <v>146</v>
      </c>
      <c r="AA13" s="112">
        <v>12.0</v>
      </c>
      <c r="AB13" s="112" t="s">
        <v>7</v>
      </c>
      <c r="AC13" s="112" t="s">
        <v>7</v>
      </c>
      <c r="AD13" s="112" t="s">
        <v>7</v>
      </c>
      <c r="AE13" s="112" t="s">
        <v>7</v>
      </c>
      <c r="AF13" s="112" t="s">
        <v>7</v>
      </c>
      <c r="AG13" s="112" t="s">
        <v>7</v>
      </c>
      <c r="AH13" s="112" t="s">
        <v>7</v>
      </c>
      <c r="AI13" s="112" t="s">
        <v>7</v>
      </c>
      <c r="AJ13" s="112" t="s">
        <v>7</v>
      </c>
      <c r="AK13" s="112" t="s">
        <v>7</v>
      </c>
      <c r="AL13" s="112" t="s">
        <v>7</v>
      </c>
      <c r="AM13" s="112" t="s">
        <v>7</v>
      </c>
      <c r="AN13" s="112" t="s">
        <v>7</v>
      </c>
      <c r="AO13" s="112" t="s">
        <v>7</v>
      </c>
      <c r="AP13" s="112" t="s">
        <v>7</v>
      </c>
      <c r="AQ13" s="112" t="s">
        <v>7</v>
      </c>
      <c r="AR13" s="112" t="s">
        <v>7</v>
      </c>
      <c r="AS13" s="112" t="s">
        <v>7</v>
      </c>
      <c r="AT13" s="112" t="s">
        <v>7</v>
      </c>
      <c r="AU13" s="112" t="s">
        <v>7</v>
      </c>
      <c r="AV13" s="112" t="s">
        <v>7</v>
      </c>
      <c r="AW13" s="112" t="s">
        <v>7</v>
      </c>
      <c r="AX13" s="112" t="s">
        <v>7</v>
      </c>
      <c r="AY13" s="112" t="s">
        <v>7</v>
      </c>
      <c r="AZ13" s="112" t="s">
        <v>7</v>
      </c>
      <c r="BA13" s="112" t="str">
        <f t="shared" si="8"/>
        <v/>
      </c>
      <c r="BB13" s="116" t="s">
        <v>7</v>
      </c>
      <c r="BC13" s="116" t="s">
        <v>7</v>
      </c>
      <c r="BD13" s="116" t="str">
        <f t="shared" ref="BD13:BD14" si="9">DATE(YEAR(BB13),MONTH(BB13)+AA13,DAY(BB13))</f>
        <v>#VALUE!</v>
      </c>
      <c r="BE13" s="112" t="s">
        <v>7</v>
      </c>
      <c r="BF13" s="112" t="s">
        <v>7</v>
      </c>
      <c r="BG13" s="112" t="s">
        <v>7</v>
      </c>
      <c r="BH13" s="112" t="s">
        <v>7</v>
      </c>
      <c r="BI13" s="112" t="s">
        <v>147</v>
      </c>
      <c r="BJ13" s="112" t="str">
        <f t="shared" si="6"/>
        <v/>
      </c>
      <c r="BK13" s="116">
        <f t="shared" si="7"/>
        <v>46171</v>
      </c>
      <c r="BL13" s="116"/>
    </row>
    <row r="14" ht="30.75" customHeight="1">
      <c r="A14" s="110" t="s">
        <v>99</v>
      </c>
      <c r="B14" s="111" t="s">
        <v>100</v>
      </c>
      <c r="C14" s="111" t="s">
        <v>101</v>
      </c>
      <c r="D14" s="112">
        <v>3.0</v>
      </c>
      <c r="E14" s="112" t="s">
        <v>102</v>
      </c>
      <c r="F14" s="112" t="s">
        <v>247</v>
      </c>
      <c r="G14" s="112" t="s">
        <v>139</v>
      </c>
      <c r="H14" s="112" t="s">
        <v>248</v>
      </c>
      <c r="I14" s="112" t="s">
        <v>106</v>
      </c>
      <c r="J14" s="112" t="s">
        <v>141</v>
      </c>
      <c r="K14" s="112" t="s">
        <v>249</v>
      </c>
      <c r="L14" s="112" t="s">
        <v>250</v>
      </c>
      <c r="M14" s="113" t="s">
        <v>131</v>
      </c>
      <c r="N14" s="112" t="s">
        <v>251</v>
      </c>
      <c r="O14" s="112" t="s">
        <v>111</v>
      </c>
      <c r="P14" s="114">
        <v>2554.0</v>
      </c>
      <c r="Q14" s="112" t="s">
        <v>112</v>
      </c>
      <c r="R14" s="115" t="s">
        <v>7</v>
      </c>
      <c r="S14" s="112" t="s">
        <v>113</v>
      </c>
      <c r="T14" s="112"/>
      <c r="U14" s="112" t="s">
        <v>145</v>
      </c>
      <c r="V14" s="112" t="s">
        <v>7</v>
      </c>
      <c r="W14" s="112" t="s">
        <v>7</v>
      </c>
      <c r="X14" s="112" t="s">
        <v>7</v>
      </c>
      <c r="Y14" s="112" t="s">
        <v>7</v>
      </c>
      <c r="Z14" s="112" t="s">
        <v>146</v>
      </c>
      <c r="AA14" s="112">
        <v>12.0</v>
      </c>
      <c r="AB14" s="112" t="s">
        <v>7</v>
      </c>
      <c r="AC14" s="112" t="s">
        <v>7</v>
      </c>
      <c r="AD14" s="112" t="s">
        <v>7</v>
      </c>
      <c r="AE14" s="112" t="s">
        <v>7</v>
      </c>
      <c r="AF14" s="112" t="s">
        <v>7</v>
      </c>
      <c r="AG14" s="112" t="s">
        <v>7</v>
      </c>
      <c r="AH14" s="112" t="s">
        <v>7</v>
      </c>
      <c r="AI14" s="112" t="s">
        <v>7</v>
      </c>
      <c r="AJ14" s="112" t="s">
        <v>7</v>
      </c>
      <c r="AK14" s="112" t="s">
        <v>7</v>
      </c>
      <c r="AL14" s="112" t="s">
        <v>7</v>
      </c>
      <c r="AM14" s="112" t="s">
        <v>7</v>
      </c>
      <c r="AN14" s="112" t="s">
        <v>7</v>
      </c>
      <c r="AO14" s="112" t="s">
        <v>7</v>
      </c>
      <c r="AP14" s="112" t="s">
        <v>7</v>
      </c>
      <c r="AQ14" s="112" t="s">
        <v>7</v>
      </c>
      <c r="AR14" s="112" t="s">
        <v>7</v>
      </c>
      <c r="AS14" s="112" t="s">
        <v>7</v>
      </c>
      <c r="AT14" s="112" t="s">
        <v>7</v>
      </c>
      <c r="AU14" s="112" t="s">
        <v>7</v>
      </c>
      <c r="AV14" s="112" t="s">
        <v>7</v>
      </c>
      <c r="AW14" s="112" t="s">
        <v>7</v>
      </c>
      <c r="AX14" s="112" t="s">
        <v>7</v>
      </c>
      <c r="AY14" s="112" t="s">
        <v>7</v>
      </c>
      <c r="AZ14" s="112" t="s">
        <v>7</v>
      </c>
      <c r="BA14" s="112" t="str">
        <f t="shared" si="8"/>
        <v/>
      </c>
      <c r="BB14" s="116" t="s">
        <v>7</v>
      </c>
      <c r="BC14" s="116" t="s">
        <v>7</v>
      </c>
      <c r="BD14" s="116" t="str">
        <f t="shared" si="9"/>
        <v>#VALUE!</v>
      </c>
      <c r="BE14" s="112" t="s">
        <v>7</v>
      </c>
      <c r="BF14" s="112" t="s">
        <v>7</v>
      </c>
      <c r="BG14" s="112" t="s">
        <v>7</v>
      </c>
      <c r="BH14" s="112" t="s">
        <v>7</v>
      </c>
      <c r="BI14" s="112" t="s">
        <v>147</v>
      </c>
      <c r="BJ14" s="112" t="str">
        <f t="shared" si="6"/>
        <v/>
      </c>
      <c r="BK14" s="116">
        <f t="shared" si="7"/>
        <v>46171</v>
      </c>
      <c r="BL14" s="116"/>
    </row>
    <row r="15" ht="30.75" customHeight="1">
      <c r="A15" s="110" t="s">
        <v>188</v>
      </c>
      <c r="B15" s="111" t="s">
        <v>100</v>
      </c>
      <c r="C15" s="111" t="s">
        <v>101</v>
      </c>
      <c r="D15" s="112">
        <v>1.0</v>
      </c>
      <c r="E15" s="112" t="s">
        <v>1437</v>
      </c>
      <c r="F15" s="110" t="s">
        <v>1454</v>
      </c>
      <c r="G15" s="112" t="s">
        <v>104</v>
      </c>
      <c r="H15" s="110" t="s">
        <v>7</v>
      </c>
      <c r="I15" s="112"/>
      <c r="J15" s="112" t="s">
        <v>141</v>
      </c>
      <c r="K15" s="112" t="s">
        <v>1455</v>
      </c>
      <c r="L15" s="110" t="s">
        <v>7</v>
      </c>
      <c r="M15" s="110" t="s">
        <v>7</v>
      </c>
      <c r="N15" s="110" t="s">
        <v>7</v>
      </c>
      <c r="O15" s="112" t="s">
        <v>111</v>
      </c>
      <c r="P15" s="150" t="s">
        <v>1456</v>
      </c>
      <c r="Q15" s="110" t="s">
        <v>7</v>
      </c>
      <c r="R15" s="110" t="s">
        <v>7</v>
      </c>
      <c r="S15" s="112" t="s">
        <v>113</v>
      </c>
      <c r="T15" s="112"/>
      <c r="U15" s="110" t="s">
        <v>1457</v>
      </c>
      <c r="V15" s="110" t="s">
        <v>7</v>
      </c>
      <c r="W15" s="110" t="s">
        <v>7</v>
      </c>
      <c r="X15" s="110" t="s">
        <v>7</v>
      </c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6"/>
      <c r="BC15" s="116"/>
      <c r="BD15" s="116"/>
      <c r="BE15" s="112"/>
      <c r="BF15" s="112"/>
      <c r="BG15" s="112"/>
      <c r="BH15" s="112"/>
      <c r="BI15" s="112"/>
      <c r="BJ15" s="112"/>
      <c r="BK15" s="116"/>
      <c r="BL15" s="116"/>
    </row>
    <row r="16" ht="30.75" customHeight="1">
      <c r="A16" s="110" t="s">
        <v>239</v>
      </c>
      <c r="B16" s="111" t="s">
        <v>314</v>
      </c>
      <c r="C16" s="111" t="s">
        <v>101</v>
      </c>
      <c r="D16" s="112">
        <v>1.0</v>
      </c>
      <c r="E16" s="112" t="s">
        <v>1437</v>
      </c>
      <c r="F16" s="112" t="s">
        <v>1458</v>
      </c>
      <c r="G16" s="112" t="s">
        <v>104</v>
      </c>
      <c r="H16" s="112" t="s">
        <v>1459</v>
      </c>
      <c r="I16" s="112" t="s">
        <v>106</v>
      </c>
      <c r="J16" s="112" t="s">
        <v>141</v>
      </c>
      <c r="K16" s="112" t="s">
        <v>1455</v>
      </c>
      <c r="L16" s="112" t="s">
        <v>7</v>
      </c>
      <c r="M16" s="112" t="s">
        <v>7</v>
      </c>
      <c r="N16" s="112" t="s">
        <v>7</v>
      </c>
      <c r="O16" s="112" t="s">
        <v>111</v>
      </c>
      <c r="P16" s="114" t="s">
        <v>1460</v>
      </c>
      <c r="Q16" s="112" t="s">
        <v>7</v>
      </c>
      <c r="R16" s="112" t="s">
        <v>7</v>
      </c>
      <c r="S16" s="112" t="s">
        <v>113</v>
      </c>
      <c r="T16" s="112"/>
      <c r="U16" s="112" t="s">
        <v>1457</v>
      </c>
      <c r="V16" s="112" t="s">
        <v>7</v>
      </c>
      <c r="W16" s="110" t="s">
        <v>7</v>
      </c>
      <c r="X16" s="112" t="s">
        <v>7</v>
      </c>
      <c r="Y16" s="112" t="s">
        <v>7</v>
      </c>
      <c r="Z16" s="112" t="s">
        <v>146</v>
      </c>
      <c r="AA16" s="112">
        <v>12.0</v>
      </c>
      <c r="AB16" s="112" t="s">
        <v>7</v>
      </c>
      <c r="AC16" s="112" t="s">
        <v>7</v>
      </c>
      <c r="AD16" s="112" t="s">
        <v>7</v>
      </c>
      <c r="AE16" s="112" t="s">
        <v>7</v>
      </c>
      <c r="AF16" s="112" t="s">
        <v>7</v>
      </c>
      <c r="AG16" s="112" t="s">
        <v>7</v>
      </c>
      <c r="AH16" s="112" t="s">
        <v>7</v>
      </c>
      <c r="AI16" s="112" t="s">
        <v>7</v>
      </c>
      <c r="AJ16" s="112" t="s">
        <v>7</v>
      </c>
      <c r="AK16" s="112" t="s">
        <v>7</v>
      </c>
      <c r="AL16" s="112" t="s">
        <v>7</v>
      </c>
      <c r="AM16" s="112" t="s">
        <v>7</v>
      </c>
      <c r="AN16" s="112" t="s">
        <v>7</v>
      </c>
      <c r="AO16" s="112" t="s">
        <v>7</v>
      </c>
      <c r="AP16" s="112" t="s">
        <v>7</v>
      </c>
      <c r="AQ16" s="112" t="s">
        <v>7</v>
      </c>
      <c r="AR16" s="112" t="s">
        <v>7</v>
      </c>
      <c r="AS16" s="112" t="s">
        <v>7</v>
      </c>
      <c r="AT16" s="112" t="s">
        <v>7</v>
      </c>
      <c r="AU16" s="112" t="s">
        <v>7</v>
      </c>
      <c r="AV16" s="112" t="s">
        <v>7</v>
      </c>
      <c r="AW16" s="112" t="s">
        <v>7</v>
      </c>
      <c r="AX16" s="112" t="s">
        <v>7</v>
      </c>
      <c r="AY16" s="112" t="s">
        <v>7</v>
      </c>
      <c r="AZ16" s="112" t="s">
        <v>7</v>
      </c>
      <c r="BA16" s="112" t="str">
        <f t="shared" ref="BA16:BA21" si="10">T16</f>
        <v/>
      </c>
      <c r="BB16" s="116" t="s">
        <v>7</v>
      </c>
      <c r="BC16" s="116" t="s">
        <v>7</v>
      </c>
      <c r="BD16" s="116" t="str">
        <f t="shared" ref="BD16:BD21" si="11">DATE(YEAR(BB16),MONTH(BB16)+AA16,DAY(BB16))</f>
        <v>#VALUE!</v>
      </c>
      <c r="BE16" s="112" t="s">
        <v>7</v>
      </c>
      <c r="BF16" s="112" t="s">
        <v>7</v>
      </c>
      <c r="BG16" s="112" t="s">
        <v>7</v>
      </c>
      <c r="BH16" s="112" t="s">
        <v>7</v>
      </c>
      <c r="BI16" s="112" t="s">
        <v>147</v>
      </c>
      <c r="BJ16" s="112" t="str">
        <f t="shared" ref="BJ16:BJ22" si="12">T16</f>
        <v/>
      </c>
      <c r="BK16" s="116">
        <f t="shared" ref="BK16:BK17" si="13">TODAY()</f>
        <v>46171</v>
      </c>
      <c r="BL16" s="116"/>
    </row>
    <row r="17" ht="30.75" customHeight="1">
      <c r="A17" s="110"/>
      <c r="B17" s="111" t="s">
        <v>314</v>
      </c>
      <c r="C17" s="111" t="s">
        <v>101</v>
      </c>
      <c r="D17" s="112">
        <v>4.0</v>
      </c>
      <c r="E17" s="112" t="s">
        <v>894</v>
      </c>
      <c r="F17" s="112" t="s">
        <v>984</v>
      </c>
      <c r="G17" s="112" t="s">
        <v>104</v>
      </c>
      <c r="H17" s="112" t="s">
        <v>985</v>
      </c>
      <c r="I17" s="112" t="s">
        <v>106</v>
      </c>
      <c r="J17" s="112" t="s">
        <v>986</v>
      </c>
      <c r="K17" s="112" t="s">
        <v>987</v>
      </c>
      <c r="L17" s="112" t="s">
        <v>988</v>
      </c>
      <c r="M17" s="112">
        <v>111609.0</v>
      </c>
      <c r="N17" s="112" t="s">
        <v>989</v>
      </c>
      <c r="O17" s="112" t="s">
        <v>111</v>
      </c>
      <c r="P17" s="114" t="s">
        <v>990</v>
      </c>
      <c r="Q17" s="112" t="s">
        <v>7</v>
      </c>
      <c r="R17" s="112">
        <v>350000.0</v>
      </c>
      <c r="S17" s="112" t="s">
        <v>113</v>
      </c>
      <c r="T17" s="112" t="s">
        <v>991</v>
      </c>
      <c r="U17" s="112" t="s">
        <v>992</v>
      </c>
      <c r="V17" s="112" t="s">
        <v>114</v>
      </c>
      <c r="W17" s="112" t="s">
        <v>220</v>
      </c>
      <c r="X17" s="112" t="s">
        <v>114</v>
      </c>
      <c r="Y17" s="112" t="s">
        <v>993</v>
      </c>
      <c r="Z17" s="112" t="s">
        <v>373</v>
      </c>
      <c r="AA17" s="112">
        <v>12.0</v>
      </c>
      <c r="AB17" s="112">
        <v>1.0</v>
      </c>
      <c r="AC17" s="112" t="s">
        <v>7</v>
      </c>
      <c r="AD17" s="112" t="s">
        <v>7</v>
      </c>
      <c r="AE17" s="112" t="s">
        <v>7</v>
      </c>
      <c r="AF17" s="112" t="s">
        <v>7</v>
      </c>
      <c r="AG17" s="112" t="s">
        <v>7</v>
      </c>
      <c r="AH17" s="112" t="s">
        <v>7</v>
      </c>
      <c r="AI17" s="112" t="s">
        <v>7</v>
      </c>
      <c r="AJ17" s="112" t="s">
        <v>7</v>
      </c>
      <c r="AK17" s="112" t="s">
        <v>7</v>
      </c>
      <c r="AL17" s="112" t="s">
        <v>7</v>
      </c>
      <c r="AM17" s="112" t="s">
        <v>7</v>
      </c>
      <c r="AN17" s="112" t="s">
        <v>7</v>
      </c>
      <c r="AO17" s="112" t="s">
        <v>7</v>
      </c>
      <c r="AP17" s="112" t="s">
        <v>7</v>
      </c>
      <c r="AQ17" s="112" t="s">
        <v>7</v>
      </c>
      <c r="AR17" s="112" t="s">
        <v>7</v>
      </c>
      <c r="AS17" s="112" t="s">
        <v>7</v>
      </c>
      <c r="AT17" s="112" t="s">
        <v>7</v>
      </c>
      <c r="AU17" s="112" t="s">
        <v>7</v>
      </c>
      <c r="AV17" s="112" t="s">
        <v>7</v>
      </c>
      <c r="AW17" s="112" t="s">
        <v>7</v>
      </c>
      <c r="AX17" s="112" t="s">
        <v>7</v>
      </c>
      <c r="AY17" s="112" t="s">
        <v>7</v>
      </c>
      <c r="AZ17" s="112" t="s">
        <v>7</v>
      </c>
      <c r="BA17" s="112" t="str">
        <f t="shared" si="10"/>
        <v>ไม่ต้องแคล</v>
      </c>
      <c r="BB17" s="116" t="s">
        <v>7</v>
      </c>
      <c r="BC17" s="116" t="s">
        <v>7</v>
      </c>
      <c r="BD17" s="116" t="str">
        <f t="shared" si="11"/>
        <v>#VALUE!</v>
      </c>
      <c r="BE17" s="112" t="s">
        <v>7</v>
      </c>
      <c r="BF17" s="112" t="s">
        <v>7</v>
      </c>
      <c r="BG17" s="112" t="s">
        <v>7</v>
      </c>
      <c r="BH17" s="112" t="s">
        <v>7</v>
      </c>
      <c r="BI17" s="112" t="s">
        <v>147</v>
      </c>
      <c r="BJ17" s="112" t="str">
        <f t="shared" si="12"/>
        <v>ไม่ต้องแคล</v>
      </c>
      <c r="BK17" s="116">
        <f t="shared" si="13"/>
        <v>46171</v>
      </c>
      <c r="BL17" s="116"/>
    </row>
    <row r="18" ht="30.75" customHeight="1">
      <c r="A18" s="110"/>
      <c r="B18" s="111" t="s">
        <v>314</v>
      </c>
      <c r="C18" s="111" t="s">
        <v>101</v>
      </c>
      <c r="D18" s="131">
        <v>3.0</v>
      </c>
      <c r="E18" s="112" t="s">
        <v>894</v>
      </c>
      <c r="F18" s="112" t="s">
        <v>1029</v>
      </c>
      <c r="G18" s="112" t="s">
        <v>104</v>
      </c>
      <c r="H18" s="112" t="s">
        <v>1030</v>
      </c>
      <c r="I18" s="112" t="s">
        <v>106</v>
      </c>
      <c r="J18" s="112" t="s">
        <v>986</v>
      </c>
      <c r="K18" s="112" t="s">
        <v>987</v>
      </c>
      <c r="L18" s="112" t="s">
        <v>988</v>
      </c>
      <c r="M18" s="112">
        <v>1108121.0</v>
      </c>
      <c r="N18" s="112" t="s">
        <v>989</v>
      </c>
      <c r="O18" s="112" t="s">
        <v>111</v>
      </c>
      <c r="P18" s="114">
        <v>239265.0</v>
      </c>
      <c r="Q18" s="112" t="s">
        <v>7</v>
      </c>
      <c r="R18" s="120">
        <v>345000.0</v>
      </c>
      <c r="S18" s="112" t="s">
        <v>113</v>
      </c>
      <c r="T18" s="112" t="s">
        <v>991</v>
      </c>
      <c r="U18" s="112" t="s">
        <v>992</v>
      </c>
      <c r="V18" s="112" t="s">
        <v>114</v>
      </c>
      <c r="W18" s="112" t="s">
        <v>220</v>
      </c>
      <c r="X18" s="112" t="s">
        <v>114</v>
      </c>
      <c r="Y18" s="112" t="s">
        <v>993</v>
      </c>
      <c r="Z18" s="112" t="s">
        <v>373</v>
      </c>
      <c r="AA18" s="112">
        <v>12.0</v>
      </c>
      <c r="AB18" s="112">
        <v>1.0</v>
      </c>
      <c r="AC18" s="112" t="s">
        <v>7</v>
      </c>
      <c r="AD18" s="112" t="s">
        <v>7</v>
      </c>
      <c r="AE18" s="112" t="s">
        <v>7</v>
      </c>
      <c r="AF18" s="112" t="s">
        <v>7</v>
      </c>
      <c r="AG18" s="112" t="s">
        <v>7</v>
      </c>
      <c r="AH18" s="112" t="s">
        <v>7</v>
      </c>
      <c r="AI18" s="112" t="s">
        <v>7</v>
      </c>
      <c r="AJ18" s="112" t="s">
        <v>7</v>
      </c>
      <c r="AK18" s="112" t="s">
        <v>7</v>
      </c>
      <c r="AL18" s="112" t="s">
        <v>7</v>
      </c>
      <c r="AM18" s="112" t="s">
        <v>7</v>
      </c>
      <c r="AN18" s="112" t="s">
        <v>7</v>
      </c>
      <c r="AO18" s="112" t="s">
        <v>7</v>
      </c>
      <c r="AP18" s="112" t="s">
        <v>7</v>
      </c>
      <c r="AQ18" s="112" t="s">
        <v>7</v>
      </c>
      <c r="AR18" s="112" t="s">
        <v>7</v>
      </c>
      <c r="AS18" s="112" t="s">
        <v>7</v>
      </c>
      <c r="AT18" s="112" t="s">
        <v>7</v>
      </c>
      <c r="AU18" s="112" t="s">
        <v>7</v>
      </c>
      <c r="AV18" s="112" t="s">
        <v>7</v>
      </c>
      <c r="AW18" s="112" t="s">
        <v>7</v>
      </c>
      <c r="AX18" s="112" t="s">
        <v>7</v>
      </c>
      <c r="AY18" s="112" t="s">
        <v>7</v>
      </c>
      <c r="AZ18" s="112" t="s">
        <v>7</v>
      </c>
      <c r="BA18" s="112" t="str">
        <f t="shared" si="10"/>
        <v>ไม่ต้องแคล</v>
      </c>
      <c r="BB18" s="116" t="s">
        <v>7</v>
      </c>
      <c r="BC18" s="116" t="s">
        <v>7</v>
      </c>
      <c r="BD18" s="116" t="str">
        <f t="shared" si="11"/>
        <v>#VALUE!</v>
      </c>
      <c r="BE18" s="112" t="s">
        <v>7</v>
      </c>
      <c r="BF18" s="112" t="s">
        <v>7</v>
      </c>
      <c r="BG18" s="112" t="s">
        <v>7</v>
      </c>
      <c r="BH18" s="112" t="s">
        <v>7</v>
      </c>
      <c r="BI18" s="112" t="s">
        <v>147</v>
      </c>
      <c r="BJ18" s="112" t="str">
        <f t="shared" si="12"/>
        <v>ไม่ต้องแคล</v>
      </c>
      <c r="BK18" s="116"/>
      <c r="BL18" s="116"/>
    </row>
    <row r="19" ht="30.75" customHeight="1">
      <c r="A19" s="110"/>
      <c r="B19" s="111" t="s">
        <v>314</v>
      </c>
      <c r="C19" s="111" t="s">
        <v>101</v>
      </c>
      <c r="D19" s="131">
        <v>5.0</v>
      </c>
      <c r="E19" s="112" t="s">
        <v>894</v>
      </c>
      <c r="F19" s="112" t="s">
        <v>1031</v>
      </c>
      <c r="G19" s="112" t="s">
        <v>104</v>
      </c>
      <c r="H19" s="112" t="s">
        <v>1032</v>
      </c>
      <c r="I19" s="112" t="s">
        <v>106</v>
      </c>
      <c r="J19" s="112" t="s">
        <v>986</v>
      </c>
      <c r="K19" s="112" t="s">
        <v>987</v>
      </c>
      <c r="L19" s="112" t="s">
        <v>988</v>
      </c>
      <c r="M19" s="112">
        <v>1111053.0</v>
      </c>
      <c r="N19" s="112" t="s">
        <v>989</v>
      </c>
      <c r="O19" s="112" t="s">
        <v>111</v>
      </c>
      <c r="P19" s="114" t="s">
        <v>1033</v>
      </c>
      <c r="Q19" s="112" t="s">
        <v>7</v>
      </c>
      <c r="R19" s="120">
        <v>345000.0</v>
      </c>
      <c r="S19" s="112" t="s">
        <v>113</v>
      </c>
      <c r="T19" s="112" t="s">
        <v>991</v>
      </c>
      <c r="U19" s="112" t="s">
        <v>992</v>
      </c>
      <c r="V19" s="112" t="s">
        <v>114</v>
      </c>
      <c r="W19" s="112" t="s">
        <v>220</v>
      </c>
      <c r="X19" s="112" t="s">
        <v>114</v>
      </c>
      <c r="Y19" s="112" t="s">
        <v>993</v>
      </c>
      <c r="Z19" s="112" t="s">
        <v>373</v>
      </c>
      <c r="AA19" s="112">
        <v>12.0</v>
      </c>
      <c r="AB19" s="112">
        <v>1.0</v>
      </c>
      <c r="AC19" s="112" t="s">
        <v>7</v>
      </c>
      <c r="AD19" s="112" t="s">
        <v>7</v>
      </c>
      <c r="AE19" s="112" t="s">
        <v>7</v>
      </c>
      <c r="AF19" s="112" t="s">
        <v>7</v>
      </c>
      <c r="AG19" s="112" t="s">
        <v>7</v>
      </c>
      <c r="AH19" s="112" t="s">
        <v>7</v>
      </c>
      <c r="AI19" s="112" t="s">
        <v>7</v>
      </c>
      <c r="AJ19" s="112" t="s">
        <v>7</v>
      </c>
      <c r="AK19" s="112" t="s">
        <v>7</v>
      </c>
      <c r="AL19" s="112" t="s">
        <v>7</v>
      </c>
      <c r="AM19" s="112" t="s">
        <v>7</v>
      </c>
      <c r="AN19" s="112" t="s">
        <v>7</v>
      </c>
      <c r="AO19" s="112" t="s">
        <v>7</v>
      </c>
      <c r="AP19" s="112" t="s">
        <v>7</v>
      </c>
      <c r="AQ19" s="112" t="s">
        <v>7</v>
      </c>
      <c r="AR19" s="112" t="s">
        <v>7</v>
      </c>
      <c r="AS19" s="112" t="s">
        <v>7</v>
      </c>
      <c r="AT19" s="112" t="s">
        <v>7</v>
      </c>
      <c r="AU19" s="112" t="s">
        <v>7</v>
      </c>
      <c r="AV19" s="112" t="s">
        <v>7</v>
      </c>
      <c r="AW19" s="112" t="s">
        <v>7</v>
      </c>
      <c r="AX19" s="112" t="s">
        <v>7</v>
      </c>
      <c r="AY19" s="112" t="s">
        <v>7</v>
      </c>
      <c r="AZ19" s="112" t="s">
        <v>7</v>
      </c>
      <c r="BA19" s="112" t="str">
        <f t="shared" si="10"/>
        <v>ไม่ต้องแคล</v>
      </c>
      <c r="BB19" s="116" t="s">
        <v>7</v>
      </c>
      <c r="BC19" s="116" t="s">
        <v>7</v>
      </c>
      <c r="BD19" s="116" t="str">
        <f t="shared" si="11"/>
        <v>#VALUE!</v>
      </c>
      <c r="BE19" s="112" t="s">
        <v>7</v>
      </c>
      <c r="BF19" s="112" t="s">
        <v>7</v>
      </c>
      <c r="BG19" s="112" t="s">
        <v>7</v>
      </c>
      <c r="BH19" s="112" t="s">
        <v>7</v>
      </c>
      <c r="BI19" s="112" t="s">
        <v>147</v>
      </c>
      <c r="BJ19" s="112" t="str">
        <f t="shared" si="12"/>
        <v>ไม่ต้องแคล</v>
      </c>
      <c r="BK19" s="116">
        <f t="shared" ref="BK19:BK22" si="14">TODAY()</f>
        <v>46171</v>
      </c>
      <c r="BL19" s="116"/>
    </row>
    <row r="20" ht="30.75" customHeight="1">
      <c r="A20" s="110"/>
      <c r="B20" s="111" t="s">
        <v>100</v>
      </c>
      <c r="C20" s="111" t="s">
        <v>101</v>
      </c>
      <c r="D20" s="112">
        <v>14.0</v>
      </c>
      <c r="E20" s="112" t="s">
        <v>894</v>
      </c>
      <c r="F20" s="112" t="s">
        <v>976</v>
      </c>
      <c r="G20" s="112" t="s">
        <v>104</v>
      </c>
      <c r="H20" s="112" t="s">
        <v>977</v>
      </c>
      <c r="I20" s="112" t="s">
        <v>106</v>
      </c>
      <c r="J20" s="112" t="s">
        <v>978</v>
      </c>
      <c r="K20" s="112" t="s">
        <v>200</v>
      </c>
      <c r="L20" s="112" t="s">
        <v>979</v>
      </c>
      <c r="M20" s="112">
        <v>96267.0</v>
      </c>
      <c r="N20" s="112" t="s">
        <v>798</v>
      </c>
      <c r="O20" s="112" t="s">
        <v>111</v>
      </c>
      <c r="P20" s="114">
        <v>235983.0</v>
      </c>
      <c r="Q20" s="112" t="s">
        <v>7</v>
      </c>
      <c r="R20" s="120">
        <v>70000.0</v>
      </c>
      <c r="S20" s="112" t="s">
        <v>113</v>
      </c>
      <c r="T20" s="112"/>
      <c r="U20" s="112" t="s">
        <v>919</v>
      </c>
      <c r="V20" s="112" t="s">
        <v>980</v>
      </c>
      <c r="W20" s="112" t="s">
        <v>135</v>
      </c>
      <c r="X20" s="112" t="s">
        <v>980</v>
      </c>
      <c r="Y20" s="112" t="s">
        <v>981</v>
      </c>
      <c r="Z20" s="112" t="s">
        <v>117</v>
      </c>
      <c r="AA20" s="112">
        <v>12.0</v>
      </c>
      <c r="AB20" s="112">
        <v>1.0</v>
      </c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>
        <v>1.0</v>
      </c>
      <c r="AP20" s="112">
        <v>1.0</v>
      </c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 t="str">
        <f t="shared" si="10"/>
        <v/>
      </c>
      <c r="BB20" s="116" t="s">
        <v>7</v>
      </c>
      <c r="BC20" s="116" t="s">
        <v>7</v>
      </c>
      <c r="BD20" s="116" t="str">
        <f t="shared" si="11"/>
        <v>#VALUE!</v>
      </c>
      <c r="BE20" s="116" t="s">
        <v>7</v>
      </c>
      <c r="BF20" s="116" t="s">
        <v>7</v>
      </c>
      <c r="BG20" s="116" t="s">
        <v>7</v>
      </c>
      <c r="BH20" s="116" t="s">
        <v>7</v>
      </c>
      <c r="BI20" s="112" t="s">
        <v>147</v>
      </c>
      <c r="BJ20" s="112" t="str">
        <f t="shared" si="12"/>
        <v/>
      </c>
      <c r="BK20" s="116">
        <f t="shared" si="14"/>
        <v>46171</v>
      </c>
      <c r="BL20" s="116"/>
    </row>
    <row r="21" ht="30.75" customHeight="1">
      <c r="A21" s="110"/>
      <c r="B21" s="111" t="s">
        <v>100</v>
      </c>
      <c r="C21" s="111" t="s">
        <v>101</v>
      </c>
      <c r="D21" s="131">
        <v>15.0</v>
      </c>
      <c r="E21" s="112" t="s">
        <v>894</v>
      </c>
      <c r="F21" s="112" t="s">
        <v>1128</v>
      </c>
      <c r="G21" s="112" t="s">
        <v>104</v>
      </c>
      <c r="H21" s="112" t="s">
        <v>1129</v>
      </c>
      <c r="I21" s="112" t="s">
        <v>106</v>
      </c>
      <c r="J21" s="112" t="s">
        <v>978</v>
      </c>
      <c r="K21" s="112" t="s">
        <v>200</v>
      </c>
      <c r="L21" s="112" t="s">
        <v>1130</v>
      </c>
      <c r="M21" s="112" t="s">
        <v>7</v>
      </c>
      <c r="N21" s="112" t="s">
        <v>7</v>
      </c>
      <c r="O21" s="112" t="s">
        <v>111</v>
      </c>
      <c r="P21" s="114" t="s">
        <v>7</v>
      </c>
      <c r="Q21" s="112" t="s">
        <v>7</v>
      </c>
      <c r="R21" s="112"/>
      <c r="S21" s="112" t="s">
        <v>113</v>
      </c>
      <c r="T21" s="112" t="s">
        <v>1005</v>
      </c>
      <c r="U21" s="112" t="s">
        <v>919</v>
      </c>
      <c r="V21" s="112" t="s">
        <v>920</v>
      </c>
      <c r="W21" s="112" t="s">
        <v>135</v>
      </c>
      <c r="X21" s="112" t="s">
        <v>920</v>
      </c>
      <c r="Y21" s="112" t="s">
        <v>921</v>
      </c>
      <c r="Z21" s="112" t="s">
        <v>117</v>
      </c>
      <c r="AA21" s="112">
        <v>12.0</v>
      </c>
      <c r="AB21" s="112">
        <v>1.0</v>
      </c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>
        <v>1.0</v>
      </c>
      <c r="AP21" s="112">
        <v>1.0</v>
      </c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 t="str">
        <f t="shared" si="10"/>
        <v>เครื่องสำรอง</v>
      </c>
      <c r="BB21" s="116" t="s">
        <v>7</v>
      </c>
      <c r="BC21" s="116" t="s">
        <v>7</v>
      </c>
      <c r="BD21" s="116" t="str">
        <f t="shared" si="11"/>
        <v>#VALUE!</v>
      </c>
      <c r="BE21" s="116" t="s">
        <v>7</v>
      </c>
      <c r="BF21" s="116" t="s">
        <v>7</v>
      </c>
      <c r="BG21" s="116" t="s">
        <v>7</v>
      </c>
      <c r="BH21" s="116" t="s">
        <v>7</v>
      </c>
      <c r="BI21" s="112" t="s">
        <v>147</v>
      </c>
      <c r="BJ21" s="112" t="str">
        <f t="shared" si="12"/>
        <v>เครื่องสำรอง</v>
      </c>
      <c r="BK21" s="116">
        <f t="shared" si="14"/>
        <v>46171</v>
      </c>
      <c r="BL21" s="116"/>
    </row>
    <row r="22" ht="30.75" customHeight="1">
      <c r="A22" s="110"/>
      <c r="B22" s="111" t="s">
        <v>100</v>
      </c>
      <c r="C22" s="111" t="s">
        <v>101</v>
      </c>
      <c r="D22" s="112">
        <v>6.0</v>
      </c>
      <c r="E22" s="112" t="s">
        <v>894</v>
      </c>
      <c r="F22" s="112" t="s">
        <v>912</v>
      </c>
      <c r="G22" s="112" t="s">
        <v>104</v>
      </c>
      <c r="H22" s="112" t="s">
        <v>913</v>
      </c>
      <c r="I22" s="112" t="s">
        <v>106</v>
      </c>
      <c r="J22" s="112" t="s">
        <v>914</v>
      </c>
      <c r="K22" s="112" t="s">
        <v>915</v>
      </c>
      <c r="L22" s="112" t="s">
        <v>916</v>
      </c>
      <c r="M22" s="112" t="s">
        <v>917</v>
      </c>
      <c r="N22" s="112" t="s">
        <v>918</v>
      </c>
      <c r="O22" s="112" t="s">
        <v>111</v>
      </c>
      <c r="P22" s="114">
        <v>239372.0</v>
      </c>
      <c r="Q22" s="112" t="s">
        <v>7</v>
      </c>
      <c r="R22" s="120">
        <v>130000.0</v>
      </c>
      <c r="S22" s="112" t="s">
        <v>113</v>
      </c>
      <c r="T22" s="112"/>
      <c r="U22" s="112" t="s">
        <v>919</v>
      </c>
      <c r="V22" s="112" t="s">
        <v>920</v>
      </c>
      <c r="W22" s="112" t="s">
        <v>135</v>
      </c>
      <c r="X22" s="112" t="s">
        <v>920</v>
      </c>
      <c r="Y22" s="112" t="s">
        <v>921</v>
      </c>
      <c r="Z22" s="112" t="s">
        <v>117</v>
      </c>
      <c r="AA22" s="112">
        <v>12.0</v>
      </c>
      <c r="AB22" s="112">
        <v>1.0</v>
      </c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>
        <v>1.0</v>
      </c>
      <c r="AN22" s="112">
        <v>1.0</v>
      </c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6" t="s">
        <v>118</v>
      </c>
      <c r="BC22" s="116" t="s">
        <v>118</v>
      </c>
      <c r="BD22" s="116" t="s">
        <v>119</v>
      </c>
      <c r="BE22" s="117" t="s">
        <v>922</v>
      </c>
      <c r="BF22" s="112" t="s">
        <v>7</v>
      </c>
      <c r="BG22" s="112" t="s">
        <v>7</v>
      </c>
      <c r="BH22" s="112" t="s">
        <v>7</v>
      </c>
      <c r="BI22" s="116" t="s">
        <v>124</v>
      </c>
      <c r="BJ22" s="112" t="str">
        <f t="shared" si="12"/>
        <v/>
      </c>
      <c r="BK22" s="116">
        <f t="shared" si="14"/>
        <v>46171</v>
      </c>
      <c r="BL22" s="116"/>
    </row>
    <row r="23" ht="30.75" customHeight="1">
      <c r="A23" s="112"/>
      <c r="B23" s="111"/>
      <c r="C23" s="110" t="s">
        <v>302</v>
      </c>
      <c r="D23" s="110">
        <v>1.0</v>
      </c>
      <c r="E23" s="110" t="s">
        <v>364</v>
      </c>
      <c r="F23" s="110" t="s">
        <v>7</v>
      </c>
      <c r="G23" s="110" t="s">
        <v>104</v>
      </c>
      <c r="H23" s="110" t="s">
        <v>466</v>
      </c>
      <c r="I23" s="110" t="s">
        <v>228</v>
      </c>
      <c r="J23" s="110" t="s">
        <v>467</v>
      </c>
      <c r="K23" s="110" t="s">
        <v>468</v>
      </c>
      <c r="L23" s="110" t="s">
        <v>469</v>
      </c>
      <c r="M23" s="110" t="s">
        <v>470</v>
      </c>
      <c r="N23" s="110" t="s">
        <v>471</v>
      </c>
      <c r="O23" s="110" t="s">
        <v>298</v>
      </c>
      <c r="P23" s="110" t="s">
        <v>472</v>
      </c>
      <c r="Q23" s="110" t="s">
        <v>144</v>
      </c>
      <c r="R23" s="110" t="s">
        <v>7</v>
      </c>
      <c r="S23" s="110" t="s">
        <v>113</v>
      </c>
      <c r="T23" s="112"/>
      <c r="U23" s="110" t="s">
        <v>473</v>
      </c>
      <c r="V23" s="110" t="s">
        <v>7</v>
      </c>
      <c r="W23" s="110" t="s">
        <v>7</v>
      </c>
      <c r="X23" s="110" t="s">
        <v>7</v>
      </c>
      <c r="Y23" s="110" t="s">
        <v>7</v>
      </c>
      <c r="Z23" s="110" t="s">
        <v>300</v>
      </c>
      <c r="AA23" s="110">
        <v>4.0</v>
      </c>
      <c r="AB23" s="110" t="s">
        <v>7</v>
      </c>
      <c r="AC23" s="110" t="s">
        <v>7</v>
      </c>
      <c r="AD23" s="110" t="s">
        <v>7</v>
      </c>
      <c r="AE23" s="110">
        <v>1.0</v>
      </c>
      <c r="AF23" s="110" t="s">
        <v>7</v>
      </c>
      <c r="AG23" s="110" t="s">
        <v>7</v>
      </c>
      <c r="AH23" s="110" t="s">
        <v>7</v>
      </c>
      <c r="AI23" s="110" t="s">
        <v>7</v>
      </c>
      <c r="AJ23" s="110" t="s">
        <v>7</v>
      </c>
      <c r="AK23" s="110">
        <v>1.0</v>
      </c>
      <c r="AL23" s="110" t="s">
        <v>7</v>
      </c>
      <c r="AM23" s="110" t="s">
        <v>7</v>
      </c>
      <c r="AN23" s="110" t="s">
        <v>7</v>
      </c>
      <c r="AO23" s="110" t="s">
        <v>7</v>
      </c>
      <c r="AP23" s="110" t="s">
        <v>7</v>
      </c>
      <c r="AQ23" s="110">
        <v>1.0</v>
      </c>
      <c r="AR23" s="110" t="s">
        <v>7</v>
      </c>
      <c r="AS23" s="110" t="s">
        <v>7</v>
      </c>
      <c r="AT23" s="110" t="s">
        <v>7</v>
      </c>
      <c r="AU23" s="110" t="s">
        <v>7</v>
      </c>
      <c r="AV23" s="110" t="s">
        <v>7</v>
      </c>
      <c r="AW23" s="110">
        <v>1.0</v>
      </c>
      <c r="AX23" s="110" t="s">
        <v>7</v>
      </c>
      <c r="AY23" s="110" t="s">
        <v>7</v>
      </c>
      <c r="AZ23" s="110" t="s">
        <v>7</v>
      </c>
      <c r="BA23" s="110" t="s">
        <v>474</v>
      </c>
      <c r="BB23" s="112"/>
      <c r="BC23" s="110" t="s">
        <v>475</v>
      </c>
      <c r="BD23" s="110" t="s">
        <v>475</v>
      </c>
      <c r="BE23" s="110" t="e">
        <v>#VALUE!</v>
      </c>
      <c r="BF23" s="155" t="s">
        <v>7</v>
      </c>
      <c r="BG23" s="110" t="s">
        <v>7</v>
      </c>
      <c r="BH23" s="156"/>
      <c r="BI23" s="157" t="s">
        <v>124</v>
      </c>
      <c r="BJ23" s="110">
        <v>0.0</v>
      </c>
      <c r="BK23" s="151">
        <v>45370.0</v>
      </c>
      <c r="BL23" s="112"/>
    </row>
    <row r="24" ht="30.75" customHeight="1">
      <c r="A24" s="112"/>
      <c r="B24" s="111"/>
      <c r="C24" s="110" t="s">
        <v>302</v>
      </c>
      <c r="D24" s="110">
        <v>2.0</v>
      </c>
      <c r="E24" s="110" t="s">
        <v>364</v>
      </c>
      <c r="F24" s="110" t="s">
        <v>7</v>
      </c>
      <c r="G24" s="110" t="s">
        <v>104</v>
      </c>
      <c r="H24" s="110" t="s">
        <v>466</v>
      </c>
      <c r="I24" s="110" t="s">
        <v>228</v>
      </c>
      <c r="J24" s="110" t="s">
        <v>467</v>
      </c>
      <c r="K24" s="110" t="s">
        <v>468</v>
      </c>
      <c r="L24" s="110" t="s">
        <v>469</v>
      </c>
      <c r="M24" s="110" t="s">
        <v>476</v>
      </c>
      <c r="N24" s="110" t="s">
        <v>471</v>
      </c>
      <c r="O24" s="110" t="s">
        <v>298</v>
      </c>
      <c r="P24" s="110" t="s">
        <v>472</v>
      </c>
      <c r="Q24" s="110" t="s">
        <v>144</v>
      </c>
      <c r="R24" s="110" t="s">
        <v>7</v>
      </c>
      <c r="S24" s="110" t="s">
        <v>113</v>
      </c>
      <c r="T24" s="112"/>
      <c r="U24" s="110" t="s">
        <v>473</v>
      </c>
      <c r="V24" s="110" t="s">
        <v>7</v>
      </c>
      <c r="W24" s="110" t="s">
        <v>7</v>
      </c>
      <c r="X24" s="110" t="s">
        <v>7</v>
      </c>
      <c r="Y24" s="110" t="s">
        <v>7</v>
      </c>
      <c r="Z24" s="110" t="s">
        <v>300</v>
      </c>
      <c r="AA24" s="110">
        <v>4.0</v>
      </c>
      <c r="AB24" s="110" t="s">
        <v>7</v>
      </c>
      <c r="AC24" s="110" t="s">
        <v>7</v>
      </c>
      <c r="AD24" s="110" t="s">
        <v>7</v>
      </c>
      <c r="AE24" s="110">
        <v>1.0</v>
      </c>
      <c r="AF24" s="110" t="s">
        <v>7</v>
      </c>
      <c r="AG24" s="110" t="s">
        <v>7</v>
      </c>
      <c r="AH24" s="110" t="s">
        <v>7</v>
      </c>
      <c r="AI24" s="110" t="s">
        <v>7</v>
      </c>
      <c r="AJ24" s="110" t="s">
        <v>7</v>
      </c>
      <c r="AK24" s="110">
        <v>1.0</v>
      </c>
      <c r="AL24" s="110" t="s">
        <v>7</v>
      </c>
      <c r="AM24" s="110" t="s">
        <v>7</v>
      </c>
      <c r="AN24" s="110" t="s">
        <v>7</v>
      </c>
      <c r="AO24" s="110" t="s">
        <v>7</v>
      </c>
      <c r="AP24" s="110" t="s">
        <v>7</v>
      </c>
      <c r="AQ24" s="110">
        <v>1.0</v>
      </c>
      <c r="AR24" s="110" t="s">
        <v>7</v>
      </c>
      <c r="AS24" s="110" t="s">
        <v>7</v>
      </c>
      <c r="AT24" s="110" t="s">
        <v>7</v>
      </c>
      <c r="AU24" s="110" t="s">
        <v>7</v>
      </c>
      <c r="AV24" s="110" t="s">
        <v>7</v>
      </c>
      <c r="AW24" s="110">
        <v>1.0</v>
      </c>
      <c r="AX24" s="110" t="s">
        <v>7</v>
      </c>
      <c r="AY24" s="110" t="s">
        <v>7</v>
      </c>
      <c r="AZ24" s="110" t="s">
        <v>7</v>
      </c>
      <c r="BA24" s="110" t="s">
        <v>477</v>
      </c>
      <c r="BB24" s="112"/>
      <c r="BC24" s="110" t="s">
        <v>475</v>
      </c>
      <c r="BD24" s="110" t="s">
        <v>475</v>
      </c>
      <c r="BE24" s="110" t="e">
        <v>#VALUE!</v>
      </c>
      <c r="BF24" s="155" t="s">
        <v>7</v>
      </c>
      <c r="BG24" s="110" t="s">
        <v>7</v>
      </c>
      <c r="BH24" s="156"/>
      <c r="BI24" s="157" t="s">
        <v>124</v>
      </c>
      <c r="BJ24" s="110">
        <v>0.0</v>
      </c>
      <c r="BK24" s="151">
        <v>45370.0</v>
      </c>
      <c r="BL24" s="112"/>
    </row>
    <row r="25" ht="30.75" customHeight="1">
      <c r="A25" s="112"/>
      <c r="B25" s="111"/>
      <c r="C25" s="110" t="s">
        <v>302</v>
      </c>
      <c r="D25" s="110">
        <v>3.0</v>
      </c>
      <c r="E25" s="110" t="s">
        <v>364</v>
      </c>
      <c r="F25" s="110" t="s">
        <v>7</v>
      </c>
      <c r="G25" s="110" t="s">
        <v>104</v>
      </c>
      <c r="H25" s="110" t="s">
        <v>466</v>
      </c>
      <c r="I25" s="110" t="s">
        <v>228</v>
      </c>
      <c r="J25" s="110" t="s">
        <v>467</v>
      </c>
      <c r="K25" s="110" t="s">
        <v>468</v>
      </c>
      <c r="L25" s="110" t="s">
        <v>469</v>
      </c>
      <c r="M25" s="110" t="s">
        <v>478</v>
      </c>
      <c r="N25" s="110" t="s">
        <v>471</v>
      </c>
      <c r="O25" s="110" t="s">
        <v>298</v>
      </c>
      <c r="P25" s="110" t="s">
        <v>479</v>
      </c>
      <c r="Q25" s="110" t="s">
        <v>144</v>
      </c>
      <c r="R25" s="110" t="s">
        <v>7</v>
      </c>
      <c r="S25" s="110" t="s">
        <v>113</v>
      </c>
      <c r="T25" s="112"/>
      <c r="U25" s="110" t="s">
        <v>473</v>
      </c>
      <c r="V25" s="110" t="s">
        <v>7</v>
      </c>
      <c r="W25" s="110" t="s">
        <v>7</v>
      </c>
      <c r="X25" s="110" t="s">
        <v>7</v>
      </c>
      <c r="Y25" s="110" t="s">
        <v>7</v>
      </c>
      <c r="Z25" s="110" t="s">
        <v>300</v>
      </c>
      <c r="AA25" s="110">
        <v>4.0</v>
      </c>
      <c r="AB25" s="110" t="s">
        <v>7</v>
      </c>
      <c r="AC25" s="110" t="s">
        <v>7</v>
      </c>
      <c r="AD25" s="110" t="s">
        <v>7</v>
      </c>
      <c r="AE25" s="110">
        <v>1.0</v>
      </c>
      <c r="AF25" s="110" t="s">
        <v>7</v>
      </c>
      <c r="AG25" s="110" t="s">
        <v>7</v>
      </c>
      <c r="AH25" s="110" t="s">
        <v>7</v>
      </c>
      <c r="AI25" s="110" t="s">
        <v>7</v>
      </c>
      <c r="AJ25" s="110" t="s">
        <v>7</v>
      </c>
      <c r="AK25" s="110">
        <v>1.0</v>
      </c>
      <c r="AL25" s="110" t="s">
        <v>7</v>
      </c>
      <c r="AM25" s="110" t="s">
        <v>7</v>
      </c>
      <c r="AN25" s="110" t="s">
        <v>7</v>
      </c>
      <c r="AO25" s="110" t="s">
        <v>7</v>
      </c>
      <c r="AP25" s="110" t="s">
        <v>7</v>
      </c>
      <c r="AQ25" s="110">
        <v>1.0</v>
      </c>
      <c r="AR25" s="110" t="s">
        <v>7</v>
      </c>
      <c r="AS25" s="110" t="s">
        <v>7</v>
      </c>
      <c r="AT25" s="110" t="s">
        <v>7</v>
      </c>
      <c r="AU25" s="110" t="s">
        <v>7</v>
      </c>
      <c r="AV25" s="110" t="s">
        <v>7</v>
      </c>
      <c r="AW25" s="110">
        <v>1.0</v>
      </c>
      <c r="AX25" s="110" t="s">
        <v>7</v>
      </c>
      <c r="AY25" s="110" t="s">
        <v>7</v>
      </c>
      <c r="AZ25" s="110" t="s">
        <v>7</v>
      </c>
      <c r="BA25" s="110" t="s">
        <v>480</v>
      </c>
      <c r="BB25" s="112"/>
      <c r="BC25" s="110" t="s">
        <v>475</v>
      </c>
      <c r="BD25" s="110" t="s">
        <v>475</v>
      </c>
      <c r="BE25" s="110" t="e">
        <v>#VALUE!</v>
      </c>
      <c r="BF25" s="155" t="s">
        <v>7</v>
      </c>
      <c r="BG25" s="110" t="s">
        <v>7</v>
      </c>
      <c r="BH25" s="156"/>
      <c r="BI25" s="157" t="s">
        <v>124</v>
      </c>
      <c r="BJ25" s="110">
        <v>0.0</v>
      </c>
      <c r="BK25" s="151">
        <v>45370.0</v>
      </c>
      <c r="BL25" s="112"/>
    </row>
    <row r="26" ht="30.75" customHeight="1">
      <c r="A26" s="112"/>
      <c r="B26" s="111"/>
      <c r="C26" s="110" t="s">
        <v>302</v>
      </c>
      <c r="D26" s="110">
        <v>4.0</v>
      </c>
      <c r="E26" s="110" t="s">
        <v>364</v>
      </c>
      <c r="F26" s="110" t="s">
        <v>7</v>
      </c>
      <c r="G26" s="110" t="s">
        <v>104</v>
      </c>
      <c r="H26" s="110" t="s">
        <v>466</v>
      </c>
      <c r="I26" s="110" t="s">
        <v>106</v>
      </c>
      <c r="J26" s="110" t="s">
        <v>481</v>
      </c>
      <c r="K26" s="110" t="s">
        <v>482</v>
      </c>
      <c r="L26" s="110" t="s">
        <v>483</v>
      </c>
      <c r="M26" s="158" t="s">
        <v>484</v>
      </c>
      <c r="N26" s="110" t="s">
        <v>485</v>
      </c>
      <c r="O26" s="110" t="s">
        <v>298</v>
      </c>
      <c r="P26" s="110">
        <v>238817.0</v>
      </c>
      <c r="Q26" s="110" t="s">
        <v>144</v>
      </c>
      <c r="R26" s="110" t="s">
        <v>7</v>
      </c>
      <c r="S26" s="110" t="s">
        <v>486</v>
      </c>
      <c r="T26" s="112"/>
      <c r="U26" s="110" t="s">
        <v>487</v>
      </c>
      <c r="V26" s="110" t="s">
        <v>7</v>
      </c>
      <c r="W26" s="110" t="s">
        <v>7</v>
      </c>
      <c r="X26" s="110" t="s">
        <v>7</v>
      </c>
      <c r="Y26" s="110" t="s">
        <v>7</v>
      </c>
      <c r="Z26" s="110" t="s">
        <v>300</v>
      </c>
      <c r="AA26" s="110">
        <v>4.0</v>
      </c>
      <c r="AB26" s="110" t="s">
        <v>7</v>
      </c>
      <c r="AC26" s="110" t="s">
        <v>7</v>
      </c>
      <c r="AD26" s="110" t="s">
        <v>7</v>
      </c>
      <c r="AE26" s="110" t="s">
        <v>7</v>
      </c>
      <c r="AF26" s="110" t="s">
        <v>7</v>
      </c>
      <c r="AG26" s="110">
        <v>1.0</v>
      </c>
      <c r="AH26" s="110" t="s">
        <v>7</v>
      </c>
      <c r="AI26" s="110" t="s">
        <v>7</v>
      </c>
      <c r="AJ26" s="110" t="s">
        <v>7</v>
      </c>
      <c r="AK26" s="110" t="s">
        <v>7</v>
      </c>
      <c r="AL26" s="110" t="s">
        <v>7</v>
      </c>
      <c r="AM26" s="110">
        <v>1.0</v>
      </c>
      <c r="AN26" s="110" t="s">
        <v>7</v>
      </c>
      <c r="AO26" s="110" t="s">
        <v>7</v>
      </c>
      <c r="AP26" s="110" t="s">
        <v>7</v>
      </c>
      <c r="AQ26" s="110" t="s">
        <v>7</v>
      </c>
      <c r="AR26" s="110" t="s">
        <v>7</v>
      </c>
      <c r="AS26" s="110">
        <v>1.0</v>
      </c>
      <c r="AT26" s="110" t="s">
        <v>7</v>
      </c>
      <c r="AU26" s="110" t="s">
        <v>7</v>
      </c>
      <c r="AV26" s="110" t="s">
        <v>7</v>
      </c>
      <c r="AW26" s="110" t="s">
        <v>7</v>
      </c>
      <c r="AX26" s="110" t="s">
        <v>7</v>
      </c>
      <c r="AY26" s="110">
        <v>1.0</v>
      </c>
      <c r="AZ26" s="110" t="s">
        <v>7</v>
      </c>
      <c r="BA26" s="110" t="s">
        <v>488</v>
      </c>
      <c r="BB26" s="112"/>
      <c r="BC26" s="110" t="s">
        <v>475</v>
      </c>
      <c r="BD26" s="110" t="s">
        <v>475</v>
      </c>
      <c r="BE26" s="110" t="e">
        <v>#VALUE!</v>
      </c>
      <c r="BF26" s="155" t="s">
        <v>7</v>
      </c>
      <c r="BG26" s="110" t="s">
        <v>7</v>
      </c>
      <c r="BH26" s="156"/>
      <c r="BI26" s="157" t="s">
        <v>124</v>
      </c>
      <c r="BJ26" s="110">
        <v>0.0</v>
      </c>
      <c r="BK26" s="151">
        <v>45370.0</v>
      </c>
      <c r="BL26" s="112"/>
    </row>
    <row r="27" ht="30.75" customHeight="1">
      <c r="A27" s="112"/>
      <c r="B27" s="111"/>
      <c r="C27" s="110" t="s">
        <v>302</v>
      </c>
      <c r="D27" s="110">
        <v>5.0</v>
      </c>
      <c r="E27" s="110" t="s">
        <v>364</v>
      </c>
      <c r="F27" s="110" t="s">
        <v>7</v>
      </c>
      <c r="G27" s="110" t="s">
        <v>104</v>
      </c>
      <c r="H27" s="110" t="s">
        <v>466</v>
      </c>
      <c r="I27" s="110" t="s">
        <v>106</v>
      </c>
      <c r="J27" s="110" t="s">
        <v>481</v>
      </c>
      <c r="K27" s="110" t="s">
        <v>482</v>
      </c>
      <c r="L27" s="110" t="s">
        <v>483</v>
      </c>
      <c r="M27" s="158" t="s">
        <v>489</v>
      </c>
      <c r="N27" s="110" t="s">
        <v>485</v>
      </c>
      <c r="O27" s="110" t="s">
        <v>298</v>
      </c>
      <c r="P27" s="110">
        <v>238817.0</v>
      </c>
      <c r="Q27" s="110" t="s">
        <v>144</v>
      </c>
      <c r="R27" s="110" t="s">
        <v>7</v>
      </c>
      <c r="S27" s="110" t="s">
        <v>486</v>
      </c>
      <c r="T27" s="112"/>
      <c r="U27" s="110" t="s">
        <v>490</v>
      </c>
      <c r="V27" s="110" t="s">
        <v>7</v>
      </c>
      <c r="W27" s="110" t="s">
        <v>7</v>
      </c>
      <c r="X27" s="110" t="s">
        <v>7</v>
      </c>
      <c r="Y27" s="110" t="s">
        <v>7</v>
      </c>
      <c r="Z27" s="110" t="s">
        <v>300</v>
      </c>
      <c r="AA27" s="110">
        <v>4.0</v>
      </c>
      <c r="AB27" s="110" t="s">
        <v>7</v>
      </c>
      <c r="AC27" s="110">
        <v>1.0</v>
      </c>
      <c r="AD27" s="110" t="s">
        <v>7</v>
      </c>
      <c r="AE27" s="110" t="s">
        <v>7</v>
      </c>
      <c r="AF27" s="110" t="s">
        <v>7</v>
      </c>
      <c r="AG27" s="110" t="s">
        <v>7</v>
      </c>
      <c r="AH27" s="110" t="s">
        <v>7</v>
      </c>
      <c r="AI27" s="110">
        <v>1.0</v>
      </c>
      <c r="AJ27" s="110" t="s">
        <v>7</v>
      </c>
      <c r="AK27" s="110" t="s">
        <v>7</v>
      </c>
      <c r="AL27" s="110" t="s">
        <v>7</v>
      </c>
      <c r="AM27" s="110" t="s">
        <v>7</v>
      </c>
      <c r="AN27" s="110" t="s">
        <v>7</v>
      </c>
      <c r="AO27" s="110">
        <v>1.0</v>
      </c>
      <c r="AP27" s="110" t="s">
        <v>7</v>
      </c>
      <c r="AQ27" s="110" t="s">
        <v>7</v>
      </c>
      <c r="AR27" s="110" t="s">
        <v>7</v>
      </c>
      <c r="AS27" s="110" t="s">
        <v>7</v>
      </c>
      <c r="AT27" s="110" t="s">
        <v>7</v>
      </c>
      <c r="AU27" s="110">
        <v>1.0</v>
      </c>
      <c r="AV27" s="110" t="s">
        <v>7</v>
      </c>
      <c r="AW27" s="110" t="s">
        <v>7</v>
      </c>
      <c r="AX27" s="110" t="s">
        <v>7</v>
      </c>
      <c r="AY27" s="110" t="s">
        <v>7</v>
      </c>
      <c r="AZ27" s="110" t="s">
        <v>7</v>
      </c>
      <c r="BA27" s="110" t="s">
        <v>491</v>
      </c>
      <c r="BB27" s="112"/>
      <c r="BC27" s="110" t="s">
        <v>475</v>
      </c>
      <c r="BD27" s="110" t="s">
        <v>475</v>
      </c>
      <c r="BE27" s="110" t="e">
        <v>#VALUE!</v>
      </c>
      <c r="BF27" s="155" t="s">
        <v>7</v>
      </c>
      <c r="BG27" s="110" t="s">
        <v>7</v>
      </c>
      <c r="BH27" s="156"/>
      <c r="BI27" s="157" t="s">
        <v>124</v>
      </c>
      <c r="BJ27" s="110">
        <v>0.0</v>
      </c>
      <c r="BK27" s="151">
        <v>45370.0</v>
      </c>
      <c r="BL27" s="112"/>
    </row>
    <row r="28" ht="30.75" customHeight="1">
      <c r="A28" s="112"/>
      <c r="B28" s="111"/>
      <c r="C28" s="110" t="s">
        <v>302</v>
      </c>
      <c r="D28" s="110">
        <v>6.0</v>
      </c>
      <c r="E28" s="110" t="s">
        <v>364</v>
      </c>
      <c r="F28" s="110" t="s">
        <v>7</v>
      </c>
      <c r="G28" s="110" t="s">
        <v>104</v>
      </c>
      <c r="H28" s="110" t="s">
        <v>466</v>
      </c>
      <c r="I28" s="110" t="s">
        <v>228</v>
      </c>
      <c r="J28" s="110" t="s">
        <v>481</v>
      </c>
      <c r="K28" s="110" t="s">
        <v>482</v>
      </c>
      <c r="L28" s="110" t="s">
        <v>492</v>
      </c>
      <c r="M28" s="158">
        <v>97308.0</v>
      </c>
      <c r="N28" s="110" t="s">
        <v>485</v>
      </c>
      <c r="O28" s="110" t="s">
        <v>298</v>
      </c>
      <c r="P28" s="110">
        <v>24289.0</v>
      </c>
      <c r="Q28" s="110" t="s">
        <v>144</v>
      </c>
      <c r="R28" s="110" t="s">
        <v>7</v>
      </c>
      <c r="S28" s="110" t="s">
        <v>113</v>
      </c>
      <c r="T28" s="112"/>
      <c r="U28" s="110" t="s">
        <v>493</v>
      </c>
      <c r="V28" s="110" t="s">
        <v>7</v>
      </c>
      <c r="W28" s="110" t="s">
        <v>7</v>
      </c>
      <c r="X28" s="110" t="s">
        <v>7</v>
      </c>
      <c r="Y28" s="110" t="s">
        <v>7</v>
      </c>
      <c r="Z28" s="110" t="s">
        <v>300</v>
      </c>
      <c r="AA28" s="110">
        <v>2.0</v>
      </c>
      <c r="AB28" s="110" t="s">
        <v>7</v>
      </c>
      <c r="AC28" s="110">
        <v>1.0</v>
      </c>
      <c r="AD28" s="110" t="s">
        <v>7</v>
      </c>
      <c r="AE28" s="110" t="s">
        <v>7</v>
      </c>
      <c r="AF28" s="110" t="s">
        <v>7</v>
      </c>
      <c r="AG28" s="110" t="s">
        <v>7</v>
      </c>
      <c r="AH28" s="110" t="s">
        <v>7</v>
      </c>
      <c r="AI28" s="110" t="s">
        <v>7</v>
      </c>
      <c r="AJ28" s="110" t="s">
        <v>7</v>
      </c>
      <c r="AK28" s="110">
        <v>1.0</v>
      </c>
      <c r="AL28" s="110" t="s">
        <v>7</v>
      </c>
      <c r="AM28" s="110" t="s">
        <v>7</v>
      </c>
      <c r="AN28" s="110" t="s">
        <v>7</v>
      </c>
      <c r="AO28" s="110">
        <v>1.0</v>
      </c>
      <c r="AP28" s="110" t="s">
        <v>7</v>
      </c>
      <c r="AQ28" s="110" t="s">
        <v>7</v>
      </c>
      <c r="AR28" s="110" t="s">
        <v>7</v>
      </c>
      <c r="AS28" s="110" t="s">
        <v>7</v>
      </c>
      <c r="AT28" s="110" t="s">
        <v>7</v>
      </c>
      <c r="AU28" s="110" t="s">
        <v>7</v>
      </c>
      <c r="AV28" s="110" t="s">
        <v>7</v>
      </c>
      <c r="AW28" s="110">
        <v>1.0</v>
      </c>
      <c r="AX28" s="110" t="s">
        <v>7</v>
      </c>
      <c r="AY28" s="110" t="s">
        <v>7</v>
      </c>
      <c r="AZ28" s="110" t="s">
        <v>7</v>
      </c>
      <c r="BA28" s="110" t="s">
        <v>494</v>
      </c>
      <c r="BB28" s="112"/>
      <c r="BC28" s="110" t="s">
        <v>475</v>
      </c>
      <c r="BD28" s="110" t="s">
        <v>475</v>
      </c>
      <c r="BE28" s="110" t="e">
        <v>#VALUE!</v>
      </c>
      <c r="BF28" s="155" t="s">
        <v>7</v>
      </c>
      <c r="BG28" s="110" t="s">
        <v>7</v>
      </c>
      <c r="BH28" s="156"/>
      <c r="BI28" s="157" t="s">
        <v>124</v>
      </c>
      <c r="BJ28" s="110">
        <v>0.0</v>
      </c>
      <c r="BK28" s="151">
        <v>45370.0</v>
      </c>
      <c r="BL28" s="112"/>
    </row>
    <row r="29" ht="30.75" customHeight="1">
      <c r="A29" s="112"/>
      <c r="B29" s="111"/>
      <c r="C29" s="110" t="s">
        <v>302</v>
      </c>
      <c r="D29" s="110">
        <v>7.0</v>
      </c>
      <c r="E29" s="110" t="s">
        <v>364</v>
      </c>
      <c r="F29" s="110" t="s">
        <v>7</v>
      </c>
      <c r="G29" s="110" t="s">
        <v>104</v>
      </c>
      <c r="H29" s="110" t="s">
        <v>466</v>
      </c>
      <c r="I29" s="110" t="s">
        <v>228</v>
      </c>
      <c r="J29" s="110" t="s">
        <v>481</v>
      </c>
      <c r="K29" s="110" t="s">
        <v>482</v>
      </c>
      <c r="L29" s="110" t="s">
        <v>492</v>
      </c>
      <c r="M29" s="158">
        <v>102817.0</v>
      </c>
      <c r="N29" s="110" t="s">
        <v>485</v>
      </c>
      <c r="O29" s="110" t="s">
        <v>298</v>
      </c>
      <c r="P29" s="110">
        <v>24289.0</v>
      </c>
      <c r="Q29" s="110" t="s">
        <v>144</v>
      </c>
      <c r="R29" s="110" t="s">
        <v>7</v>
      </c>
      <c r="S29" s="110" t="s">
        <v>113</v>
      </c>
      <c r="T29" s="112"/>
      <c r="U29" s="110" t="s">
        <v>493</v>
      </c>
      <c r="V29" s="110" t="s">
        <v>7</v>
      </c>
      <c r="W29" s="110" t="s">
        <v>7</v>
      </c>
      <c r="X29" s="110" t="s">
        <v>7</v>
      </c>
      <c r="Y29" s="110" t="s">
        <v>7</v>
      </c>
      <c r="Z29" s="110" t="s">
        <v>300</v>
      </c>
      <c r="AA29" s="110">
        <v>2.0</v>
      </c>
      <c r="AB29" s="110" t="s">
        <v>7</v>
      </c>
      <c r="AC29" s="110">
        <v>1.0</v>
      </c>
      <c r="AD29" s="110" t="s">
        <v>7</v>
      </c>
      <c r="AE29" s="110" t="s">
        <v>7</v>
      </c>
      <c r="AF29" s="110" t="s">
        <v>7</v>
      </c>
      <c r="AG29" s="110" t="s">
        <v>7</v>
      </c>
      <c r="AH29" s="110" t="s">
        <v>7</v>
      </c>
      <c r="AI29" s="110" t="s">
        <v>7</v>
      </c>
      <c r="AJ29" s="110" t="s">
        <v>7</v>
      </c>
      <c r="AK29" s="110" t="s">
        <v>7</v>
      </c>
      <c r="AL29" s="110" t="s">
        <v>7</v>
      </c>
      <c r="AM29" s="110" t="s">
        <v>7</v>
      </c>
      <c r="AN29" s="110" t="s">
        <v>7</v>
      </c>
      <c r="AO29" s="110">
        <v>1.0</v>
      </c>
      <c r="AP29" s="110" t="s">
        <v>7</v>
      </c>
      <c r="AQ29" s="110" t="s">
        <v>7</v>
      </c>
      <c r="AR29" s="110" t="s">
        <v>7</v>
      </c>
      <c r="AS29" s="110" t="s">
        <v>7</v>
      </c>
      <c r="AT29" s="110" t="s">
        <v>7</v>
      </c>
      <c r="AU29" s="110" t="s">
        <v>7</v>
      </c>
      <c r="AV29" s="110" t="s">
        <v>7</v>
      </c>
      <c r="AW29" s="110" t="s">
        <v>7</v>
      </c>
      <c r="AX29" s="110" t="s">
        <v>7</v>
      </c>
      <c r="AY29" s="110" t="s">
        <v>7</v>
      </c>
      <c r="AZ29" s="110" t="s">
        <v>7</v>
      </c>
      <c r="BA29" s="110" t="s">
        <v>495</v>
      </c>
      <c r="BB29" s="112"/>
      <c r="BC29" s="110" t="s">
        <v>475</v>
      </c>
      <c r="BD29" s="110" t="s">
        <v>475</v>
      </c>
      <c r="BE29" s="110" t="e">
        <v>#VALUE!</v>
      </c>
      <c r="BF29" s="155" t="s">
        <v>7</v>
      </c>
      <c r="BG29" s="110" t="s">
        <v>7</v>
      </c>
      <c r="BH29" s="156"/>
      <c r="BI29" s="157" t="s">
        <v>124</v>
      </c>
      <c r="BJ29" s="110">
        <v>0.0</v>
      </c>
      <c r="BK29" s="151">
        <v>45370.0</v>
      </c>
      <c r="BL29" s="112"/>
    </row>
    <row r="30" ht="30.75" customHeight="1">
      <c r="A30" s="112"/>
      <c r="B30" s="111"/>
      <c r="C30" s="110" t="s">
        <v>302</v>
      </c>
      <c r="D30" s="110">
        <v>8.0</v>
      </c>
      <c r="E30" s="110" t="s">
        <v>364</v>
      </c>
      <c r="F30" s="110" t="s">
        <v>7</v>
      </c>
      <c r="G30" s="110" t="s">
        <v>104</v>
      </c>
      <c r="H30" s="110" t="s">
        <v>466</v>
      </c>
      <c r="I30" s="110" t="s">
        <v>228</v>
      </c>
      <c r="J30" s="110" t="s">
        <v>481</v>
      </c>
      <c r="K30" s="110" t="s">
        <v>482</v>
      </c>
      <c r="L30" s="110" t="s">
        <v>492</v>
      </c>
      <c r="M30" s="158">
        <v>102848.0</v>
      </c>
      <c r="N30" s="110" t="s">
        <v>485</v>
      </c>
      <c r="O30" s="110" t="s">
        <v>298</v>
      </c>
      <c r="P30" s="110">
        <v>24289.0</v>
      </c>
      <c r="Q30" s="110" t="s">
        <v>144</v>
      </c>
      <c r="R30" s="110" t="s">
        <v>7</v>
      </c>
      <c r="S30" s="110" t="s">
        <v>113</v>
      </c>
      <c r="T30" s="112"/>
      <c r="U30" s="110" t="s">
        <v>493</v>
      </c>
      <c r="V30" s="110" t="s">
        <v>7</v>
      </c>
      <c r="W30" s="110" t="s">
        <v>7</v>
      </c>
      <c r="X30" s="110" t="s">
        <v>7</v>
      </c>
      <c r="Y30" s="110" t="s">
        <v>7</v>
      </c>
      <c r="Z30" s="110" t="s">
        <v>300</v>
      </c>
      <c r="AA30" s="110">
        <v>2.0</v>
      </c>
      <c r="AB30" s="110" t="s">
        <v>7</v>
      </c>
      <c r="AC30" s="110">
        <v>1.0</v>
      </c>
      <c r="AD30" s="110" t="s">
        <v>7</v>
      </c>
      <c r="AE30" s="110" t="s">
        <v>7</v>
      </c>
      <c r="AF30" s="110" t="s">
        <v>7</v>
      </c>
      <c r="AG30" s="110" t="s">
        <v>7</v>
      </c>
      <c r="AH30" s="110" t="s">
        <v>7</v>
      </c>
      <c r="AI30" s="110" t="s">
        <v>7</v>
      </c>
      <c r="AJ30" s="110" t="s">
        <v>7</v>
      </c>
      <c r="AK30" s="110" t="s">
        <v>7</v>
      </c>
      <c r="AL30" s="110" t="s">
        <v>7</v>
      </c>
      <c r="AM30" s="110" t="s">
        <v>7</v>
      </c>
      <c r="AN30" s="110" t="s">
        <v>7</v>
      </c>
      <c r="AO30" s="110">
        <v>1.0</v>
      </c>
      <c r="AP30" s="110" t="s">
        <v>7</v>
      </c>
      <c r="AQ30" s="110" t="s">
        <v>7</v>
      </c>
      <c r="AR30" s="110" t="s">
        <v>7</v>
      </c>
      <c r="AS30" s="110" t="s">
        <v>7</v>
      </c>
      <c r="AT30" s="110" t="s">
        <v>7</v>
      </c>
      <c r="AU30" s="110" t="s">
        <v>7</v>
      </c>
      <c r="AV30" s="110" t="s">
        <v>7</v>
      </c>
      <c r="AW30" s="110" t="s">
        <v>7</v>
      </c>
      <c r="AX30" s="110" t="s">
        <v>7</v>
      </c>
      <c r="AY30" s="110" t="s">
        <v>7</v>
      </c>
      <c r="AZ30" s="110" t="s">
        <v>7</v>
      </c>
      <c r="BA30" s="110" t="s">
        <v>496</v>
      </c>
      <c r="BB30" s="112"/>
      <c r="BC30" s="110" t="s">
        <v>475</v>
      </c>
      <c r="BD30" s="110" t="s">
        <v>475</v>
      </c>
      <c r="BE30" s="110" t="e">
        <v>#VALUE!</v>
      </c>
      <c r="BF30" s="155" t="s">
        <v>7</v>
      </c>
      <c r="BG30" s="110" t="s">
        <v>7</v>
      </c>
      <c r="BH30" s="156"/>
      <c r="BI30" s="157" t="s">
        <v>124</v>
      </c>
      <c r="BJ30" s="110">
        <v>0.0</v>
      </c>
      <c r="BK30" s="151">
        <v>45370.0</v>
      </c>
      <c r="BL30" s="112"/>
    </row>
    <row r="31" ht="30.75" customHeight="1">
      <c r="A31" s="112"/>
      <c r="B31" s="111"/>
      <c r="C31" s="110" t="s">
        <v>302</v>
      </c>
      <c r="D31" s="110">
        <v>9.0</v>
      </c>
      <c r="E31" s="110" t="s">
        <v>364</v>
      </c>
      <c r="F31" s="110" t="s">
        <v>7</v>
      </c>
      <c r="G31" s="110" t="s">
        <v>104</v>
      </c>
      <c r="H31" s="110" t="s">
        <v>466</v>
      </c>
      <c r="I31" s="110" t="s">
        <v>106</v>
      </c>
      <c r="J31" s="110" t="s">
        <v>497</v>
      </c>
      <c r="K31" s="110" t="s">
        <v>482</v>
      </c>
      <c r="L31" s="110" t="s">
        <v>498</v>
      </c>
      <c r="M31" s="110" t="s">
        <v>499</v>
      </c>
      <c r="N31" s="110" t="s">
        <v>485</v>
      </c>
      <c r="O31" s="110" t="s">
        <v>298</v>
      </c>
      <c r="P31" s="110">
        <v>24289.0</v>
      </c>
      <c r="Q31" s="110" t="s">
        <v>144</v>
      </c>
      <c r="R31" s="110" t="s">
        <v>7</v>
      </c>
      <c r="S31" s="110" t="s">
        <v>113</v>
      </c>
      <c r="T31" s="112"/>
      <c r="U31" s="110" t="s">
        <v>500</v>
      </c>
      <c r="V31" s="110" t="s">
        <v>7</v>
      </c>
      <c r="W31" s="110" t="s">
        <v>7</v>
      </c>
      <c r="X31" s="110" t="s">
        <v>7</v>
      </c>
      <c r="Y31" s="110" t="s">
        <v>7</v>
      </c>
      <c r="Z31" s="110" t="s">
        <v>300</v>
      </c>
      <c r="AA31" s="110">
        <v>2.0</v>
      </c>
      <c r="AB31" s="110" t="s">
        <v>7</v>
      </c>
      <c r="AC31" s="110" t="s">
        <v>7</v>
      </c>
      <c r="AD31" s="110" t="s">
        <v>7</v>
      </c>
      <c r="AE31" s="110" t="s">
        <v>7</v>
      </c>
      <c r="AF31" s="110" t="s">
        <v>7</v>
      </c>
      <c r="AG31" s="110" t="s">
        <v>7</v>
      </c>
      <c r="AH31" s="110" t="s">
        <v>7</v>
      </c>
      <c r="AI31" s="110" t="s">
        <v>7</v>
      </c>
      <c r="AJ31" s="110" t="s">
        <v>7</v>
      </c>
      <c r="AK31" s="110" t="s">
        <v>7</v>
      </c>
      <c r="AL31" s="110" t="s">
        <v>7</v>
      </c>
      <c r="AM31" s="110">
        <v>1.0</v>
      </c>
      <c r="AN31" s="110" t="s">
        <v>7</v>
      </c>
      <c r="AO31" s="110" t="s">
        <v>7</v>
      </c>
      <c r="AP31" s="110" t="s">
        <v>7</v>
      </c>
      <c r="AQ31" s="110" t="s">
        <v>7</v>
      </c>
      <c r="AR31" s="110" t="s">
        <v>7</v>
      </c>
      <c r="AS31" s="110" t="s">
        <v>7</v>
      </c>
      <c r="AT31" s="110" t="s">
        <v>7</v>
      </c>
      <c r="AU31" s="110" t="s">
        <v>7</v>
      </c>
      <c r="AV31" s="110" t="s">
        <v>7</v>
      </c>
      <c r="AW31" s="110" t="s">
        <v>7</v>
      </c>
      <c r="AX31" s="110" t="s">
        <v>7</v>
      </c>
      <c r="AY31" s="110">
        <v>1.0</v>
      </c>
      <c r="AZ31" s="110" t="s">
        <v>7</v>
      </c>
      <c r="BA31" s="110" t="s">
        <v>501</v>
      </c>
      <c r="BB31" s="112"/>
      <c r="BC31" s="110" t="s">
        <v>475</v>
      </c>
      <c r="BD31" s="110" t="s">
        <v>475</v>
      </c>
      <c r="BE31" s="110" t="e">
        <v>#VALUE!</v>
      </c>
      <c r="BF31" s="155" t="s">
        <v>7</v>
      </c>
      <c r="BG31" s="110" t="s">
        <v>7</v>
      </c>
      <c r="BH31" s="156"/>
      <c r="BI31" s="157" t="s">
        <v>124</v>
      </c>
      <c r="BJ31" s="110">
        <v>0.0</v>
      </c>
      <c r="BK31" s="151">
        <v>45370.0</v>
      </c>
      <c r="BL31" s="112"/>
    </row>
    <row r="32" ht="30.75" customHeight="1">
      <c r="A32" s="112"/>
      <c r="B32" s="111"/>
      <c r="C32" s="110" t="s">
        <v>302</v>
      </c>
      <c r="D32" s="110">
        <v>10.0</v>
      </c>
      <c r="E32" s="110" t="s">
        <v>364</v>
      </c>
      <c r="F32" s="110" t="s">
        <v>7</v>
      </c>
      <c r="G32" s="110" t="s">
        <v>104</v>
      </c>
      <c r="H32" s="110" t="s">
        <v>466</v>
      </c>
      <c r="I32" s="110" t="s">
        <v>228</v>
      </c>
      <c r="J32" s="110" t="s">
        <v>502</v>
      </c>
      <c r="K32" s="110" t="s">
        <v>482</v>
      </c>
      <c r="L32" s="110" t="s">
        <v>503</v>
      </c>
      <c r="M32" s="158">
        <v>55916.0</v>
      </c>
      <c r="N32" s="110" t="s">
        <v>485</v>
      </c>
      <c r="O32" s="110" t="s">
        <v>298</v>
      </c>
      <c r="P32" s="110">
        <v>24259.0</v>
      </c>
      <c r="Q32" s="110" t="s">
        <v>144</v>
      </c>
      <c r="R32" s="110" t="s">
        <v>7</v>
      </c>
      <c r="S32" s="110" t="s">
        <v>113</v>
      </c>
      <c r="T32" s="112"/>
      <c r="U32" s="110" t="s">
        <v>504</v>
      </c>
      <c r="V32" s="110" t="s">
        <v>7</v>
      </c>
      <c r="W32" s="110" t="s">
        <v>7</v>
      </c>
      <c r="X32" s="110" t="s">
        <v>7</v>
      </c>
      <c r="Y32" s="110" t="s">
        <v>7</v>
      </c>
      <c r="Z32" s="110" t="s">
        <v>300</v>
      </c>
      <c r="AA32" s="110">
        <v>2.0</v>
      </c>
      <c r="AB32" s="110" t="s">
        <v>7</v>
      </c>
      <c r="AC32" s="110" t="s">
        <v>7</v>
      </c>
      <c r="AD32" s="110" t="s">
        <v>7</v>
      </c>
      <c r="AE32" s="110" t="s">
        <v>7</v>
      </c>
      <c r="AF32" s="110" t="s">
        <v>7</v>
      </c>
      <c r="AG32" s="110" t="s">
        <v>7</v>
      </c>
      <c r="AH32" s="110" t="s">
        <v>7</v>
      </c>
      <c r="AI32" s="110" t="s">
        <v>7</v>
      </c>
      <c r="AJ32" s="110" t="s">
        <v>7</v>
      </c>
      <c r="AK32" s="110">
        <v>1.0</v>
      </c>
      <c r="AL32" s="110" t="s">
        <v>7</v>
      </c>
      <c r="AM32" s="110" t="s">
        <v>7</v>
      </c>
      <c r="AN32" s="110" t="s">
        <v>7</v>
      </c>
      <c r="AO32" s="110" t="s">
        <v>7</v>
      </c>
      <c r="AP32" s="110" t="s">
        <v>7</v>
      </c>
      <c r="AQ32" s="110" t="s">
        <v>7</v>
      </c>
      <c r="AR32" s="110" t="s">
        <v>7</v>
      </c>
      <c r="AS32" s="110" t="s">
        <v>7</v>
      </c>
      <c r="AT32" s="110" t="s">
        <v>7</v>
      </c>
      <c r="AU32" s="110" t="s">
        <v>7</v>
      </c>
      <c r="AV32" s="110" t="s">
        <v>7</v>
      </c>
      <c r="AW32" s="110">
        <v>1.0</v>
      </c>
      <c r="AX32" s="110" t="s">
        <v>7</v>
      </c>
      <c r="AY32" s="110" t="s">
        <v>7</v>
      </c>
      <c r="AZ32" s="110" t="s">
        <v>7</v>
      </c>
      <c r="BA32" s="110" t="s">
        <v>505</v>
      </c>
      <c r="BB32" s="112"/>
      <c r="BC32" s="110" t="s">
        <v>475</v>
      </c>
      <c r="BD32" s="110" t="s">
        <v>475</v>
      </c>
      <c r="BE32" s="110" t="e">
        <v>#VALUE!</v>
      </c>
      <c r="BF32" s="155" t="s">
        <v>7</v>
      </c>
      <c r="BG32" s="110" t="s">
        <v>7</v>
      </c>
      <c r="BH32" s="156"/>
      <c r="BI32" s="157" t="s">
        <v>124</v>
      </c>
      <c r="BJ32" s="110">
        <v>0.0</v>
      </c>
      <c r="BK32" s="151">
        <v>45370.0</v>
      </c>
      <c r="BL32" s="112"/>
    </row>
    <row r="33" ht="30.75" customHeight="1">
      <c r="A33" s="112"/>
      <c r="B33" s="111"/>
      <c r="C33" s="110" t="s">
        <v>302</v>
      </c>
      <c r="D33" s="110">
        <v>11.0</v>
      </c>
      <c r="E33" s="110" t="s">
        <v>364</v>
      </c>
      <c r="F33" s="110" t="s">
        <v>7</v>
      </c>
      <c r="G33" s="110" t="s">
        <v>104</v>
      </c>
      <c r="H33" s="110" t="s">
        <v>506</v>
      </c>
      <c r="I33" s="110" t="s">
        <v>228</v>
      </c>
      <c r="J33" s="110" t="s">
        <v>507</v>
      </c>
      <c r="K33" s="110" t="s">
        <v>508</v>
      </c>
      <c r="L33" s="110" t="s">
        <v>509</v>
      </c>
      <c r="M33" s="110" t="s">
        <v>510</v>
      </c>
      <c r="N33" s="110" t="s">
        <v>511</v>
      </c>
      <c r="O33" s="110" t="s">
        <v>298</v>
      </c>
      <c r="P33" s="110">
        <v>2553.0</v>
      </c>
      <c r="Q33" s="110" t="s">
        <v>144</v>
      </c>
      <c r="R33" s="110" t="s">
        <v>7</v>
      </c>
      <c r="S33" s="110" t="s">
        <v>113</v>
      </c>
      <c r="T33" s="112"/>
      <c r="U33" s="110" t="s">
        <v>512</v>
      </c>
      <c r="V33" s="110" t="s">
        <v>7</v>
      </c>
      <c r="W33" s="110" t="s">
        <v>7</v>
      </c>
      <c r="X33" s="110" t="s">
        <v>7</v>
      </c>
      <c r="Y33" s="110" t="s">
        <v>7</v>
      </c>
      <c r="Z33" s="110" t="s">
        <v>300</v>
      </c>
      <c r="AA33" s="110">
        <v>4.0</v>
      </c>
      <c r="AB33" s="110" t="s">
        <v>7</v>
      </c>
      <c r="AC33" s="110" t="s">
        <v>7</v>
      </c>
      <c r="AD33" s="110" t="s">
        <v>7</v>
      </c>
      <c r="AE33" s="110" t="s">
        <v>7</v>
      </c>
      <c r="AF33" s="110" t="s">
        <v>7</v>
      </c>
      <c r="AG33" s="110">
        <v>1.0</v>
      </c>
      <c r="AH33" s="110" t="s">
        <v>7</v>
      </c>
      <c r="AI33" s="110" t="s">
        <v>7</v>
      </c>
      <c r="AJ33" s="110" t="s">
        <v>7</v>
      </c>
      <c r="AK33" s="110" t="s">
        <v>7</v>
      </c>
      <c r="AL33" s="110" t="s">
        <v>7</v>
      </c>
      <c r="AM33" s="110">
        <v>1.0</v>
      </c>
      <c r="AN33" s="110" t="s">
        <v>7</v>
      </c>
      <c r="AO33" s="110" t="s">
        <v>7</v>
      </c>
      <c r="AP33" s="110" t="s">
        <v>7</v>
      </c>
      <c r="AQ33" s="110" t="s">
        <v>7</v>
      </c>
      <c r="AR33" s="110" t="s">
        <v>7</v>
      </c>
      <c r="AS33" s="110">
        <v>1.0</v>
      </c>
      <c r="AT33" s="110" t="s">
        <v>7</v>
      </c>
      <c r="AU33" s="110" t="s">
        <v>7</v>
      </c>
      <c r="AV33" s="110" t="s">
        <v>7</v>
      </c>
      <c r="AW33" s="110" t="s">
        <v>7</v>
      </c>
      <c r="AX33" s="110" t="s">
        <v>7</v>
      </c>
      <c r="AY33" s="110">
        <v>1.0</v>
      </c>
      <c r="AZ33" s="110" t="s">
        <v>7</v>
      </c>
      <c r="BA33" s="110" t="s">
        <v>509</v>
      </c>
      <c r="BB33" s="112"/>
      <c r="BC33" s="110" t="s">
        <v>475</v>
      </c>
      <c r="BD33" s="110" t="s">
        <v>475</v>
      </c>
      <c r="BE33" s="110" t="e">
        <v>#VALUE!</v>
      </c>
      <c r="BF33" s="155" t="s">
        <v>7</v>
      </c>
      <c r="BG33" s="110" t="s">
        <v>7</v>
      </c>
      <c r="BH33" s="156"/>
      <c r="BI33" s="157" t="s">
        <v>124</v>
      </c>
      <c r="BJ33" s="110">
        <v>0.0</v>
      </c>
      <c r="BK33" s="151">
        <v>45370.0</v>
      </c>
      <c r="BL33" s="112"/>
    </row>
    <row r="34" ht="30.75" customHeight="1">
      <c r="A34" s="112"/>
      <c r="B34" s="111"/>
      <c r="C34" s="110" t="s">
        <v>302</v>
      </c>
      <c r="D34" s="110">
        <v>12.0</v>
      </c>
      <c r="E34" s="110" t="s">
        <v>364</v>
      </c>
      <c r="F34" s="110" t="s">
        <v>7</v>
      </c>
      <c r="G34" s="110" t="s">
        <v>104</v>
      </c>
      <c r="H34" s="110" t="s">
        <v>466</v>
      </c>
      <c r="I34" s="110" t="s">
        <v>228</v>
      </c>
      <c r="J34" s="110" t="s">
        <v>507</v>
      </c>
      <c r="K34" s="110" t="s">
        <v>513</v>
      </c>
      <c r="L34" s="110" t="s">
        <v>514</v>
      </c>
      <c r="M34" s="110" t="s">
        <v>515</v>
      </c>
      <c r="N34" s="110" t="s">
        <v>511</v>
      </c>
      <c r="O34" s="110" t="s">
        <v>298</v>
      </c>
      <c r="P34" s="110">
        <v>24256.0</v>
      </c>
      <c r="Q34" s="110" t="s">
        <v>144</v>
      </c>
      <c r="R34" s="110" t="s">
        <v>7</v>
      </c>
      <c r="S34" s="110" t="s">
        <v>113</v>
      </c>
      <c r="T34" s="112"/>
      <c r="U34" s="110" t="s">
        <v>516</v>
      </c>
      <c r="V34" s="110" t="s">
        <v>7</v>
      </c>
      <c r="W34" s="110" t="s">
        <v>7</v>
      </c>
      <c r="X34" s="110" t="s">
        <v>7</v>
      </c>
      <c r="Y34" s="110" t="s">
        <v>7</v>
      </c>
      <c r="Z34" s="110" t="s">
        <v>300</v>
      </c>
      <c r="AA34" s="110">
        <v>4.0</v>
      </c>
      <c r="AB34" s="110" t="s">
        <v>7</v>
      </c>
      <c r="AC34" s="110" t="s">
        <v>7</v>
      </c>
      <c r="AD34" s="110" t="s">
        <v>7</v>
      </c>
      <c r="AE34" s="110" t="s">
        <v>7</v>
      </c>
      <c r="AF34" s="110" t="s">
        <v>7</v>
      </c>
      <c r="AG34" s="110">
        <v>1.0</v>
      </c>
      <c r="AH34" s="110" t="s">
        <v>7</v>
      </c>
      <c r="AI34" s="110" t="s">
        <v>7</v>
      </c>
      <c r="AJ34" s="110" t="s">
        <v>7</v>
      </c>
      <c r="AK34" s="110" t="s">
        <v>7</v>
      </c>
      <c r="AL34" s="110" t="s">
        <v>7</v>
      </c>
      <c r="AM34" s="110">
        <v>1.0</v>
      </c>
      <c r="AN34" s="110" t="s">
        <v>7</v>
      </c>
      <c r="AO34" s="110" t="s">
        <v>7</v>
      </c>
      <c r="AP34" s="110" t="s">
        <v>7</v>
      </c>
      <c r="AQ34" s="110" t="s">
        <v>7</v>
      </c>
      <c r="AR34" s="110" t="s">
        <v>7</v>
      </c>
      <c r="AS34" s="110">
        <v>1.0</v>
      </c>
      <c r="AT34" s="110" t="s">
        <v>7</v>
      </c>
      <c r="AU34" s="110" t="s">
        <v>7</v>
      </c>
      <c r="AV34" s="110" t="s">
        <v>7</v>
      </c>
      <c r="AW34" s="110" t="s">
        <v>7</v>
      </c>
      <c r="AX34" s="110" t="s">
        <v>7</v>
      </c>
      <c r="AY34" s="110">
        <v>1.0</v>
      </c>
      <c r="AZ34" s="110" t="s">
        <v>7</v>
      </c>
      <c r="BA34" s="110" t="s">
        <v>514</v>
      </c>
      <c r="BB34" s="112"/>
      <c r="BC34" s="110" t="s">
        <v>475</v>
      </c>
      <c r="BD34" s="110" t="s">
        <v>475</v>
      </c>
      <c r="BE34" s="110" t="e">
        <v>#VALUE!</v>
      </c>
      <c r="BF34" s="155" t="s">
        <v>7</v>
      </c>
      <c r="BG34" s="110" t="s">
        <v>7</v>
      </c>
      <c r="BH34" s="156"/>
      <c r="BI34" s="157" t="s">
        <v>124</v>
      </c>
      <c r="BJ34" s="110">
        <v>0.0</v>
      </c>
      <c r="BK34" s="151">
        <v>45370.0</v>
      </c>
      <c r="BL34" s="112"/>
    </row>
    <row r="35" ht="30.75" customHeight="1">
      <c r="A35" s="112"/>
      <c r="B35" s="111"/>
      <c r="C35" s="110" t="s">
        <v>302</v>
      </c>
      <c r="D35" s="110">
        <v>13.0</v>
      </c>
      <c r="E35" s="110" t="s">
        <v>364</v>
      </c>
      <c r="F35" s="110" t="s">
        <v>7</v>
      </c>
      <c r="G35" s="110" t="s">
        <v>104</v>
      </c>
      <c r="H35" s="110" t="s">
        <v>466</v>
      </c>
      <c r="I35" s="110" t="s">
        <v>228</v>
      </c>
      <c r="J35" s="110" t="s">
        <v>517</v>
      </c>
      <c r="K35" s="110" t="s">
        <v>518</v>
      </c>
      <c r="L35" s="110" t="s">
        <v>519</v>
      </c>
      <c r="M35" s="112"/>
      <c r="N35" s="110" t="s">
        <v>520</v>
      </c>
      <c r="O35" s="110" t="s">
        <v>298</v>
      </c>
      <c r="P35" s="110">
        <v>24256.0</v>
      </c>
      <c r="Q35" s="110" t="s">
        <v>144</v>
      </c>
      <c r="R35" s="110" t="s">
        <v>7</v>
      </c>
      <c r="S35" s="110" t="s">
        <v>113</v>
      </c>
      <c r="T35" s="112"/>
      <c r="U35" s="110" t="s">
        <v>521</v>
      </c>
      <c r="V35" s="110" t="s">
        <v>7</v>
      </c>
      <c r="W35" s="110" t="s">
        <v>7</v>
      </c>
      <c r="X35" s="110" t="s">
        <v>7</v>
      </c>
      <c r="Y35" s="110" t="s">
        <v>7</v>
      </c>
      <c r="Z35" s="110" t="s">
        <v>300</v>
      </c>
      <c r="AA35" s="110">
        <v>4.0</v>
      </c>
      <c r="AB35" s="110" t="s">
        <v>7</v>
      </c>
      <c r="AC35" s="110" t="s">
        <v>7</v>
      </c>
      <c r="AD35" s="110" t="s">
        <v>7</v>
      </c>
      <c r="AE35" s="110" t="s">
        <v>7</v>
      </c>
      <c r="AF35" s="110" t="s">
        <v>7</v>
      </c>
      <c r="AG35" s="110">
        <v>1.0</v>
      </c>
      <c r="AH35" s="110" t="s">
        <v>7</v>
      </c>
      <c r="AI35" s="110" t="s">
        <v>7</v>
      </c>
      <c r="AJ35" s="110" t="s">
        <v>7</v>
      </c>
      <c r="AK35" s="110" t="s">
        <v>7</v>
      </c>
      <c r="AL35" s="110" t="s">
        <v>7</v>
      </c>
      <c r="AM35" s="110">
        <v>1.0</v>
      </c>
      <c r="AN35" s="110" t="s">
        <v>7</v>
      </c>
      <c r="AO35" s="110" t="s">
        <v>7</v>
      </c>
      <c r="AP35" s="110" t="s">
        <v>7</v>
      </c>
      <c r="AQ35" s="110" t="s">
        <v>7</v>
      </c>
      <c r="AR35" s="110" t="s">
        <v>7</v>
      </c>
      <c r="AS35" s="110">
        <v>1.0</v>
      </c>
      <c r="AT35" s="110" t="s">
        <v>7</v>
      </c>
      <c r="AU35" s="110" t="s">
        <v>7</v>
      </c>
      <c r="AV35" s="110" t="s">
        <v>7</v>
      </c>
      <c r="AW35" s="110" t="s">
        <v>7</v>
      </c>
      <c r="AX35" s="110" t="s">
        <v>7</v>
      </c>
      <c r="AY35" s="110">
        <v>1.0</v>
      </c>
      <c r="AZ35" s="110" t="s">
        <v>7</v>
      </c>
      <c r="BA35" s="110" t="s">
        <v>522</v>
      </c>
      <c r="BB35" s="112"/>
      <c r="BC35" s="110" t="s">
        <v>475</v>
      </c>
      <c r="BD35" s="110" t="s">
        <v>475</v>
      </c>
      <c r="BE35" s="110" t="e">
        <v>#VALUE!</v>
      </c>
      <c r="BF35" s="155" t="s">
        <v>7</v>
      </c>
      <c r="BG35" s="110" t="s">
        <v>7</v>
      </c>
      <c r="BH35" s="156"/>
      <c r="BI35" s="157" t="s">
        <v>124</v>
      </c>
      <c r="BJ35" s="110">
        <v>0.0</v>
      </c>
      <c r="BK35" s="151">
        <v>45370.0</v>
      </c>
      <c r="BL35" s="112"/>
    </row>
    <row r="36" ht="30.75" customHeight="1">
      <c r="A36" s="110"/>
      <c r="B36" s="111" t="s">
        <v>100</v>
      </c>
      <c r="C36" s="111" t="s">
        <v>101</v>
      </c>
      <c r="D36" s="131">
        <v>7.0</v>
      </c>
      <c r="E36" s="112" t="s">
        <v>894</v>
      </c>
      <c r="F36" s="112" t="s">
        <v>923</v>
      </c>
      <c r="G36" s="112" t="s">
        <v>104</v>
      </c>
      <c r="H36" s="112" t="s">
        <v>924</v>
      </c>
      <c r="I36" s="112" t="s">
        <v>106</v>
      </c>
      <c r="J36" s="112" t="s">
        <v>925</v>
      </c>
      <c r="K36" s="112" t="s">
        <v>915</v>
      </c>
      <c r="L36" s="112" t="s">
        <v>916</v>
      </c>
      <c r="M36" s="112" t="s">
        <v>926</v>
      </c>
      <c r="N36" s="112" t="s">
        <v>918</v>
      </c>
      <c r="O36" s="112" t="s">
        <v>111</v>
      </c>
      <c r="P36" s="114">
        <v>239650.0</v>
      </c>
      <c r="Q36" s="112" t="s">
        <v>7</v>
      </c>
      <c r="R36" s="120">
        <v>130000.0</v>
      </c>
      <c r="S36" s="112" t="s">
        <v>113</v>
      </c>
      <c r="T36" s="112"/>
      <c r="U36" s="112" t="s">
        <v>919</v>
      </c>
      <c r="V36" s="112" t="s">
        <v>927</v>
      </c>
      <c r="W36" s="112" t="s">
        <v>135</v>
      </c>
      <c r="X36" s="112" t="s">
        <v>927</v>
      </c>
      <c r="Y36" s="112" t="s">
        <v>928</v>
      </c>
      <c r="Z36" s="112" t="s">
        <v>117</v>
      </c>
      <c r="AA36" s="112">
        <v>12.0</v>
      </c>
      <c r="AB36" s="112">
        <v>1.0</v>
      </c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>
        <v>1.0</v>
      </c>
      <c r="AN36" s="112">
        <v>1.0</v>
      </c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6" t="s">
        <v>118</v>
      </c>
      <c r="BC36" s="116" t="s">
        <v>118</v>
      </c>
      <c r="BD36" s="116" t="s">
        <v>119</v>
      </c>
      <c r="BE36" s="117" t="s">
        <v>929</v>
      </c>
      <c r="BF36" s="112" t="s">
        <v>7</v>
      </c>
      <c r="BG36" s="112" t="s">
        <v>7</v>
      </c>
      <c r="BH36" s="112" t="s">
        <v>7</v>
      </c>
      <c r="BI36" s="116" t="s">
        <v>124</v>
      </c>
      <c r="BJ36" s="112" t="str">
        <f t="shared" ref="BJ36:BJ50" si="15">T36</f>
        <v/>
      </c>
      <c r="BK36" s="116"/>
      <c r="BL36" s="116"/>
    </row>
    <row r="37" ht="30.75" customHeight="1">
      <c r="A37" s="110"/>
      <c r="B37" s="111" t="s">
        <v>100</v>
      </c>
      <c r="C37" s="111" t="s">
        <v>101</v>
      </c>
      <c r="D37" s="112">
        <v>8.0</v>
      </c>
      <c r="E37" s="112" t="s">
        <v>894</v>
      </c>
      <c r="F37" s="112" t="s">
        <v>930</v>
      </c>
      <c r="G37" s="112" t="s">
        <v>104</v>
      </c>
      <c r="H37" s="112" t="s">
        <v>931</v>
      </c>
      <c r="I37" s="112" t="s">
        <v>106</v>
      </c>
      <c r="J37" s="112" t="s">
        <v>932</v>
      </c>
      <c r="K37" s="112" t="s">
        <v>915</v>
      </c>
      <c r="L37" s="112" t="s">
        <v>916</v>
      </c>
      <c r="M37" s="112" t="s">
        <v>933</v>
      </c>
      <c r="N37" s="112" t="s">
        <v>918</v>
      </c>
      <c r="O37" s="112" t="s">
        <v>111</v>
      </c>
      <c r="P37" s="114" t="s">
        <v>934</v>
      </c>
      <c r="Q37" s="112" t="s">
        <v>7</v>
      </c>
      <c r="R37" s="120">
        <v>1300000.0</v>
      </c>
      <c r="S37" s="112" t="s">
        <v>113</v>
      </c>
      <c r="T37" s="112"/>
      <c r="U37" s="112" t="s">
        <v>919</v>
      </c>
      <c r="V37" s="112" t="s">
        <v>927</v>
      </c>
      <c r="W37" s="112" t="s">
        <v>135</v>
      </c>
      <c r="X37" s="112" t="s">
        <v>927</v>
      </c>
      <c r="Y37" s="112" t="s">
        <v>928</v>
      </c>
      <c r="Z37" s="112" t="s">
        <v>117</v>
      </c>
      <c r="AA37" s="112">
        <v>12.0</v>
      </c>
      <c r="AB37" s="112">
        <v>1.0</v>
      </c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>
        <v>1.0</v>
      </c>
      <c r="AN37" s="112">
        <v>1.0</v>
      </c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6" t="s">
        <v>118</v>
      </c>
      <c r="BC37" s="116" t="s">
        <v>118</v>
      </c>
      <c r="BD37" s="116" t="s">
        <v>119</v>
      </c>
      <c r="BE37" s="117" t="s">
        <v>935</v>
      </c>
      <c r="BF37" s="112" t="s">
        <v>7</v>
      </c>
      <c r="BG37" s="112" t="s">
        <v>7</v>
      </c>
      <c r="BH37" s="112" t="s">
        <v>7</v>
      </c>
      <c r="BI37" s="116" t="s">
        <v>124</v>
      </c>
      <c r="BJ37" s="112" t="str">
        <f t="shared" si="15"/>
        <v/>
      </c>
      <c r="BK37" s="116">
        <f t="shared" ref="BK37:BK47" si="16">TODAY()</f>
        <v>46171</v>
      </c>
      <c r="BL37" s="116"/>
    </row>
    <row r="38" ht="30.75" customHeight="1">
      <c r="A38" s="110"/>
      <c r="B38" s="111" t="s">
        <v>100</v>
      </c>
      <c r="C38" s="111" t="s">
        <v>101</v>
      </c>
      <c r="D38" s="131">
        <v>9.0</v>
      </c>
      <c r="E38" s="112" t="s">
        <v>894</v>
      </c>
      <c r="F38" s="112" t="s">
        <v>1024</v>
      </c>
      <c r="G38" s="112" t="s">
        <v>104</v>
      </c>
      <c r="H38" s="112" t="s">
        <v>1025</v>
      </c>
      <c r="I38" s="112" t="s">
        <v>106</v>
      </c>
      <c r="J38" s="112" t="s">
        <v>1026</v>
      </c>
      <c r="K38" s="112" t="s">
        <v>1021</v>
      </c>
      <c r="L38" s="112" t="s">
        <v>1022</v>
      </c>
      <c r="M38" s="112">
        <v>1001752.0</v>
      </c>
      <c r="N38" s="112" t="s">
        <v>1023</v>
      </c>
      <c r="O38" s="112" t="s">
        <v>111</v>
      </c>
      <c r="P38" s="114">
        <v>238742.0</v>
      </c>
      <c r="Q38" s="112" t="s">
        <v>7</v>
      </c>
      <c r="R38" s="120">
        <v>112500.0</v>
      </c>
      <c r="S38" s="112" t="s">
        <v>113</v>
      </c>
      <c r="T38" s="112"/>
      <c r="U38" s="112" t="s">
        <v>919</v>
      </c>
      <c r="V38" s="112" t="s">
        <v>945</v>
      </c>
      <c r="W38" s="112" t="s">
        <v>135</v>
      </c>
      <c r="X38" s="112" t="s">
        <v>945</v>
      </c>
      <c r="Y38" s="112" t="s">
        <v>946</v>
      </c>
      <c r="Z38" s="112" t="s">
        <v>117</v>
      </c>
      <c r="AA38" s="112">
        <v>12.0</v>
      </c>
      <c r="AB38" s="112">
        <v>1.0</v>
      </c>
      <c r="AC38" s="112" t="s">
        <v>7</v>
      </c>
      <c r="AD38" s="112" t="s">
        <v>7</v>
      </c>
      <c r="AE38" s="112" t="s">
        <v>7</v>
      </c>
      <c r="AF38" s="112" t="s">
        <v>7</v>
      </c>
      <c r="AG38" s="112" t="s">
        <v>7</v>
      </c>
      <c r="AH38" s="112" t="s">
        <v>7</v>
      </c>
      <c r="AI38" s="112" t="s">
        <v>7</v>
      </c>
      <c r="AJ38" s="112" t="s">
        <v>7</v>
      </c>
      <c r="AK38" s="112" t="s">
        <v>7</v>
      </c>
      <c r="AL38" s="112" t="s">
        <v>7</v>
      </c>
      <c r="AM38" s="112" t="s">
        <v>7</v>
      </c>
      <c r="AN38" s="112" t="s">
        <v>7</v>
      </c>
      <c r="AO38" s="112" t="s">
        <v>7</v>
      </c>
      <c r="AP38" s="112" t="s">
        <v>7</v>
      </c>
      <c r="AQ38" s="112" t="s">
        <v>7</v>
      </c>
      <c r="AR38" s="112" t="s">
        <v>7</v>
      </c>
      <c r="AS38" s="112" t="s">
        <v>7</v>
      </c>
      <c r="AT38" s="112" t="s">
        <v>7</v>
      </c>
      <c r="AU38" s="112" t="s">
        <v>7</v>
      </c>
      <c r="AV38" s="112" t="s">
        <v>7</v>
      </c>
      <c r="AW38" s="112" t="s">
        <v>7</v>
      </c>
      <c r="AX38" s="112" t="s">
        <v>7</v>
      </c>
      <c r="AY38" s="112" t="s">
        <v>7</v>
      </c>
      <c r="AZ38" s="112" t="s">
        <v>7</v>
      </c>
      <c r="BA38" s="112" t="str">
        <f t="shared" ref="BA38:BA40" si="17">T38</f>
        <v/>
      </c>
      <c r="BB38" s="116" t="s">
        <v>7</v>
      </c>
      <c r="BC38" s="116" t="s">
        <v>7</v>
      </c>
      <c r="BD38" s="116" t="str">
        <f t="shared" ref="BD38:BD40" si="18">DATE(YEAR(BB38),MONTH(BB38)+AA38,DAY(BB38))</f>
        <v>#VALUE!</v>
      </c>
      <c r="BE38" s="112" t="s">
        <v>7</v>
      </c>
      <c r="BF38" s="112" t="s">
        <v>7</v>
      </c>
      <c r="BG38" s="112" t="s">
        <v>7</v>
      </c>
      <c r="BH38" s="112" t="s">
        <v>7</v>
      </c>
      <c r="BI38" s="112" t="s">
        <v>147</v>
      </c>
      <c r="BJ38" s="112" t="str">
        <f t="shared" si="15"/>
        <v/>
      </c>
      <c r="BK38" s="116">
        <f t="shared" si="16"/>
        <v>46171</v>
      </c>
      <c r="BL38" s="116"/>
    </row>
    <row r="39" ht="30.75" customHeight="1">
      <c r="A39" s="110"/>
      <c r="B39" s="111" t="s">
        <v>100</v>
      </c>
      <c r="C39" s="111" t="s">
        <v>101</v>
      </c>
      <c r="D39" s="112">
        <v>10.0</v>
      </c>
      <c r="E39" s="112" t="s">
        <v>894</v>
      </c>
      <c r="F39" s="112" t="s">
        <v>1177</v>
      </c>
      <c r="G39" s="112" t="s">
        <v>104</v>
      </c>
      <c r="H39" s="112" t="s">
        <v>1178</v>
      </c>
      <c r="I39" s="112" t="s">
        <v>106</v>
      </c>
      <c r="J39" s="112" t="s">
        <v>1179</v>
      </c>
      <c r="K39" s="112" t="s">
        <v>915</v>
      </c>
      <c r="L39" s="112" t="s">
        <v>916</v>
      </c>
      <c r="M39" s="112" t="s">
        <v>1180</v>
      </c>
      <c r="N39" s="112" t="s">
        <v>918</v>
      </c>
      <c r="O39" s="112" t="s">
        <v>111</v>
      </c>
      <c r="P39" s="114" t="s">
        <v>934</v>
      </c>
      <c r="Q39" s="112" t="s">
        <v>7</v>
      </c>
      <c r="R39" s="120">
        <v>130000.0</v>
      </c>
      <c r="S39" s="112" t="s">
        <v>113</v>
      </c>
      <c r="T39" s="112"/>
      <c r="U39" s="112" t="s">
        <v>919</v>
      </c>
      <c r="V39" s="112" t="s">
        <v>920</v>
      </c>
      <c r="W39" s="112" t="s">
        <v>135</v>
      </c>
      <c r="X39" s="112" t="s">
        <v>920</v>
      </c>
      <c r="Y39" s="112" t="s">
        <v>921</v>
      </c>
      <c r="Z39" s="112" t="s">
        <v>117</v>
      </c>
      <c r="AA39" s="112">
        <v>12.0</v>
      </c>
      <c r="AB39" s="112">
        <v>1.0</v>
      </c>
      <c r="AC39" s="112" t="s">
        <v>7</v>
      </c>
      <c r="AD39" s="112" t="s">
        <v>7</v>
      </c>
      <c r="AE39" s="112" t="s">
        <v>7</v>
      </c>
      <c r="AF39" s="112" t="s">
        <v>7</v>
      </c>
      <c r="AG39" s="112" t="s">
        <v>7</v>
      </c>
      <c r="AH39" s="112" t="s">
        <v>7</v>
      </c>
      <c r="AI39" s="112" t="s">
        <v>7</v>
      </c>
      <c r="AJ39" s="112" t="s">
        <v>7</v>
      </c>
      <c r="AK39" s="112" t="s">
        <v>7</v>
      </c>
      <c r="AL39" s="112" t="s">
        <v>7</v>
      </c>
      <c r="AM39" s="112" t="s">
        <v>7</v>
      </c>
      <c r="AN39" s="112" t="s">
        <v>7</v>
      </c>
      <c r="AO39" s="112" t="s">
        <v>7</v>
      </c>
      <c r="AP39" s="112" t="s">
        <v>7</v>
      </c>
      <c r="AQ39" s="112" t="s">
        <v>7</v>
      </c>
      <c r="AR39" s="112" t="s">
        <v>7</v>
      </c>
      <c r="AS39" s="112" t="s">
        <v>7</v>
      </c>
      <c r="AT39" s="112" t="s">
        <v>7</v>
      </c>
      <c r="AU39" s="112" t="s">
        <v>7</v>
      </c>
      <c r="AV39" s="112" t="s">
        <v>7</v>
      </c>
      <c r="AW39" s="112" t="s">
        <v>7</v>
      </c>
      <c r="AX39" s="112" t="s">
        <v>7</v>
      </c>
      <c r="AY39" s="112" t="s">
        <v>7</v>
      </c>
      <c r="AZ39" s="112" t="s">
        <v>7</v>
      </c>
      <c r="BA39" s="112" t="str">
        <f t="shared" si="17"/>
        <v/>
      </c>
      <c r="BB39" s="116" t="s">
        <v>7</v>
      </c>
      <c r="BC39" s="116" t="s">
        <v>7</v>
      </c>
      <c r="BD39" s="116" t="str">
        <f t="shared" si="18"/>
        <v>#VALUE!</v>
      </c>
      <c r="BE39" s="112" t="s">
        <v>7</v>
      </c>
      <c r="BF39" s="112" t="s">
        <v>7</v>
      </c>
      <c r="BG39" s="112" t="s">
        <v>7</v>
      </c>
      <c r="BH39" s="112" t="s">
        <v>7</v>
      </c>
      <c r="BI39" s="112" t="s">
        <v>147</v>
      </c>
      <c r="BJ39" s="112" t="str">
        <f t="shared" si="15"/>
        <v/>
      </c>
      <c r="BK39" s="116">
        <f t="shared" si="16"/>
        <v>46171</v>
      </c>
      <c r="BL39" s="116"/>
    </row>
    <row r="40" ht="30.75" customHeight="1">
      <c r="A40" s="110"/>
      <c r="B40" s="111" t="s">
        <v>100</v>
      </c>
      <c r="C40" s="111" t="s">
        <v>101</v>
      </c>
      <c r="D40" s="131">
        <v>11.0</v>
      </c>
      <c r="E40" s="112" t="s">
        <v>894</v>
      </c>
      <c r="F40" s="112" t="s">
        <v>1018</v>
      </c>
      <c r="G40" s="112" t="s">
        <v>104</v>
      </c>
      <c r="H40" s="112" t="s">
        <v>1019</v>
      </c>
      <c r="I40" s="112" t="s">
        <v>106</v>
      </c>
      <c r="J40" s="112" t="s">
        <v>1020</v>
      </c>
      <c r="K40" s="112" t="s">
        <v>1021</v>
      </c>
      <c r="L40" s="112" t="s">
        <v>1022</v>
      </c>
      <c r="M40" s="112">
        <v>1000288.0</v>
      </c>
      <c r="N40" s="112" t="s">
        <v>1023</v>
      </c>
      <c r="O40" s="112" t="s">
        <v>111</v>
      </c>
      <c r="P40" s="114">
        <v>237138.0</v>
      </c>
      <c r="Q40" s="112" t="s">
        <v>7</v>
      </c>
      <c r="R40" s="120">
        <v>840000.0</v>
      </c>
      <c r="S40" s="112" t="s">
        <v>113</v>
      </c>
      <c r="T40" s="112"/>
      <c r="U40" s="112" t="s">
        <v>919</v>
      </c>
      <c r="V40" s="112" t="s">
        <v>945</v>
      </c>
      <c r="W40" s="112" t="s">
        <v>135</v>
      </c>
      <c r="X40" s="112" t="s">
        <v>945</v>
      </c>
      <c r="Y40" s="112" t="s">
        <v>946</v>
      </c>
      <c r="Z40" s="112" t="s">
        <v>117</v>
      </c>
      <c r="AA40" s="112">
        <v>12.0</v>
      </c>
      <c r="AB40" s="112">
        <v>1.0</v>
      </c>
      <c r="AC40" s="112" t="s">
        <v>7</v>
      </c>
      <c r="AD40" s="112" t="s">
        <v>7</v>
      </c>
      <c r="AE40" s="112" t="s">
        <v>7</v>
      </c>
      <c r="AF40" s="112" t="s">
        <v>7</v>
      </c>
      <c r="AG40" s="112" t="s">
        <v>7</v>
      </c>
      <c r="AH40" s="112" t="s">
        <v>7</v>
      </c>
      <c r="AI40" s="112" t="s">
        <v>7</v>
      </c>
      <c r="AJ40" s="112" t="s">
        <v>7</v>
      </c>
      <c r="AK40" s="112" t="s">
        <v>7</v>
      </c>
      <c r="AL40" s="112" t="s">
        <v>7</v>
      </c>
      <c r="AM40" s="112" t="s">
        <v>7</v>
      </c>
      <c r="AN40" s="112" t="s">
        <v>7</v>
      </c>
      <c r="AO40" s="112" t="s">
        <v>7</v>
      </c>
      <c r="AP40" s="112" t="s">
        <v>7</v>
      </c>
      <c r="AQ40" s="112" t="s">
        <v>7</v>
      </c>
      <c r="AR40" s="112" t="s">
        <v>7</v>
      </c>
      <c r="AS40" s="112" t="s">
        <v>7</v>
      </c>
      <c r="AT40" s="112" t="s">
        <v>7</v>
      </c>
      <c r="AU40" s="112" t="s">
        <v>7</v>
      </c>
      <c r="AV40" s="112" t="s">
        <v>7</v>
      </c>
      <c r="AW40" s="112" t="s">
        <v>7</v>
      </c>
      <c r="AX40" s="112" t="s">
        <v>7</v>
      </c>
      <c r="AY40" s="112" t="s">
        <v>7</v>
      </c>
      <c r="AZ40" s="112" t="s">
        <v>7</v>
      </c>
      <c r="BA40" s="112" t="str">
        <f t="shared" si="17"/>
        <v/>
      </c>
      <c r="BB40" s="116" t="s">
        <v>7</v>
      </c>
      <c r="BC40" s="116" t="s">
        <v>7</v>
      </c>
      <c r="BD40" s="116" t="str">
        <f t="shared" si="18"/>
        <v>#VALUE!</v>
      </c>
      <c r="BE40" s="112" t="s">
        <v>7</v>
      </c>
      <c r="BF40" s="112" t="s">
        <v>7</v>
      </c>
      <c r="BG40" s="112" t="s">
        <v>7</v>
      </c>
      <c r="BH40" s="112" t="s">
        <v>7</v>
      </c>
      <c r="BI40" s="112" t="s">
        <v>147</v>
      </c>
      <c r="BJ40" s="112" t="str">
        <f t="shared" si="15"/>
        <v/>
      </c>
      <c r="BK40" s="116">
        <f t="shared" si="16"/>
        <v>46171</v>
      </c>
      <c r="BL40" s="116"/>
    </row>
    <row r="41" ht="30.75" customHeight="1">
      <c r="A41" s="110"/>
      <c r="B41" s="111" t="s">
        <v>100</v>
      </c>
      <c r="C41" s="111" t="s">
        <v>101</v>
      </c>
      <c r="D41" s="112">
        <v>12.0</v>
      </c>
      <c r="E41" s="112" t="s">
        <v>894</v>
      </c>
      <c r="F41" s="112" t="s">
        <v>936</v>
      </c>
      <c r="G41" s="112" t="s">
        <v>104</v>
      </c>
      <c r="H41" s="112" t="s">
        <v>937</v>
      </c>
      <c r="I41" s="112" t="s">
        <v>106</v>
      </c>
      <c r="J41" s="112" t="s">
        <v>938</v>
      </c>
      <c r="K41" s="112" t="s">
        <v>915</v>
      </c>
      <c r="L41" s="112" t="s">
        <v>939</v>
      </c>
      <c r="M41" s="112" t="s">
        <v>940</v>
      </c>
      <c r="N41" s="112" t="s">
        <v>918</v>
      </c>
      <c r="O41" s="112" t="s">
        <v>111</v>
      </c>
      <c r="P41" s="114">
        <v>21665.0</v>
      </c>
      <c r="Q41" s="112"/>
      <c r="R41" s="120">
        <v>160000.0</v>
      </c>
      <c r="S41" s="112" t="s">
        <v>113</v>
      </c>
      <c r="T41" s="112"/>
      <c r="U41" s="112" t="s">
        <v>919</v>
      </c>
      <c r="V41" s="112" t="s">
        <v>920</v>
      </c>
      <c r="W41" s="112" t="s">
        <v>135</v>
      </c>
      <c r="X41" s="112" t="s">
        <v>920</v>
      </c>
      <c r="Y41" s="112" t="s">
        <v>921</v>
      </c>
      <c r="Z41" s="112" t="s">
        <v>117</v>
      </c>
      <c r="AA41" s="112">
        <v>12.0</v>
      </c>
      <c r="AB41" s="112">
        <v>1.0</v>
      </c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>
        <v>1.0</v>
      </c>
      <c r="AN41" s="112">
        <v>1.0</v>
      </c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6" t="s">
        <v>118</v>
      </c>
      <c r="BC41" s="116" t="s">
        <v>118</v>
      </c>
      <c r="BD41" s="116" t="s">
        <v>119</v>
      </c>
      <c r="BE41" s="117" t="s">
        <v>941</v>
      </c>
      <c r="BF41" s="112" t="s">
        <v>7</v>
      </c>
      <c r="BG41" s="112" t="s">
        <v>7</v>
      </c>
      <c r="BH41" s="112" t="s">
        <v>7</v>
      </c>
      <c r="BI41" s="116" t="s">
        <v>124</v>
      </c>
      <c r="BJ41" s="112" t="str">
        <f t="shared" si="15"/>
        <v/>
      </c>
      <c r="BK41" s="116">
        <f t="shared" si="16"/>
        <v>46171</v>
      </c>
      <c r="BL41" s="116"/>
    </row>
    <row r="42" ht="30.75" customHeight="1">
      <c r="A42" s="110"/>
      <c r="B42" s="111" t="s">
        <v>100</v>
      </c>
      <c r="C42" s="111" t="s">
        <v>101</v>
      </c>
      <c r="D42" s="131">
        <v>13.0</v>
      </c>
      <c r="E42" s="112" t="s">
        <v>894</v>
      </c>
      <c r="F42" s="112" t="s">
        <v>1181</v>
      </c>
      <c r="G42" s="112" t="s">
        <v>104</v>
      </c>
      <c r="H42" s="112" t="s">
        <v>1182</v>
      </c>
      <c r="I42" s="112" t="s">
        <v>106</v>
      </c>
      <c r="J42" s="112" t="s">
        <v>1183</v>
      </c>
      <c r="K42" s="112" t="s">
        <v>915</v>
      </c>
      <c r="L42" s="112" t="s">
        <v>939</v>
      </c>
      <c r="M42" s="112" t="s">
        <v>1184</v>
      </c>
      <c r="N42" s="112" t="s">
        <v>918</v>
      </c>
      <c r="O42" s="112" t="s">
        <v>111</v>
      </c>
      <c r="P42" s="114">
        <v>21665.0</v>
      </c>
      <c r="Q42" s="112"/>
      <c r="R42" s="120">
        <v>160000.0</v>
      </c>
      <c r="S42" s="112" t="s">
        <v>113</v>
      </c>
      <c r="T42" s="112"/>
      <c r="U42" s="112" t="s">
        <v>919</v>
      </c>
      <c r="V42" s="112" t="s">
        <v>920</v>
      </c>
      <c r="W42" s="112" t="s">
        <v>135</v>
      </c>
      <c r="X42" s="112" t="s">
        <v>920</v>
      </c>
      <c r="Y42" s="112" t="s">
        <v>921</v>
      </c>
      <c r="Z42" s="112" t="s">
        <v>117</v>
      </c>
      <c r="AA42" s="112">
        <v>12.0</v>
      </c>
      <c r="AB42" s="112">
        <v>1.0</v>
      </c>
      <c r="AC42" s="112"/>
      <c r="AD42" s="112"/>
      <c r="AE42" s="112"/>
      <c r="AF42" s="112"/>
      <c r="AG42" s="112">
        <v>1.0</v>
      </c>
      <c r="AH42" s="112">
        <v>1.0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 t="str">
        <f>T42</f>
        <v/>
      </c>
      <c r="BB42" s="116">
        <v>44999.0</v>
      </c>
      <c r="BC42" s="116">
        <v>44999.0</v>
      </c>
      <c r="BD42" s="116">
        <f>DATE(YEAR(BB42),MONTH(BB42)+AA42,DAY(BB42))</f>
        <v>45365</v>
      </c>
      <c r="BE42" s="117" t="s">
        <v>1185</v>
      </c>
      <c r="BF42" s="112" t="s">
        <v>7</v>
      </c>
      <c r="BG42" s="112" t="s">
        <v>7</v>
      </c>
      <c r="BH42" s="112" t="s">
        <v>7</v>
      </c>
      <c r="BI42" s="116" t="s">
        <v>124</v>
      </c>
      <c r="BJ42" s="112" t="str">
        <f t="shared" si="15"/>
        <v/>
      </c>
      <c r="BK42" s="116">
        <f t="shared" si="16"/>
        <v>46171</v>
      </c>
      <c r="BL42" s="116"/>
    </row>
    <row r="43" ht="30.75" customHeight="1">
      <c r="A43" s="110"/>
      <c r="B43" s="111" t="s">
        <v>100</v>
      </c>
      <c r="C43" s="111" t="s">
        <v>101</v>
      </c>
      <c r="D43" s="112">
        <v>16.0</v>
      </c>
      <c r="E43" s="112" t="s">
        <v>894</v>
      </c>
      <c r="F43" s="112" t="s">
        <v>942</v>
      </c>
      <c r="G43" s="112" t="s">
        <v>104</v>
      </c>
      <c r="H43" s="112"/>
      <c r="I43" s="112" t="s">
        <v>106</v>
      </c>
      <c r="J43" s="112" t="s">
        <v>943</v>
      </c>
      <c r="K43" s="112" t="s">
        <v>200</v>
      </c>
      <c r="L43" s="112" t="s">
        <v>944</v>
      </c>
      <c r="M43" s="112">
        <v>155285.0</v>
      </c>
      <c r="N43" s="112"/>
      <c r="O43" s="112" t="s">
        <v>111</v>
      </c>
      <c r="P43" s="114"/>
      <c r="Q43" s="112"/>
      <c r="R43" s="120"/>
      <c r="S43" s="112" t="s">
        <v>113</v>
      </c>
      <c r="T43" s="112"/>
      <c r="U43" s="112" t="s">
        <v>919</v>
      </c>
      <c r="V43" s="112" t="s">
        <v>945</v>
      </c>
      <c r="W43" s="112" t="s">
        <v>135</v>
      </c>
      <c r="X43" s="112" t="s">
        <v>945</v>
      </c>
      <c r="Y43" s="112" t="s">
        <v>946</v>
      </c>
      <c r="Z43" s="112" t="s">
        <v>117</v>
      </c>
      <c r="AA43" s="112">
        <v>12.0</v>
      </c>
      <c r="AB43" s="112">
        <v>1.0</v>
      </c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>
        <v>1.0</v>
      </c>
      <c r="AN43" s="112">
        <v>1.0</v>
      </c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6" t="s">
        <v>118</v>
      </c>
      <c r="BC43" s="116" t="s">
        <v>118</v>
      </c>
      <c r="BD43" s="116" t="s">
        <v>119</v>
      </c>
      <c r="BE43" s="117" t="s">
        <v>947</v>
      </c>
      <c r="BF43" s="112"/>
      <c r="BG43" s="112"/>
      <c r="BH43" s="112"/>
      <c r="BI43" s="116" t="s">
        <v>124</v>
      </c>
      <c r="BJ43" s="112" t="str">
        <f t="shared" si="15"/>
        <v/>
      </c>
      <c r="BK43" s="116">
        <f t="shared" si="16"/>
        <v>46171</v>
      </c>
      <c r="BL43" s="116"/>
    </row>
    <row r="44" ht="30.75" customHeight="1">
      <c r="A44" s="110"/>
      <c r="B44" s="111" t="s">
        <v>100</v>
      </c>
      <c r="C44" s="111" t="s">
        <v>101</v>
      </c>
      <c r="D44" s="112">
        <v>18.0</v>
      </c>
      <c r="E44" s="112" t="s">
        <v>894</v>
      </c>
      <c r="F44" s="112" t="s">
        <v>1002</v>
      </c>
      <c r="G44" s="112" t="s">
        <v>104</v>
      </c>
      <c r="H44" s="112" t="s">
        <v>1003</v>
      </c>
      <c r="I44" s="112" t="s">
        <v>106</v>
      </c>
      <c r="J44" s="112" t="s">
        <v>943</v>
      </c>
      <c r="K44" s="112" t="s">
        <v>7</v>
      </c>
      <c r="L44" s="112" t="s">
        <v>1004</v>
      </c>
      <c r="M44" s="112">
        <v>279128.0</v>
      </c>
      <c r="N44" s="112" t="s">
        <v>7</v>
      </c>
      <c r="O44" s="112" t="s">
        <v>111</v>
      </c>
      <c r="P44" s="114">
        <v>232955.0</v>
      </c>
      <c r="Q44" s="112" t="s">
        <v>7</v>
      </c>
      <c r="R44" s="120">
        <v>34133.0</v>
      </c>
      <c r="S44" s="112" t="s">
        <v>113</v>
      </c>
      <c r="T44" s="112" t="s">
        <v>1005</v>
      </c>
      <c r="U44" s="112" t="s">
        <v>919</v>
      </c>
      <c r="V44" s="112" t="s">
        <v>945</v>
      </c>
      <c r="W44" s="112" t="s">
        <v>135</v>
      </c>
      <c r="X44" s="112" t="s">
        <v>945</v>
      </c>
      <c r="Y44" s="112" t="s">
        <v>946</v>
      </c>
      <c r="Z44" s="112" t="s">
        <v>117</v>
      </c>
      <c r="AA44" s="112">
        <v>12.0</v>
      </c>
      <c r="AB44" s="112">
        <v>1.0</v>
      </c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>
        <v>1.0</v>
      </c>
      <c r="AP44" s="112">
        <v>1.0</v>
      </c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 t="str">
        <f t="shared" ref="BA44:BA47" si="19">T44</f>
        <v>เครื่องสำรอง</v>
      </c>
      <c r="BB44" s="116" t="s">
        <v>7</v>
      </c>
      <c r="BC44" s="116" t="s">
        <v>7</v>
      </c>
      <c r="BD44" s="116" t="str">
        <f t="shared" ref="BD44:BD47" si="20">DATE(YEAR(BB44),MONTH(BB44)+AA44,DAY(BB44))</f>
        <v>#VALUE!</v>
      </c>
      <c r="BE44" s="116" t="s">
        <v>7</v>
      </c>
      <c r="BF44" s="116" t="s">
        <v>7</v>
      </c>
      <c r="BG44" s="116" t="s">
        <v>7</v>
      </c>
      <c r="BH44" s="116" t="s">
        <v>7</v>
      </c>
      <c r="BI44" s="112" t="s">
        <v>147</v>
      </c>
      <c r="BJ44" s="112" t="str">
        <f t="shared" si="15"/>
        <v>เครื่องสำรอง</v>
      </c>
      <c r="BK44" s="116">
        <f t="shared" si="16"/>
        <v>46171</v>
      </c>
      <c r="BL44" s="116"/>
    </row>
    <row r="45" ht="30.75" customHeight="1">
      <c r="A45" s="110"/>
      <c r="B45" s="111" t="s">
        <v>100</v>
      </c>
      <c r="C45" s="111" t="s">
        <v>101</v>
      </c>
      <c r="D45" s="131">
        <v>19.0</v>
      </c>
      <c r="E45" s="112" t="s">
        <v>894</v>
      </c>
      <c r="F45" s="112" t="s">
        <v>1027</v>
      </c>
      <c r="G45" s="112" t="s">
        <v>104</v>
      </c>
      <c r="H45" s="112" t="s">
        <v>1028</v>
      </c>
      <c r="I45" s="112" t="s">
        <v>106</v>
      </c>
      <c r="J45" s="112" t="s">
        <v>943</v>
      </c>
      <c r="K45" s="112" t="s">
        <v>1021</v>
      </c>
      <c r="L45" s="112" t="s">
        <v>1022</v>
      </c>
      <c r="M45" s="112">
        <v>1001753.0</v>
      </c>
      <c r="N45" s="112" t="s">
        <v>1023</v>
      </c>
      <c r="O45" s="112" t="s">
        <v>111</v>
      </c>
      <c r="P45" s="114">
        <v>238803.0</v>
      </c>
      <c r="Q45" s="112" t="s">
        <v>7</v>
      </c>
      <c r="R45" s="120">
        <v>112500.0</v>
      </c>
      <c r="S45" s="112" t="s">
        <v>113</v>
      </c>
      <c r="T45" s="112" t="s">
        <v>1005</v>
      </c>
      <c r="U45" s="112" t="s">
        <v>919</v>
      </c>
      <c r="V45" s="112" t="s">
        <v>945</v>
      </c>
      <c r="W45" s="112" t="s">
        <v>135</v>
      </c>
      <c r="X45" s="112" t="s">
        <v>945</v>
      </c>
      <c r="Y45" s="112" t="s">
        <v>946</v>
      </c>
      <c r="Z45" s="112" t="s">
        <v>117</v>
      </c>
      <c r="AA45" s="112">
        <v>12.0</v>
      </c>
      <c r="AB45" s="112">
        <v>1.0</v>
      </c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>
        <v>1.0</v>
      </c>
      <c r="AP45" s="112">
        <v>1.0</v>
      </c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 t="str">
        <f t="shared" si="19"/>
        <v>เครื่องสำรอง</v>
      </c>
      <c r="BB45" s="116" t="s">
        <v>7</v>
      </c>
      <c r="BC45" s="116" t="s">
        <v>7</v>
      </c>
      <c r="BD45" s="116" t="str">
        <f t="shared" si="20"/>
        <v>#VALUE!</v>
      </c>
      <c r="BE45" s="116" t="s">
        <v>7</v>
      </c>
      <c r="BF45" s="116" t="s">
        <v>7</v>
      </c>
      <c r="BG45" s="116" t="s">
        <v>7</v>
      </c>
      <c r="BH45" s="116" t="s">
        <v>7</v>
      </c>
      <c r="BI45" s="112" t="s">
        <v>147</v>
      </c>
      <c r="BJ45" s="112" t="str">
        <f t="shared" si="15"/>
        <v>เครื่องสำรอง</v>
      </c>
      <c r="BK45" s="116">
        <f t="shared" si="16"/>
        <v>46171</v>
      </c>
      <c r="BL45" s="116"/>
    </row>
    <row r="46" ht="30.75" customHeight="1">
      <c r="A46" s="110"/>
      <c r="B46" s="111" t="s">
        <v>100</v>
      </c>
      <c r="C46" s="111" t="s">
        <v>101</v>
      </c>
      <c r="D46" s="112">
        <v>20.0</v>
      </c>
      <c r="E46" s="112" t="s">
        <v>894</v>
      </c>
      <c r="F46" s="112" t="s">
        <v>1126</v>
      </c>
      <c r="G46" s="112" t="s">
        <v>104</v>
      </c>
      <c r="H46" s="112" t="s">
        <v>1127</v>
      </c>
      <c r="I46" s="112" t="s">
        <v>106</v>
      </c>
      <c r="J46" s="112" t="s">
        <v>943</v>
      </c>
      <c r="K46" s="112" t="s">
        <v>1021</v>
      </c>
      <c r="L46" s="112" t="s">
        <v>1022</v>
      </c>
      <c r="M46" s="112">
        <v>9.000060002E9</v>
      </c>
      <c r="N46" s="112" t="s">
        <v>1023</v>
      </c>
      <c r="O46" s="112" t="s">
        <v>111</v>
      </c>
      <c r="P46" s="114">
        <v>235409.0</v>
      </c>
      <c r="Q46" s="112" t="s">
        <v>7</v>
      </c>
      <c r="R46" s="120">
        <v>72000.0</v>
      </c>
      <c r="S46" s="112" t="s">
        <v>113</v>
      </c>
      <c r="T46" s="112"/>
      <c r="U46" s="112" t="s">
        <v>919</v>
      </c>
      <c r="V46" s="112" t="s">
        <v>945</v>
      </c>
      <c r="W46" s="112" t="s">
        <v>135</v>
      </c>
      <c r="X46" s="112" t="s">
        <v>945</v>
      </c>
      <c r="Y46" s="112" t="s">
        <v>946</v>
      </c>
      <c r="Z46" s="112" t="s">
        <v>117</v>
      </c>
      <c r="AA46" s="112">
        <v>12.0</v>
      </c>
      <c r="AB46" s="112">
        <v>1.0</v>
      </c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>
        <v>1.0</v>
      </c>
      <c r="AP46" s="112">
        <v>1.0</v>
      </c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 t="str">
        <f t="shared" si="19"/>
        <v/>
      </c>
      <c r="BB46" s="116" t="s">
        <v>7</v>
      </c>
      <c r="BC46" s="116" t="s">
        <v>7</v>
      </c>
      <c r="BD46" s="116" t="str">
        <f t="shared" si="20"/>
        <v>#VALUE!</v>
      </c>
      <c r="BE46" s="116" t="s">
        <v>7</v>
      </c>
      <c r="BF46" s="116" t="s">
        <v>7</v>
      </c>
      <c r="BG46" s="116" t="s">
        <v>7</v>
      </c>
      <c r="BH46" s="116" t="s">
        <v>7</v>
      </c>
      <c r="BI46" s="112" t="s">
        <v>147</v>
      </c>
      <c r="BJ46" s="112" t="str">
        <f t="shared" si="15"/>
        <v/>
      </c>
      <c r="BK46" s="116">
        <f t="shared" si="16"/>
        <v>46171</v>
      </c>
      <c r="BL46" s="116"/>
    </row>
    <row r="47" ht="30.75" customHeight="1">
      <c r="A47" s="110"/>
      <c r="B47" s="111" t="s">
        <v>100</v>
      </c>
      <c r="C47" s="111" t="s">
        <v>101</v>
      </c>
      <c r="D47" s="131">
        <v>17.0</v>
      </c>
      <c r="E47" s="112" t="s">
        <v>894</v>
      </c>
      <c r="F47" s="112" t="s">
        <v>1002</v>
      </c>
      <c r="G47" s="112" t="s">
        <v>104</v>
      </c>
      <c r="H47" s="112" t="s">
        <v>1236</v>
      </c>
      <c r="I47" s="112" t="s">
        <v>106</v>
      </c>
      <c r="J47" s="112" t="s">
        <v>943</v>
      </c>
      <c r="K47" s="112" t="s">
        <v>7</v>
      </c>
      <c r="L47" s="112" t="s">
        <v>1237</v>
      </c>
      <c r="M47" s="112" t="s">
        <v>1238</v>
      </c>
      <c r="N47" s="112" t="s">
        <v>7</v>
      </c>
      <c r="O47" s="112" t="s">
        <v>111</v>
      </c>
      <c r="P47" s="114">
        <v>235247.0</v>
      </c>
      <c r="Q47" s="112" t="s">
        <v>7</v>
      </c>
      <c r="R47" s="120">
        <v>20000.0</v>
      </c>
      <c r="S47" s="112" t="s">
        <v>113</v>
      </c>
      <c r="T47" s="112" t="s">
        <v>1005</v>
      </c>
      <c r="U47" s="112" t="s">
        <v>919</v>
      </c>
      <c r="V47" s="112" t="s">
        <v>945</v>
      </c>
      <c r="W47" s="112" t="s">
        <v>135</v>
      </c>
      <c r="X47" s="112" t="s">
        <v>945</v>
      </c>
      <c r="Y47" s="112" t="s">
        <v>946</v>
      </c>
      <c r="Z47" s="112" t="s">
        <v>117</v>
      </c>
      <c r="AA47" s="112">
        <v>12.0</v>
      </c>
      <c r="AB47" s="112">
        <v>1.0</v>
      </c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>
        <v>1.0</v>
      </c>
      <c r="AP47" s="112">
        <v>1.0</v>
      </c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 t="str">
        <f t="shared" si="19"/>
        <v>เครื่องสำรอง</v>
      </c>
      <c r="BB47" s="116" t="s">
        <v>7</v>
      </c>
      <c r="BC47" s="116" t="s">
        <v>7</v>
      </c>
      <c r="BD47" s="116" t="str">
        <f t="shared" si="20"/>
        <v>#VALUE!</v>
      </c>
      <c r="BE47" s="116" t="s">
        <v>7</v>
      </c>
      <c r="BF47" s="116" t="s">
        <v>7</v>
      </c>
      <c r="BG47" s="116" t="s">
        <v>7</v>
      </c>
      <c r="BH47" s="116" t="s">
        <v>7</v>
      </c>
      <c r="BI47" s="112" t="s">
        <v>147</v>
      </c>
      <c r="BJ47" s="112" t="str">
        <f t="shared" si="15"/>
        <v>เครื่องสำรอง</v>
      </c>
      <c r="BK47" s="116">
        <f t="shared" si="16"/>
        <v>46171</v>
      </c>
      <c r="BL47" s="116"/>
    </row>
    <row r="48" ht="30.75" customHeight="1">
      <c r="A48" s="110"/>
      <c r="B48" s="111" t="s">
        <v>100</v>
      </c>
      <c r="C48" s="111" t="s">
        <v>101</v>
      </c>
      <c r="D48" s="131">
        <v>21.0</v>
      </c>
      <c r="E48" s="112" t="s">
        <v>894</v>
      </c>
      <c r="F48" s="112" t="s">
        <v>948</v>
      </c>
      <c r="G48" s="112" t="s">
        <v>104</v>
      </c>
      <c r="H48" s="112" t="s">
        <v>949</v>
      </c>
      <c r="I48" s="112" t="s">
        <v>106</v>
      </c>
      <c r="J48" s="112" t="s">
        <v>950</v>
      </c>
      <c r="K48" s="112" t="s">
        <v>951</v>
      </c>
      <c r="L48" s="112" t="s">
        <v>952</v>
      </c>
      <c r="M48" s="112">
        <v>4.0861915E7</v>
      </c>
      <c r="N48" s="112" t="s">
        <v>953</v>
      </c>
      <c r="O48" s="112" t="s">
        <v>111</v>
      </c>
      <c r="P48" s="114">
        <v>238383.0</v>
      </c>
      <c r="Q48" s="112" t="s">
        <v>7</v>
      </c>
      <c r="R48" s="120">
        <v>1480000.0</v>
      </c>
      <c r="S48" s="112" t="s">
        <v>113</v>
      </c>
      <c r="T48" s="112"/>
      <c r="U48" s="112" t="s">
        <v>954</v>
      </c>
      <c r="V48" s="112" t="s">
        <v>857</v>
      </c>
      <c r="W48" s="112" t="s">
        <v>135</v>
      </c>
      <c r="X48" s="112" t="s">
        <v>857</v>
      </c>
      <c r="Y48" s="112" t="s">
        <v>837</v>
      </c>
      <c r="Z48" s="112" t="s">
        <v>117</v>
      </c>
      <c r="AA48" s="112">
        <v>12.0</v>
      </c>
      <c r="AB48" s="112">
        <v>1.0</v>
      </c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>
        <v>1.0</v>
      </c>
      <c r="AN48" s="112">
        <v>1.0</v>
      </c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6" t="s">
        <v>118</v>
      </c>
      <c r="BC48" s="116" t="s">
        <v>118</v>
      </c>
      <c r="BD48" s="116" t="s">
        <v>119</v>
      </c>
      <c r="BE48" s="117" t="s">
        <v>955</v>
      </c>
      <c r="BF48" s="112"/>
      <c r="BG48" s="112"/>
      <c r="BH48" s="112"/>
      <c r="BI48" s="116" t="s">
        <v>124</v>
      </c>
      <c r="BJ48" s="112" t="str">
        <f t="shared" si="15"/>
        <v/>
      </c>
      <c r="BK48" s="116"/>
      <c r="BL48" s="116"/>
    </row>
    <row r="49" ht="30.75" customHeight="1">
      <c r="A49" s="110"/>
      <c r="B49" s="111" t="s">
        <v>100</v>
      </c>
      <c r="C49" s="111" t="s">
        <v>101</v>
      </c>
      <c r="D49" s="112">
        <v>22.0</v>
      </c>
      <c r="E49" s="112" t="s">
        <v>894</v>
      </c>
      <c r="F49" s="112" t="s">
        <v>1110</v>
      </c>
      <c r="G49" s="112" t="s">
        <v>104</v>
      </c>
      <c r="H49" s="112" t="s">
        <v>1111</v>
      </c>
      <c r="I49" s="112" t="s">
        <v>106</v>
      </c>
      <c r="J49" s="112" t="s">
        <v>1112</v>
      </c>
      <c r="K49" s="112" t="s">
        <v>1113</v>
      </c>
      <c r="L49" s="112" t="s">
        <v>1114</v>
      </c>
      <c r="M49" s="112">
        <v>4.1467474E7</v>
      </c>
      <c r="N49" s="112" t="s">
        <v>953</v>
      </c>
      <c r="O49" s="112" t="s">
        <v>111</v>
      </c>
      <c r="P49" s="114">
        <v>239709.0</v>
      </c>
      <c r="Q49" s="112" t="s">
        <v>7</v>
      </c>
      <c r="R49" s="120">
        <v>1492625.0</v>
      </c>
      <c r="S49" s="112" t="s">
        <v>245</v>
      </c>
      <c r="T49" s="112" t="s">
        <v>1115</v>
      </c>
      <c r="U49" s="112" t="s">
        <v>954</v>
      </c>
      <c r="V49" s="112" t="s">
        <v>857</v>
      </c>
      <c r="W49" s="112" t="s">
        <v>135</v>
      </c>
      <c r="X49" s="112" t="s">
        <v>857</v>
      </c>
      <c r="Y49" s="112" t="s">
        <v>837</v>
      </c>
      <c r="Z49" s="112" t="s">
        <v>117</v>
      </c>
      <c r="AA49" s="112">
        <v>12.0</v>
      </c>
      <c r="AB49" s="112">
        <v>1.0</v>
      </c>
      <c r="AC49" s="112"/>
      <c r="AD49" s="112"/>
      <c r="AE49" s="112"/>
      <c r="AF49" s="112"/>
      <c r="AG49" s="112">
        <v>1.0</v>
      </c>
      <c r="AH49" s="112">
        <v>1.0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 t="str">
        <f>T49</f>
        <v>เสีย รอส่งซ่อม</v>
      </c>
      <c r="BB49" s="116">
        <v>44999.0</v>
      </c>
      <c r="BC49" s="116">
        <v>44999.0</v>
      </c>
      <c r="BD49" s="116">
        <f>DATE(YEAR(BB49),MONTH(BB49)+AA49,DAY(BB49))</f>
        <v>45365</v>
      </c>
      <c r="BE49" s="117" t="s">
        <v>1116</v>
      </c>
      <c r="BF49" s="112"/>
      <c r="BG49" s="112"/>
      <c r="BH49" s="112"/>
      <c r="BI49" s="116" t="s">
        <v>124</v>
      </c>
      <c r="BJ49" s="112" t="str">
        <f t="shared" si="15"/>
        <v>เสีย รอส่งซ่อม</v>
      </c>
      <c r="BK49" s="116">
        <f t="shared" ref="BK49:BK50" si="21">TODAY()</f>
        <v>46171</v>
      </c>
      <c r="BL49" s="116"/>
    </row>
    <row r="50" ht="30.75" customHeight="1">
      <c r="A50" s="110"/>
      <c r="B50" s="111" t="s">
        <v>100</v>
      </c>
      <c r="C50" s="111" t="s">
        <v>101</v>
      </c>
      <c r="D50" s="131">
        <v>23.0</v>
      </c>
      <c r="E50" s="112" t="s">
        <v>894</v>
      </c>
      <c r="F50" s="112" t="s">
        <v>956</v>
      </c>
      <c r="G50" s="112" t="s">
        <v>104</v>
      </c>
      <c r="H50" s="112" t="s">
        <v>957</v>
      </c>
      <c r="I50" s="112" t="s">
        <v>106</v>
      </c>
      <c r="J50" s="112" t="s">
        <v>958</v>
      </c>
      <c r="K50" s="112" t="s">
        <v>951</v>
      </c>
      <c r="L50" s="112" t="s">
        <v>959</v>
      </c>
      <c r="M50" s="112">
        <v>4.1826689E7</v>
      </c>
      <c r="N50" s="112" t="s">
        <v>953</v>
      </c>
      <c r="O50" s="112" t="s">
        <v>111</v>
      </c>
      <c r="P50" s="114">
        <v>240541.0</v>
      </c>
      <c r="Q50" s="112" t="s">
        <v>960</v>
      </c>
      <c r="R50" s="120">
        <v>1460000.0</v>
      </c>
      <c r="S50" s="112" t="s">
        <v>113</v>
      </c>
      <c r="T50" s="112"/>
      <c r="U50" s="112" t="s">
        <v>954</v>
      </c>
      <c r="V50" s="112" t="s">
        <v>857</v>
      </c>
      <c r="W50" s="112" t="s">
        <v>135</v>
      </c>
      <c r="X50" s="112" t="s">
        <v>857</v>
      </c>
      <c r="Y50" s="112" t="s">
        <v>837</v>
      </c>
      <c r="Z50" s="112" t="s">
        <v>117</v>
      </c>
      <c r="AA50" s="112">
        <v>12.0</v>
      </c>
      <c r="AB50" s="112">
        <v>1.0</v>
      </c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>
        <v>1.0</v>
      </c>
      <c r="AN50" s="112">
        <v>1.0</v>
      </c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6" t="s">
        <v>118</v>
      </c>
      <c r="BC50" s="116" t="s">
        <v>118</v>
      </c>
      <c r="BD50" s="116" t="s">
        <v>119</v>
      </c>
      <c r="BE50" s="117" t="s">
        <v>961</v>
      </c>
      <c r="BF50" s="112"/>
      <c r="BG50" s="112"/>
      <c r="BH50" s="112"/>
      <c r="BI50" s="116" t="s">
        <v>124</v>
      </c>
      <c r="BJ50" s="112" t="str">
        <f t="shared" si="15"/>
        <v/>
      </c>
      <c r="BK50" s="116">
        <f t="shared" si="21"/>
        <v>46171</v>
      </c>
      <c r="BL50" s="116"/>
    </row>
    <row r="51" ht="30.75" customHeight="1">
      <c r="A51" s="112"/>
      <c r="B51" s="111" t="s">
        <v>100</v>
      </c>
      <c r="C51" s="111" t="s">
        <v>101</v>
      </c>
      <c r="D51" s="110">
        <v>17.0</v>
      </c>
      <c r="E51" s="110" t="s">
        <v>364</v>
      </c>
      <c r="F51" s="110" t="s">
        <v>451</v>
      </c>
      <c r="G51" s="110" t="s">
        <v>104</v>
      </c>
      <c r="H51" s="110" t="s">
        <v>7</v>
      </c>
      <c r="I51" s="110" t="s">
        <v>106</v>
      </c>
      <c r="J51" s="110" t="s">
        <v>199</v>
      </c>
      <c r="K51" s="110" t="s">
        <v>200</v>
      </c>
      <c r="L51" s="110" t="s">
        <v>201</v>
      </c>
      <c r="M51" s="110">
        <v>133082.0</v>
      </c>
      <c r="N51" s="110" t="s">
        <v>452</v>
      </c>
      <c r="O51" s="110" t="s">
        <v>111</v>
      </c>
      <c r="P51" s="150">
        <v>237645.0</v>
      </c>
      <c r="Q51" s="110" t="s">
        <v>391</v>
      </c>
      <c r="R51" s="110">
        <v>85000.0</v>
      </c>
      <c r="S51" s="110" t="s">
        <v>113</v>
      </c>
      <c r="T51" s="112"/>
      <c r="U51" s="110" t="s">
        <v>453</v>
      </c>
      <c r="V51" s="110" t="s">
        <v>454</v>
      </c>
      <c r="W51" s="110" t="s">
        <v>455</v>
      </c>
      <c r="X51" s="110" t="s">
        <v>454</v>
      </c>
      <c r="Y51" s="110">
        <v>0.0</v>
      </c>
      <c r="Z51" s="110" t="s">
        <v>117</v>
      </c>
      <c r="AA51" s="110">
        <v>12.0</v>
      </c>
      <c r="AB51" s="110">
        <v>12.0</v>
      </c>
      <c r="AC51" s="112"/>
      <c r="AD51" s="112"/>
      <c r="AE51" s="112"/>
      <c r="AF51" s="112"/>
      <c r="AG51" s="110">
        <v>1.0</v>
      </c>
      <c r="AH51" s="110">
        <v>1.0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0">
        <v>0.0</v>
      </c>
      <c r="BB51" s="147">
        <v>45000.0</v>
      </c>
      <c r="BC51" s="147">
        <v>45000.0</v>
      </c>
      <c r="BD51" s="147">
        <v>45366.0</v>
      </c>
      <c r="BE51" s="153" t="s">
        <v>456</v>
      </c>
      <c r="BF51" s="110" t="s">
        <v>7</v>
      </c>
      <c r="BG51" s="110" t="s">
        <v>7</v>
      </c>
      <c r="BH51" s="110" t="s">
        <v>7</v>
      </c>
      <c r="BI51" s="110" t="s">
        <v>147</v>
      </c>
      <c r="BJ51" s="110">
        <v>0.0</v>
      </c>
      <c r="BK51" s="147">
        <v>45370.0</v>
      </c>
      <c r="BL51" s="116"/>
    </row>
    <row r="52" ht="30.75" customHeight="1">
      <c r="A52" s="112"/>
      <c r="B52" s="111" t="s">
        <v>100</v>
      </c>
      <c r="C52" s="111" t="s">
        <v>101</v>
      </c>
      <c r="D52" s="110">
        <v>18.0</v>
      </c>
      <c r="E52" s="110" t="s">
        <v>364</v>
      </c>
      <c r="F52" s="110" t="s">
        <v>457</v>
      </c>
      <c r="G52" s="110" t="s">
        <v>104</v>
      </c>
      <c r="H52" s="110" t="s">
        <v>7</v>
      </c>
      <c r="I52" s="110" t="s">
        <v>106</v>
      </c>
      <c r="J52" s="110" t="s">
        <v>199</v>
      </c>
      <c r="K52" s="110" t="s">
        <v>458</v>
      </c>
      <c r="L52" s="110" t="s">
        <v>459</v>
      </c>
      <c r="M52" s="110">
        <v>133082.0</v>
      </c>
      <c r="N52" s="110" t="s">
        <v>7</v>
      </c>
      <c r="O52" s="110" t="s">
        <v>111</v>
      </c>
      <c r="P52" s="150" t="s">
        <v>7</v>
      </c>
      <c r="Q52" s="110" t="s">
        <v>391</v>
      </c>
      <c r="R52" s="110">
        <v>85000.0</v>
      </c>
      <c r="S52" s="110" t="s">
        <v>113</v>
      </c>
      <c r="T52" s="112"/>
      <c r="U52" s="110" t="s">
        <v>453</v>
      </c>
      <c r="V52" s="110" t="s">
        <v>454</v>
      </c>
      <c r="W52" s="110" t="s">
        <v>455</v>
      </c>
      <c r="X52" s="110" t="s">
        <v>454</v>
      </c>
      <c r="Y52" s="110">
        <v>0.0</v>
      </c>
      <c r="Z52" s="110" t="s">
        <v>117</v>
      </c>
      <c r="AA52" s="110">
        <v>12.0</v>
      </c>
      <c r="AB52" s="110">
        <v>12.0</v>
      </c>
      <c r="AC52" s="112"/>
      <c r="AD52" s="112"/>
      <c r="AE52" s="112"/>
      <c r="AF52" s="112"/>
      <c r="AG52" s="110">
        <v>1.0</v>
      </c>
      <c r="AH52" s="110">
        <v>1.0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0">
        <v>0.0</v>
      </c>
      <c r="BB52" s="147">
        <v>45000.0</v>
      </c>
      <c r="BC52" s="147">
        <v>45000.0</v>
      </c>
      <c r="BD52" s="147">
        <v>45366.0</v>
      </c>
      <c r="BE52" s="153" t="s">
        <v>456</v>
      </c>
      <c r="BF52" s="110" t="s">
        <v>7</v>
      </c>
      <c r="BG52" s="110" t="s">
        <v>7</v>
      </c>
      <c r="BH52" s="110" t="s">
        <v>7</v>
      </c>
      <c r="BI52" s="110" t="s">
        <v>147</v>
      </c>
      <c r="BJ52" s="110">
        <v>0.0</v>
      </c>
      <c r="BK52" s="147">
        <v>45370.0</v>
      </c>
      <c r="BL52" s="116"/>
    </row>
    <row r="53" ht="30.75" customHeight="1">
      <c r="A53" s="112"/>
      <c r="B53" s="111" t="s">
        <v>100</v>
      </c>
      <c r="C53" s="111" t="s">
        <v>101</v>
      </c>
      <c r="D53" s="110">
        <v>19.0</v>
      </c>
      <c r="E53" s="110" t="s">
        <v>364</v>
      </c>
      <c r="F53" s="110" t="s">
        <v>460</v>
      </c>
      <c r="G53" s="110" t="s">
        <v>104</v>
      </c>
      <c r="H53" s="110" t="s">
        <v>7</v>
      </c>
      <c r="I53" s="110" t="s">
        <v>106</v>
      </c>
      <c r="J53" s="110" t="s">
        <v>199</v>
      </c>
      <c r="K53" s="110" t="s">
        <v>461</v>
      </c>
      <c r="L53" s="110" t="s">
        <v>462</v>
      </c>
      <c r="M53" s="110" t="s">
        <v>7</v>
      </c>
      <c r="N53" s="110" t="s">
        <v>7</v>
      </c>
      <c r="O53" s="110" t="s">
        <v>111</v>
      </c>
      <c r="P53" s="110" t="s">
        <v>7</v>
      </c>
      <c r="Q53" s="110" t="s">
        <v>391</v>
      </c>
      <c r="R53" s="110">
        <v>85000.0</v>
      </c>
      <c r="S53" s="110" t="s">
        <v>113</v>
      </c>
      <c r="T53" s="112"/>
      <c r="U53" s="110" t="s">
        <v>453</v>
      </c>
      <c r="V53" s="110" t="s">
        <v>454</v>
      </c>
      <c r="W53" s="110" t="s">
        <v>455</v>
      </c>
      <c r="X53" s="110" t="s">
        <v>454</v>
      </c>
      <c r="Y53" s="110">
        <v>0.0</v>
      </c>
      <c r="Z53" s="110" t="s">
        <v>117</v>
      </c>
      <c r="AA53" s="110">
        <v>12.0</v>
      </c>
      <c r="AB53" s="110">
        <v>12.0</v>
      </c>
      <c r="AC53" s="112"/>
      <c r="AD53" s="112"/>
      <c r="AE53" s="112"/>
      <c r="AF53" s="112"/>
      <c r="AG53" s="110">
        <v>1.0</v>
      </c>
      <c r="AH53" s="110">
        <v>1.0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0">
        <v>0.0</v>
      </c>
      <c r="BB53" s="151">
        <v>45000.0</v>
      </c>
      <c r="BC53" s="151">
        <v>45000.0</v>
      </c>
      <c r="BD53" s="147">
        <v>45366.0</v>
      </c>
      <c r="BE53" s="110" t="s">
        <v>456</v>
      </c>
      <c r="BF53" s="154" t="s">
        <v>7</v>
      </c>
      <c r="BG53" s="110" t="s">
        <v>7</v>
      </c>
      <c r="BH53" s="154" t="s">
        <v>7</v>
      </c>
      <c r="BI53" s="110" t="s">
        <v>147</v>
      </c>
      <c r="BJ53" s="110">
        <v>0.0</v>
      </c>
      <c r="BK53" s="147">
        <v>45370.0</v>
      </c>
      <c r="BL53" s="112"/>
    </row>
    <row r="54" ht="30.75" customHeight="1">
      <c r="A54" s="112"/>
      <c r="B54" s="111" t="s">
        <v>100</v>
      </c>
      <c r="C54" s="111" t="s">
        <v>101</v>
      </c>
      <c r="D54" s="110">
        <v>20.0</v>
      </c>
      <c r="E54" s="110" t="s">
        <v>364</v>
      </c>
      <c r="F54" s="110" t="s">
        <v>463</v>
      </c>
      <c r="G54" s="110" t="s">
        <v>104</v>
      </c>
      <c r="H54" s="110" t="s">
        <v>7</v>
      </c>
      <c r="I54" s="110" t="s">
        <v>106</v>
      </c>
      <c r="J54" s="110" t="s">
        <v>199</v>
      </c>
      <c r="K54" s="110" t="s">
        <v>200</v>
      </c>
      <c r="L54" s="110" t="s">
        <v>464</v>
      </c>
      <c r="M54" s="110">
        <v>133082.0</v>
      </c>
      <c r="N54" s="110" t="s">
        <v>452</v>
      </c>
      <c r="O54" s="110" t="s">
        <v>111</v>
      </c>
      <c r="P54" s="110">
        <v>237645.0</v>
      </c>
      <c r="Q54" s="110" t="s">
        <v>391</v>
      </c>
      <c r="R54" s="110">
        <v>85000.0</v>
      </c>
      <c r="S54" s="110" t="s">
        <v>113</v>
      </c>
      <c r="T54" s="112"/>
      <c r="U54" s="110" t="s">
        <v>465</v>
      </c>
      <c r="V54" s="110" t="s">
        <v>454</v>
      </c>
      <c r="W54" s="110" t="s">
        <v>455</v>
      </c>
      <c r="X54" s="110" t="s">
        <v>454</v>
      </c>
      <c r="Y54" s="110">
        <v>0.0</v>
      </c>
      <c r="Z54" s="110" t="s">
        <v>117</v>
      </c>
      <c r="AA54" s="110">
        <v>12.0</v>
      </c>
      <c r="AB54" s="110">
        <v>12.0</v>
      </c>
      <c r="AC54" s="112"/>
      <c r="AD54" s="112"/>
      <c r="AE54" s="112"/>
      <c r="AF54" s="112"/>
      <c r="AG54" s="110">
        <v>1.0</v>
      </c>
      <c r="AH54" s="110">
        <v>1.0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0">
        <v>0.0</v>
      </c>
      <c r="BB54" s="151">
        <v>45000.0</v>
      </c>
      <c r="BC54" s="151">
        <v>45000.0</v>
      </c>
      <c r="BD54" s="147">
        <v>45366.0</v>
      </c>
      <c r="BE54" s="110" t="s">
        <v>456</v>
      </c>
      <c r="BF54" s="154" t="s">
        <v>7</v>
      </c>
      <c r="BG54" s="110" t="s">
        <v>7</v>
      </c>
      <c r="BH54" s="154" t="s">
        <v>7</v>
      </c>
      <c r="BI54" s="110" t="s">
        <v>147</v>
      </c>
      <c r="BJ54" s="110">
        <v>0.0</v>
      </c>
      <c r="BK54" s="147">
        <v>45370.0</v>
      </c>
      <c r="BL54" s="112"/>
    </row>
    <row r="55" ht="30.75" customHeight="1">
      <c r="A55" s="110" t="s">
        <v>99</v>
      </c>
      <c r="B55" s="111" t="s">
        <v>100</v>
      </c>
      <c r="C55" s="111" t="s">
        <v>101</v>
      </c>
      <c r="D55" s="112">
        <v>5.0</v>
      </c>
      <c r="E55" s="112" t="s">
        <v>102</v>
      </c>
      <c r="F55" s="112" t="s">
        <v>198</v>
      </c>
      <c r="G55" s="112" t="s">
        <v>104</v>
      </c>
      <c r="H55" s="112"/>
      <c r="I55" s="112" t="s">
        <v>106</v>
      </c>
      <c r="J55" s="112" t="s">
        <v>199</v>
      </c>
      <c r="K55" s="112" t="s">
        <v>200</v>
      </c>
      <c r="L55" s="112" t="s">
        <v>201</v>
      </c>
      <c r="M55" s="113">
        <v>140965.0</v>
      </c>
      <c r="N55" s="112"/>
      <c r="O55" s="112"/>
      <c r="P55" s="114"/>
      <c r="Q55" s="112"/>
      <c r="R55" s="112"/>
      <c r="S55" s="112"/>
      <c r="T55" s="112"/>
      <c r="U55" s="112"/>
      <c r="V55" s="112" t="s">
        <v>202</v>
      </c>
      <c r="W55" s="112" t="s">
        <v>135</v>
      </c>
      <c r="X55" s="112" t="s">
        <v>202</v>
      </c>
      <c r="Y55" s="112" t="s">
        <v>203</v>
      </c>
      <c r="Z55" s="112" t="s">
        <v>117</v>
      </c>
      <c r="AA55" s="112">
        <v>12.0</v>
      </c>
      <c r="AB55" s="112">
        <v>1.0</v>
      </c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>
        <v>1.0</v>
      </c>
      <c r="AN55" s="112">
        <v>1.0</v>
      </c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6" t="s">
        <v>118</v>
      </c>
      <c r="BC55" s="116" t="s">
        <v>118</v>
      </c>
      <c r="BD55" s="116" t="s">
        <v>119</v>
      </c>
      <c r="BE55" s="117" t="s">
        <v>204</v>
      </c>
      <c r="BF55" s="116" t="s">
        <v>7</v>
      </c>
      <c r="BG55" s="116" t="s">
        <v>7</v>
      </c>
      <c r="BH55" s="116" t="s">
        <v>7</v>
      </c>
      <c r="BI55" s="116" t="s">
        <v>124</v>
      </c>
      <c r="BJ55" s="112" t="str">
        <f t="shared" ref="BJ55:BJ59" si="22">T55</f>
        <v/>
      </c>
      <c r="BK55" s="116"/>
      <c r="BL55" s="116"/>
    </row>
    <row r="56" ht="30.75" customHeight="1">
      <c r="A56" s="110" t="s">
        <v>99</v>
      </c>
      <c r="B56" s="111" t="s">
        <v>100</v>
      </c>
      <c r="C56" s="111" t="s">
        <v>101</v>
      </c>
      <c r="D56" s="112">
        <v>2.0</v>
      </c>
      <c r="E56" s="112" t="s">
        <v>523</v>
      </c>
      <c r="F56" s="112" t="s">
        <v>460</v>
      </c>
      <c r="G56" s="112" t="s">
        <v>104</v>
      </c>
      <c r="H56" s="112" t="s">
        <v>532</v>
      </c>
      <c r="I56" s="112" t="s">
        <v>228</v>
      </c>
      <c r="J56" s="112" t="s">
        <v>199</v>
      </c>
      <c r="K56" s="112" t="s">
        <v>533</v>
      </c>
      <c r="L56" s="112" t="s">
        <v>462</v>
      </c>
      <c r="M56" s="112">
        <v>6.6160018E7</v>
      </c>
      <c r="N56" s="112"/>
      <c r="O56" s="112" t="s">
        <v>111</v>
      </c>
      <c r="P56" s="133">
        <v>42650.0</v>
      </c>
      <c r="Q56" s="112"/>
      <c r="R56" s="112" t="s">
        <v>7</v>
      </c>
      <c r="S56" s="112" t="s">
        <v>113</v>
      </c>
      <c r="T56" s="112"/>
      <c r="U56" s="112" t="s">
        <v>534</v>
      </c>
      <c r="V56" s="135" t="s">
        <v>535</v>
      </c>
      <c r="W56" s="112" t="s">
        <v>455</v>
      </c>
      <c r="X56" s="135" t="s">
        <v>535</v>
      </c>
      <c r="Y56" s="112" t="s">
        <v>535</v>
      </c>
      <c r="Z56" s="112" t="s">
        <v>117</v>
      </c>
      <c r="AA56" s="112">
        <v>12.0</v>
      </c>
      <c r="AB56" s="112">
        <v>1.0</v>
      </c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0">
        <v>1.0</v>
      </c>
      <c r="AR56" s="110">
        <v>1.0</v>
      </c>
      <c r="AS56" s="112"/>
      <c r="AT56" s="112"/>
      <c r="AU56" s="112"/>
      <c r="AV56" s="112"/>
      <c r="AW56" s="112"/>
      <c r="AX56" s="112"/>
      <c r="AY56" s="112"/>
      <c r="AZ56" s="112"/>
      <c r="BA56" s="112" t="str">
        <f t="shared" ref="BA56:BA57" si="23">T56</f>
        <v/>
      </c>
      <c r="BB56" s="147">
        <v>244143.0</v>
      </c>
      <c r="BC56" s="147">
        <v>244143.0</v>
      </c>
      <c r="BD56" s="147">
        <v>244477.0</v>
      </c>
      <c r="BE56" s="112" t="s">
        <v>536</v>
      </c>
      <c r="BF56" s="112"/>
      <c r="BG56" s="112"/>
      <c r="BH56" s="112"/>
      <c r="BI56" s="112" t="s">
        <v>124</v>
      </c>
      <c r="BJ56" s="112" t="str">
        <f t="shared" si="22"/>
        <v/>
      </c>
      <c r="BK56" s="116">
        <f t="shared" ref="BK56:BK59" si="24">TODAY()</f>
        <v>46171</v>
      </c>
      <c r="BL56" s="116"/>
    </row>
    <row r="57" ht="30.75" customHeight="1">
      <c r="A57" s="112"/>
      <c r="B57" s="111" t="s">
        <v>100</v>
      </c>
      <c r="C57" s="111" t="s">
        <v>101</v>
      </c>
      <c r="D57" s="112">
        <v>1.0</v>
      </c>
      <c r="E57" s="112" t="s">
        <v>704</v>
      </c>
      <c r="F57" s="112" t="s">
        <v>783</v>
      </c>
      <c r="G57" s="112" t="s">
        <v>104</v>
      </c>
      <c r="H57" s="112" t="s">
        <v>784</v>
      </c>
      <c r="I57" s="112" t="s">
        <v>106</v>
      </c>
      <c r="J57" s="112" t="s">
        <v>199</v>
      </c>
      <c r="K57" s="112" t="s">
        <v>200</v>
      </c>
      <c r="L57" s="112" t="s">
        <v>201</v>
      </c>
      <c r="M57" s="112" t="s">
        <v>7</v>
      </c>
      <c r="N57" s="112" t="s">
        <v>785</v>
      </c>
      <c r="O57" s="112" t="s">
        <v>111</v>
      </c>
      <c r="P57" s="114">
        <v>2550.0</v>
      </c>
      <c r="Q57" s="112" t="s">
        <v>7</v>
      </c>
      <c r="R57" s="112" t="s">
        <v>7</v>
      </c>
      <c r="S57" s="112" t="s">
        <v>113</v>
      </c>
      <c r="T57" s="112" t="s">
        <v>786</v>
      </c>
      <c r="U57" s="112" t="s">
        <v>787</v>
      </c>
      <c r="V57" s="112" t="s">
        <v>788</v>
      </c>
      <c r="W57" s="112" t="s">
        <v>135</v>
      </c>
      <c r="X57" s="112" t="s">
        <v>789</v>
      </c>
      <c r="Y57" s="112" t="s">
        <v>790</v>
      </c>
      <c r="Z57" s="112" t="s">
        <v>117</v>
      </c>
      <c r="AA57" s="112">
        <v>12.0</v>
      </c>
      <c r="AB57" s="112">
        <v>1.0</v>
      </c>
      <c r="AC57" s="112" t="s">
        <v>7</v>
      </c>
      <c r="AD57" s="112" t="s">
        <v>7</v>
      </c>
      <c r="AE57" s="112" t="s">
        <v>7</v>
      </c>
      <c r="AF57" s="112" t="s">
        <v>7</v>
      </c>
      <c r="AG57" s="112" t="s">
        <v>7</v>
      </c>
      <c r="AH57" s="112" t="s">
        <v>7</v>
      </c>
      <c r="AI57" s="112" t="s">
        <v>7</v>
      </c>
      <c r="AJ57" s="112" t="s">
        <v>7</v>
      </c>
      <c r="AK57" s="112" t="s">
        <v>7</v>
      </c>
      <c r="AL57" s="112" t="s">
        <v>7</v>
      </c>
      <c r="AM57" s="112" t="s">
        <v>7</v>
      </c>
      <c r="AN57" s="112" t="s">
        <v>7</v>
      </c>
      <c r="AO57" s="112" t="s">
        <v>7</v>
      </c>
      <c r="AP57" s="112" t="s">
        <v>7</v>
      </c>
      <c r="AQ57" s="112" t="s">
        <v>7</v>
      </c>
      <c r="AR57" s="112" t="s">
        <v>7</v>
      </c>
      <c r="AS57" s="112" t="s">
        <v>7</v>
      </c>
      <c r="AT57" s="112" t="s">
        <v>7</v>
      </c>
      <c r="AU57" s="112" t="s">
        <v>7</v>
      </c>
      <c r="AV57" s="112" t="s">
        <v>7</v>
      </c>
      <c r="AW57" s="112" t="s">
        <v>7</v>
      </c>
      <c r="AX57" s="112" t="s">
        <v>7</v>
      </c>
      <c r="AY57" s="112" t="s">
        <v>7</v>
      </c>
      <c r="AZ57" s="112" t="s">
        <v>7</v>
      </c>
      <c r="BA57" s="112" t="str">
        <f t="shared" si="23"/>
        <v>มาจากงานโลหิต</v>
      </c>
      <c r="BB57" s="116" t="s">
        <v>7</v>
      </c>
      <c r="BC57" s="116" t="s">
        <v>7</v>
      </c>
      <c r="BD57" s="116" t="str">
        <f>DATE(YEAR(BB57),MONTH(BB57)+AA57,DAY(BB57))</f>
        <v>#VALUE!</v>
      </c>
      <c r="BE57" s="116" t="s">
        <v>7</v>
      </c>
      <c r="BF57" s="116" t="s">
        <v>7</v>
      </c>
      <c r="BG57" s="116" t="s">
        <v>7</v>
      </c>
      <c r="BH57" s="116" t="s">
        <v>7</v>
      </c>
      <c r="BI57" s="112" t="s">
        <v>147</v>
      </c>
      <c r="BJ57" s="112" t="str">
        <f t="shared" si="22"/>
        <v>มาจากงานโลหิต</v>
      </c>
      <c r="BK57" s="116">
        <f t="shared" si="24"/>
        <v>46171</v>
      </c>
      <c r="BL57" s="116"/>
    </row>
    <row r="58" ht="61.5" customHeight="1">
      <c r="A58" s="110" t="s">
        <v>99</v>
      </c>
      <c r="B58" s="111" t="s">
        <v>100</v>
      </c>
      <c r="C58" s="173" t="s">
        <v>101</v>
      </c>
      <c r="D58" s="160">
        <v>1.0</v>
      </c>
      <c r="E58" s="112" t="s">
        <v>831</v>
      </c>
      <c r="F58" s="112" t="s">
        <v>832</v>
      </c>
      <c r="G58" s="112" t="s">
        <v>104</v>
      </c>
      <c r="H58" s="112" t="s">
        <v>833</v>
      </c>
      <c r="I58" s="112" t="s">
        <v>106</v>
      </c>
      <c r="J58" s="112" t="s">
        <v>199</v>
      </c>
      <c r="K58" s="112" t="s">
        <v>200</v>
      </c>
      <c r="L58" s="112" t="s">
        <v>201</v>
      </c>
      <c r="M58" s="160">
        <v>133082.0</v>
      </c>
      <c r="N58" s="160" t="s">
        <v>452</v>
      </c>
      <c r="O58" s="160" t="s">
        <v>111</v>
      </c>
      <c r="P58" s="174">
        <v>237645.0</v>
      </c>
      <c r="Q58" s="160" t="s">
        <v>391</v>
      </c>
      <c r="R58" s="160">
        <v>85000.0</v>
      </c>
      <c r="S58" s="160" t="s">
        <v>113</v>
      </c>
      <c r="T58" s="112"/>
      <c r="U58" s="112" t="s">
        <v>834</v>
      </c>
      <c r="V58" s="110" t="s">
        <v>835</v>
      </c>
      <c r="W58" s="112" t="s">
        <v>455</v>
      </c>
      <c r="X58" s="110" t="s">
        <v>836</v>
      </c>
      <c r="Y58" s="112" t="s">
        <v>837</v>
      </c>
      <c r="Z58" s="112" t="s">
        <v>117</v>
      </c>
      <c r="AA58" s="162">
        <v>1.0</v>
      </c>
      <c r="AB58" s="162">
        <v>1.0</v>
      </c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>
        <v>1.0</v>
      </c>
      <c r="AN58" s="160">
        <v>1.0</v>
      </c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12">
        <v>0.0</v>
      </c>
      <c r="BB58" s="175" t="s">
        <v>118</v>
      </c>
      <c r="BC58" s="175" t="s">
        <v>118</v>
      </c>
      <c r="BD58" s="175" t="s">
        <v>119</v>
      </c>
      <c r="BE58" s="176" t="s">
        <v>838</v>
      </c>
      <c r="BF58" s="160" t="s">
        <v>7</v>
      </c>
      <c r="BG58" s="160" t="s">
        <v>7</v>
      </c>
      <c r="BH58" s="160" t="s">
        <v>7</v>
      </c>
      <c r="BI58" s="160" t="s">
        <v>147</v>
      </c>
      <c r="BJ58" s="160" t="str">
        <f t="shared" si="22"/>
        <v/>
      </c>
      <c r="BK58" s="175">
        <f t="shared" si="24"/>
        <v>46171</v>
      </c>
      <c r="BL58" s="116"/>
    </row>
    <row r="59" ht="30.75" customHeight="1">
      <c r="A59" s="110" t="s">
        <v>280</v>
      </c>
      <c r="B59" s="111" t="s">
        <v>314</v>
      </c>
      <c r="C59" s="173" t="s">
        <v>101</v>
      </c>
      <c r="D59" s="160">
        <v>2.0</v>
      </c>
      <c r="E59" s="112" t="s">
        <v>831</v>
      </c>
      <c r="F59" s="112" t="s">
        <v>853</v>
      </c>
      <c r="G59" s="112" t="s">
        <v>104</v>
      </c>
      <c r="H59" s="112" t="s">
        <v>854</v>
      </c>
      <c r="I59" s="112" t="s">
        <v>106</v>
      </c>
      <c r="J59" s="112" t="s">
        <v>199</v>
      </c>
      <c r="K59" s="112" t="s">
        <v>855</v>
      </c>
      <c r="L59" s="112" t="s">
        <v>856</v>
      </c>
      <c r="M59" s="160">
        <v>513686.0</v>
      </c>
      <c r="N59" s="160" t="s">
        <v>153</v>
      </c>
      <c r="O59" s="160" t="s">
        <v>111</v>
      </c>
      <c r="P59" s="174">
        <v>237219.0</v>
      </c>
      <c r="Q59" s="160" t="s">
        <v>391</v>
      </c>
      <c r="R59" s="160">
        <v>60000.0</v>
      </c>
      <c r="S59" s="160" t="s">
        <v>113</v>
      </c>
      <c r="T59" s="112"/>
      <c r="U59" s="112" t="s">
        <v>834</v>
      </c>
      <c r="V59" s="112" t="s">
        <v>857</v>
      </c>
      <c r="W59" s="112" t="s">
        <v>455</v>
      </c>
      <c r="X59" s="112" t="s">
        <v>857</v>
      </c>
      <c r="Y59" s="112" t="s">
        <v>837</v>
      </c>
      <c r="Z59" s="112" t="s">
        <v>117</v>
      </c>
      <c r="AA59" s="162">
        <v>1.0</v>
      </c>
      <c r="AB59" s="162">
        <v>1.0</v>
      </c>
      <c r="AC59" s="160" t="s">
        <v>7</v>
      </c>
      <c r="AD59" s="160" t="s">
        <v>7</v>
      </c>
      <c r="AE59" s="160" t="s">
        <v>7</v>
      </c>
      <c r="AF59" s="160" t="s">
        <v>7</v>
      </c>
      <c r="AG59" s="160" t="s">
        <v>7</v>
      </c>
      <c r="AH59" s="160" t="s">
        <v>7</v>
      </c>
      <c r="AI59" s="160" t="s">
        <v>7</v>
      </c>
      <c r="AJ59" s="160" t="s">
        <v>7</v>
      </c>
      <c r="AK59" s="160" t="s">
        <v>7</v>
      </c>
      <c r="AL59" s="160" t="s">
        <v>7</v>
      </c>
      <c r="AM59" s="160" t="s">
        <v>7</v>
      </c>
      <c r="AN59" s="160" t="s">
        <v>7</v>
      </c>
      <c r="AO59" s="160" t="s">
        <v>7</v>
      </c>
      <c r="AP59" s="160" t="s">
        <v>7</v>
      </c>
      <c r="AQ59" s="160" t="s">
        <v>7</v>
      </c>
      <c r="AR59" s="160" t="s">
        <v>7</v>
      </c>
      <c r="AS59" s="160" t="s">
        <v>7</v>
      </c>
      <c r="AT59" s="160" t="s">
        <v>7</v>
      </c>
      <c r="AU59" s="160" t="s">
        <v>7</v>
      </c>
      <c r="AV59" s="160" t="s">
        <v>7</v>
      </c>
      <c r="AW59" s="160" t="s">
        <v>7</v>
      </c>
      <c r="AX59" s="160" t="s">
        <v>7</v>
      </c>
      <c r="AY59" s="160" t="s">
        <v>7</v>
      </c>
      <c r="AZ59" s="160" t="s">
        <v>7</v>
      </c>
      <c r="BA59" s="112" t="str">
        <f>T59</f>
        <v/>
      </c>
      <c r="BB59" s="175" t="s">
        <v>7</v>
      </c>
      <c r="BC59" s="175" t="s">
        <v>7</v>
      </c>
      <c r="BD59" s="175" t="str">
        <f>DATE(YEAR(BB59),MONTH(BB59)+AA59,DAY(BB59))</f>
        <v>#VALUE!</v>
      </c>
      <c r="BE59" s="175" t="s">
        <v>7</v>
      </c>
      <c r="BF59" s="175" t="s">
        <v>7</v>
      </c>
      <c r="BG59" s="175" t="s">
        <v>7</v>
      </c>
      <c r="BH59" s="175" t="s">
        <v>7</v>
      </c>
      <c r="BI59" s="160" t="s">
        <v>147</v>
      </c>
      <c r="BJ59" s="160" t="str">
        <f t="shared" si="22"/>
        <v/>
      </c>
      <c r="BK59" s="175">
        <f t="shared" si="24"/>
        <v>46171</v>
      </c>
      <c r="BL59" s="116"/>
    </row>
    <row r="60" ht="30.75" customHeight="1">
      <c r="A60" s="110" t="s">
        <v>99</v>
      </c>
      <c r="B60" s="111" t="s">
        <v>100</v>
      </c>
      <c r="C60" s="173" t="s">
        <v>101</v>
      </c>
      <c r="D60" s="112"/>
      <c r="E60" s="110" t="s">
        <v>2036</v>
      </c>
      <c r="F60" s="110" t="s">
        <v>457</v>
      </c>
      <c r="G60" s="110" t="s">
        <v>104</v>
      </c>
      <c r="H60" s="110" t="s">
        <v>890</v>
      </c>
      <c r="I60" s="112"/>
      <c r="J60" s="110" t="s">
        <v>199</v>
      </c>
      <c r="K60" s="110" t="s">
        <v>458</v>
      </c>
      <c r="L60" s="110" t="s">
        <v>891</v>
      </c>
      <c r="M60" s="162">
        <v>315.0</v>
      </c>
      <c r="N60" s="162" t="s">
        <v>452</v>
      </c>
      <c r="O60" s="162" t="s">
        <v>111</v>
      </c>
      <c r="P60" s="161" t="s">
        <v>892</v>
      </c>
      <c r="Q60" s="110" t="s">
        <v>7</v>
      </c>
      <c r="R60" s="110" t="s">
        <v>7</v>
      </c>
      <c r="S60" s="110" t="s">
        <v>113</v>
      </c>
      <c r="T60" s="112"/>
      <c r="U60" s="110" t="s">
        <v>893</v>
      </c>
      <c r="V60" s="110" t="s">
        <v>835</v>
      </c>
      <c r="W60" s="110" t="s">
        <v>455</v>
      </c>
      <c r="X60" s="110" t="s">
        <v>835</v>
      </c>
      <c r="Y60" s="110" t="s">
        <v>837</v>
      </c>
      <c r="Z60" s="110" t="s">
        <v>117</v>
      </c>
      <c r="AA60" s="162">
        <v>1.0</v>
      </c>
      <c r="AB60" s="162">
        <v>1.0</v>
      </c>
      <c r="AC60" s="162">
        <v>1.0</v>
      </c>
      <c r="AD60" s="162" t="s">
        <v>7</v>
      </c>
      <c r="AE60" s="162" t="s">
        <v>7</v>
      </c>
      <c r="AF60" s="162" t="s">
        <v>7</v>
      </c>
      <c r="AG60" s="162" t="s">
        <v>7</v>
      </c>
      <c r="AH60" s="162" t="s">
        <v>7</v>
      </c>
      <c r="AI60" s="162" t="s">
        <v>7</v>
      </c>
      <c r="AJ60" s="162" t="s">
        <v>7</v>
      </c>
      <c r="AK60" s="162" t="s">
        <v>7</v>
      </c>
      <c r="AL60" s="162" t="s">
        <v>7</v>
      </c>
      <c r="AM60" s="162" t="s">
        <v>7</v>
      </c>
      <c r="AN60" s="162" t="s">
        <v>7</v>
      </c>
      <c r="AO60" s="162">
        <v>1.0</v>
      </c>
      <c r="AP60" s="162" t="s">
        <v>7</v>
      </c>
      <c r="AQ60" s="162" t="s">
        <v>7</v>
      </c>
      <c r="AR60" s="162" t="s">
        <v>7</v>
      </c>
      <c r="AS60" s="162" t="s">
        <v>7</v>
      </c>
      <c r="AT60" s="162" t="s">
        <v>7</v>
      </c>
      <c r="AU60" s="162" t="s">
        <v>7</v>
      </c>
      <c r="AV60" s="162" t="s">
        <v>7</v>
      </c>
      <c r="AW60" s="162" t="s">
        <v>7</v>
      </c>
      <c r="AX60" s="162" t="s">
        <v>7</v>
      </c>
      <c r="AY60" s="162" t="s">
        <v>7</v>
      </c>
      <c r="AZ60" s="162" t="s">
        <v>7</v>
      </c>
      <c r="BA60" s="112"/>
      <c r="BB60" s="112" t="s">
        <v>301</v>
      </c>
      <c r="BC60" s="112" t="s">
        <v>301</v>
      </c>
      <c r="BD60" s="116"/>
      <c r="BE60" s="162" t="s">
        <v>7</v>
      </c>
      <c r="BF60" s="162" t="s">
        <v>7</v>
      </c>
      <c r="BG60" s="162" t="s">
        <v>7</v>
      </c>
      <c r="BH60" s="162" t="s">
        <v>7</v>
      </c>
      <c r="BI60" s="162" t="s">
        <v>147</v>
      </c>
      <c r="BJ60" s="112"/>
      <c r="BK60" s="116"/>
      <c r="BL60" s="116"/>
    </row>
    <row r="61" ht="30.75" customHeight="1">
      <c r="A61" s="110"/>
      <c r="B61" s="111" t="s">
        <v>100</v>
      </c>
      <c r="C61" s="111" t="s">
        <v>101</v>
      </c>
      <c r="D61" s="112">
        <v>24.0</v>
      </c>
      <c r="E61" s="112" t="s">
        <v>894</v>
      </c>
      <c r="F61" s="112" t="s">
        <v>976</v>
      </c>
      <c r="G61" s="112" t="s">
        <v>104</v>
      </c>
      <c r="H61" s="112"/>
      <c r="I61" s="112" t="s">
        <v>106</v>
      </c>
      <c r="J61" s="112" t="s">
        <v>199</v>
      </c>
      <c r="K61" s="112" t="s">
        <v>200</v>
      </c>
      <c r="L61" s="112" t="s">
        <v>982</v>
      </c>
      <c r="M61" s="112">
        <v>96267.0</v>
      </c>
      <c r="N61" s="112" t="s">
        <v>452</v>
      </c>
      <c r="O61" s="112" t="s">
        <v>111</v>
      </c>
      <c r="P61" s="114">
        <v>19541.0</v>
      </c>
      <c r="Q61" s="112" t="s">
        <v>960</v>
      </c>
      <c r="R61" s="115">
        <v>75000.0</v>
      </c>
      <c r="S61" s="112" t="s">
        <v>245</v>
      </c>
      <c r="T61" s="112" t="s">
        <v>983</v>
      </c>
      <c r="U61" s="112"/>
      <c r="V61" s="112" t="s">
        <v>202</v>
      </c>
      <c r="W61" s="112" t="s">
        <v>135</v>
      </c>
      <c r="X61" s="112" t="s">
        <v>202</v>
      </c>
      <c r="Y61" s="112" t="s">
        <v>203</v>
      </c>
      <c r="Z61" s="112" t="s">
        <v>117</v>
      </c>
      <c r="AA61" s="112">
        <v>12.0</v>
      </c>
      <c r="AB61" s="112">
        <v>1.0</v>
      </c>
      <c r="AC61" s="112" t="s">
        <v>7</v>
      </c>
      <c r="AD61" s="112" t="s">
        <v>7</v>
      </c>
      <c r="AE61" s="112" t="s">
        <v>7</v>
      </c>
      <c r="AF61" s="112" t="s">
        <v>7</v>
      </c>
      <c r="AG61" s="112" t="s">
        <v>7</v>
      </c>
      <c r="AH61" s="112" t="s">
        <v>7</v>
      </c>
      <c r="AI61" s="112" t="s">
        <v>7</v>
      </c>
      <c r="AJ61" s="112" t="s">
        <v>7</v>
      </c>
      <c r="AK61" s="112" t="s">
        <v>7</v>
      </c>
      <c r="AL61" s="112" t="s">
        <v>7</v>
      </c>
      <c r="AM61" s="112" t="s">
        <v>7</v>
      </c>
      <c r="AN61" s="112" t="s">
        <v>7</v>
      </c>
      <c r="AO61" s="112" t="s">
        <v>7</v>
      </c>
      <c r="AP61" s="112" t="s">
        <v>7</v>
      </c>
      <c r="AQ61" s="112" t="s">
        <v>7</v>
      </c>
      <c r="AR61" s="112" t="s">
        <v>7</v>
      </c>
      <c r="AS61" s="112" t="s">
        <v>7</v>
      </c>
      <c r="AT61" s="112" t="s">
        <v>7</v>
      </c>
      <c r="AU61" s="112" t="s">
        <v>7</v>
      </c>
      <c r="AV61" s="112" t="s">
        <v>7</v>
      </c>
      <c r="AW61" s="112" t="s">
        <v>7</v>
      </c>
      <c r="AX61" s="112" t="s">
        <v>7</v>
      </c>
      <c r="AY61" s="112" t="s">
        <v>7</v>
      </c>
      <c r="AZ61" s="112" t="s">
        <v>7</v>
      </c>
      <c r="BA61" s="112" t="str">
        <f>T61</f>
        <v>อยู่ที่งานคลังเลือด รอส่งคืนศูนย์เครื่องมือแพทย์ เลขที่แจ้งซ่อม 22038 วันที่ 30 ส.ค.62/ช่างเครื่องมือแพทย์แทงชำรุดมาเรียบร้อยแล้ว</v>
      </c>
      <c r="BB61" s="116" t="s">
        <v>7</v>
      </c>
      <c r="BC61" s="116" t="s">
        <v>7</v>
      </c>
      <c r="BD61" s="116" t="str">
        <f>DATE(YEAR(BB61),MONTH(BB61)+AA61,DAY(BB61))</f>
        <v>#VALUE!</v>
      </c>
      <c r="BE61" s="116" t="s">
        <v>7</v>
      </c>
      <c r="BF61" s="116" t="s">
        <v>7</v>
      </c>
      <c r="BG61" s="116" t="s">
        <v>7</v>
      </c>
      <c r="BH61" s="116" t="s">
        <v>7</v>
      </c>
      <c r="BI61" s="112" t="s">
        <v>147</v>
      </c>
      <c r="BJ61" s="112" t="str">
        <f>T61</f>
        <v>อยู่ที่งานคลังเลือด รอส่งคืนศูนย์เครื่องมือแพทย์ เลขที่แจ้งซ่อม 22038 วันที่ 30 ส.ค.62/ช่างเครื่องมือแพทย์แทงชำรุดมาเรียบร้อยแล้ว</v>
      </c>
      <c r="BK61" s="116">
        <f>TODAY()</f>
        <v>46171</v>
      </c>
      <c r="BL61" s="116"/>
    </row>
    <row r="62" ht="30.75" customHeight="1">
      <c r="A62" s="110" t="s">
        <v>188</v>
      </c>
      <c r="B62" s="111" t="s">
        <v>100</v>
      </c>
      <c r="C62" s="111" t="s">
        <v>101</v>
      </c>
      <c r="D62" s="112">
        <v>3.0</v>
      </c>
      <c r="E62" s="112" t="s">
        <v>1437</v>
      </c>
      <c r="F62" s="110" t="s">
        <v>1461</v>
      </c>
      <c r="G62" s="112" t="s">
        <v>104</v>
      </c>
      <c r="H62" s="152" t="s">
        <v>1462</v>
      </c>
      <c r="I62" s="112"/>
      <c r="J62" s="112" t="s">
        <v>199</v>
      </c>
      <c r="K62" s="112" t="s">
        <v>200</v>
      </c>
      <c r="L62" s="112" t="s">
        <v>1463</v>
      </c>
      <c r="M62" s="110">
        <v>139861.0</v>
      </c>
      <c r="N62" s="112"/>
      <c r="O62" s="112"/>
      <c r="P62" s="114"/>
      <c r="Q62" s="112"/>
      <c r="R62" s="112"/>
      <c r="S62" s="112"/>
      <c r="T62" s="112"/>
      <c r="U62" s="112"/>
      <c r="V62" s="110" t="s">
        <v>202</v>
      </c>
      <c r="W62" s="110" t="s">
        <v>135</v>
      </c>
      <c r="X62" s="110" t="s">
        <v>202</v>
      </c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6"/>
      <c r="BC62" s="116"/>
      <c r="BD62" s="116"/>
      <c r="BE62" s="116"/>
      <c r="BF62" s="116"/>
      <c r="BG62" s="116"/>
      <c r="BH62" s="116"/>
      <c r="BI62" s="112"/>
      <c r="BJ62" s="112"/>
      <c r="BK62" s="116"/>
      <c r="BL62" s="116"/>
    </row>
    <row r="63" ht="30.75" customHeight="1">
      <c r="A63" s="110" t="s">
        <v>188</v>
      </c>
      <c r="B63" s="111" t="s">
        <v>100</v>
      </c>
      <c r="C63" s="111" t="s">
        <v>101</v>
      </c>
      <c r="D63" s="112">
        <v>3.0</v>
      </c>
      <c r="E63" s="112" t="s">
        <v>1437</v>
      </c>
      <c r="F63" s="110" t="s">
        <v>1464</v>
      </c>
      <c r="G63" s="112" t="s">
        <v>104</v>
      </c>
      <c r="H63" s="152" t="s">
        <v>1465</v>
      </c>
      <c r="I63" s="112"/>
      <c r="J63" s="112" t="s">
        <v>199</v>
      </c>
      <c r="K63" s="112" t="s">
        <v>200</v>
      </c>
      <c r="L63" s="112" t="s">
        <v>1463</v>
      </c>
      <c r="M63" s="110" t="s">
        <v>7</v>
      </c>
      <c r="N63" s="112"/>
      <c r="O63" s="112"/>
      <c r="P63" s="114"/>
      <c r="Q63" s="112"/>
      <c r="R63" s="112"/>
      <c r="S63" s="112"/>
      <c r="T63" s="112"/>
      <c r="U63" s="112"/>
      <c r="V63" s="110" t="s">
        <v>202</v>
      </c>
      <c r="W63" s="110" t="s">
        <v>135</v>
      </c>
      <c r="X63" s="110" t="s">
        <v>202</v>
      </c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6"/>
      <c r="BC63" s="116"/>
      <c r="BD63" s="116"/>
      <c r="BE63" s="116"/>
      <c r="BF63" s="116"/>
      <c r="BG63" s="116"/>
      <c r="BH63" s="116"/>
      <c r="BI63" s="112"/>
      <c r="BJ63" s="112"/>
      <c r="BK63" s="116"/>
      <c r="BL63" s="116"/>
    </row>
    <row r="64" ht="30.75" customHeight="1">
      <c r="A64" s="110" t="s">
        <v>280</v>
      </c>
      <c r="B64" s="111"/>
      <c r="C64" s="110" t="s">
        <v>302</v>
      </c>
      <c r="D64" s="112">
        <v>2.0</v>
      </c>
      <c r="E64" s="112" t="s">
        <v>102</v>
      </c>
      <c r="F64" s="112" t="s">
        <v>303</v>
      </c>
      <c r="G64" s="112" t="s">
        <v>104</v>
      </c>
      <c r="H64" s="112" t="s">
        <v>304</v>
      </c>
      <c r="I64" s="112" t="s">
        <v>106</v>
      </c>
      <c r="J64" s="112" t="s">
        <v>305</v>
      </c>
      <c r="K64" s="112" t="s">
        <v>306</v>
      </c>
      <c r="L64" s="112" t="s">
        <v>307</v>
      </c>
      <c r="M64" s="113" t="s">
        <v>297</v>
      </c>
      <c r="N64" s="112" t="s">
        <v>298</v>
      </c>
      <c r="O64" s="112">
        <v>238832.0</v>
      </c>
      <c r="P64" s="112" t="s">
        <v>144</v>
      </c>
      <c r="Q64" s="112" t="s">
        <v>7</v>
      </c>
      <c r="R64" s="112" t="s">
        <v>113</v>
      </c>
      <c r="S64" s="112"/>
      <c r="T64" s="112"/>
      <c r="U64" s="112" t="s">
        <v>308</v>
      </c>
      <c r="V64" s="112" t="s">
        <v>7</v>
      </c>
      <c r="W64" s="112" t="s">
        <v>7</v>
      </c>
      <c r="X64" s="112" t="s">
        <v>7</v>
      </c>
      <c r="Y64" s="112" t="s">
        <v>7</v>
      </c>
      <c r="Z64" s="112" t="s">
        <v>300</v>
      </c>
      <c r="AA64" s="112">
        <v>4.0</v>
      </c>
      <c r="AB64" s="112" t="s">
        <v>7</v>
      </c>
      <c r="AC64" s="112"/>
      <c r="AD64" s="112"/>
      <c r="AE64" s="112">
        <v>1.0</v>
      </c>
      <c r="AF64" s="112" t="s">
        <v>7</v>
      </c>
      <c r="AG64" s="112"/>
      <c r="AH64" s="112"/>
      <c r="AI64" s="112"/>
      <c r="AJ64" s="112"/>
      <c r="AK64" s="112">
        <v>1.0</v>
      </c>
      <c r="AL64" s="112" t="s">
        <v>7</v>
      </c>
      <c r="AM64" s="112"/>
      <c r="AN64" s="112"/>
      <c r="AO64" s="112"/>
      <c r="AP64" s="112"/>
      <c r="AQ64" s="112">
        <v>1.0</v>
      </c>
      <c r="AR64" s="112" t="s">
        <v>7</v>
      </c>
      <c r="AS64" s="112"/>
      <c r="AT64" s="112"/>
      <c r="AU64" s="112"/>
      <c r="AV64" s="112"/>
      <c r="AW64" s="112">
        <v>1.0</v>
      </c>
      <c r="AX64" s="112" t="s">
        <v>7</v>
      </c>
      <c r="AY64" s="112"/>
      <c r="AZ64" s="112"/>
      <c r="BA64" s="112"/>
      <c r="BB64" s="112" t="s">
        <v>301</v>
      </c>
      <c r="BC64" s="112" t="s">
        <v>301</v>
      </c>
      <c r="BD64" s="116" t="str">
        <f t="shared" ref="BD64:BD67" si="25">DATE(YEAR(BB64),MONTH(BB64)+AB64,DAY(BB64))</f>
        <v>#VALUE!</v>
      </c>
      <c r="BE64" s="112" t="s">
        <v>7</v>
      </c>
      <c r="BF64" s="121"/>
      <c r="BG64" s="112" t="s">
        <v>7</v>
      </c>
      <c r="BH64" s="121"/>
      <c r="BI64" s="112" t="s">
        <v>124</v>
      </c>
      <c r="BJ64" s="112" t="str">
        <f t="shared" ref="BJ64:BJ77" si="26">S64</f>
        <v/>
      </c>
      <c r="BK64" s="116">
        <f t="shared" ref="BK64:BK77" si="27">TODAY()</f>
        <v>46171</v>
      </c>
      <c r="BL64" s="112"/>
    </row>
    <row r="65" ht="30.75" customHeight="1">
      <c r="A65" s="110" t="s">
        <v>280</v>
      </c>
      <c r="B65" s="111"/>
      <c r="C65" s="110" t="s">
        <v>302</v>
      </c>
      <c r="D65" s="112">
        <v>3.0</v>
      </c>
      <c r="E65" s="112" t="s">
        <v>102</v>
      </c>
      <c r="F65" s="112" t="s">
        <v>303</v>
      </c>
      <c r="G65" s="112" t="s">
        <v>104</v>
      </c>
      <c r="H65" s="112" t="s">
        <v>309</v>
      </c>
      <c r="I65" s="112" t="s">
        <v>106</v>
      </c>
      <c r="J65" s="112" t="s">
        <v>310</v>
      </c>
      <c r="K65" s="112" t="s">
        <v>303</v>
      </c>
      <c r="L65" s="112" t="s">
        <v>311</v>
      </c>
      <c r="M65" s="113" t="s">
        <v>312</v>
      </c>
      <c r="N65" s="112" t="s">
        <v>298</v>
      </c>
      <c r="O65" s="112" t="s">
        <v>313</v>
      </c>
      <c r="P65" s="112" t="s">
        <v>144</v>
      </c>
      <c r="Q65" s="112" t="s">
        <v>7</v>
      </c>
      <c r="R65" s="112" t="s">
        <v>113</v>
      </c>
      <c r="S65" s="112"/>
      <c r="T65" s="112"/>
      <c r="U65" s="112"/>
      <c r="V65" s="112" t="s">
        <v>7</v>
      </c>
      <c r="W65" s="112" t="s">
        <v>7</v>
      </c>
      <c r="X65" s="112" t="s">
        <v>7</v>
      </c>
      <c r="Y65" s="112" t="s">
        <v>7</v>
      </c>
      <c r="Z65" s="112" t="s">
        <v>300</v>
      </c>
      <c r="AA65" s="112">
        <v>1.0</v>
      </c>
      <c r="AB65" s="112" t="s">
        <v>7</v>
      </c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>
        <v>1.0</v>
      </c>
      <c r="AP65" s="112" t="s">
        <v>7</v>
      </c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 t="s">
        <v>301</v>
      </c>
      <c r="BC65" s="112" t="s">
        <v>301</v>
      </c>
      <c r="BD65" s="116" t="str">
        <f t="shared" si="25"/>
        <v>#VALUE!</v>
      </c>
      <c r="BE65" s="112" t="s">
        <v>7</v>
      </c>
      <c r="BF65" s="121"/>
      <c r="BG65" s="112" t="s">
        <v>7</v>
      </c>
      <c r="BH65" s="121"/>
      <c r="BI65" s="112" t="s">
        <v>124</v>
      </c>
      <c r="BJ65" s="112" t="str">
        <f t="shared" si="26"/>
        <v/>
      </c>
      <c r="BK65" s="116">
        <f t="shared" si="27"/>
        <v>46171</v>
      </c>
      <c r="BL65" s="112"/>
    </row>
    <row r="66" ht="30.75" customHeight="1">
      <c r="A66" s="110" t="s">
        <v>99</v>
      </c>
      <c r="B66" s="111" t="s">
        <v>314</v>
      </c>
      <c r="C66" s="110" t="s">
        <v>302</v>
      </c>
      <c r="D66" s="112">
        <v>4.0</v>
      </c>
      <c r="E66" s="112" t="s">
        <v>102</v>
      </c>
      <c r="F66" s="112" t="s">
        <v>7</v>
      </c>
      <c r="G66" s="112" t="s">
        <v>104</v>
      </c>
      <c r="H66" s="112" t="s">
        <v>315</v>
      </c>
      <c r="I66" s="112" t="s">
        <v>228</v>
      </c>
      <c r="J66" s="112" t="s">
        <v>316</v>
      </c>
      <c r="K66" s="112" t="s">
        <v>249</v>
      </c>
      <c r="L66" s="112" t="s">
        <v>317</v>
      </c>
      <c r="M66" s="113" t="s">
        <v>318</v>
      </c>
      <c r="N66" s="112" t="s">
        <v>298</v>
      </c>
      <c r="O66" s="112" t="s">
        <v>319</v>
      </c>
      <c r="P66" s="112" t="s">
        <v>144</v>
      </c>
      <c r="Q66" s="112" t="s">
        <v>7</v>
      </c>
      <c r="R66" s="112" t="s">
        <v>113</v>
      </c>
      <c r="S66" s="112"/>
      <c r="T66" s="112"/>
      <c r="U66" s="112" t="s">
        <v>320</v>
      </c>
      <c r="V66" s="112" t="s">
        <v>7</v>
      </c>
      <c r="W66" s="112" t="s">
        <v>7</v>
      </c>
      <c r="X66" s="112" t="s">
        <v>7</v>
      </c>
      <c r="Y66" s="112" t="s">
        <v>7</v>
      </c>
      <c r="Z66" s="112" t="s">
        <v>300</v>
      </c>
      <c r="AA66" s="112">
        <v>12.0</v>
      </c>
      <c r="AB66" s="112" t="s">
        <v>7</v>
      </c>
      <c r="AC66" s="112">
        <v>1.0</v>
      </c>
      <c r="AD66" s="112" t="s">
        <v>7</v>
      </c>
      <c r="AE66" s="112">
        <v>1.0</v>
      </c>
      <c r="AF66" s="112" t="s">
        <v>7</v>
      </c>
      <c r="AG66" s="112">
        <v>1.0</v>
      </c>
      <c r="AH66" s="112" t="s">
        <v>7</v>
      </c>
      <c r="AI66" s="112">
        <v>1.0</v>
      </c>
      <c r="AJ66" s="112" t="s">
        <v>7</v>
      </c>
      <c r="AK66" s="112">
        <v>1.0</v>
      </c>
      <c r="AL66" s="112" t="s">
        <v>7</v>
      </c>
      <c r="AM66" s="112">
        <v>1.0</v>
      </c>
      <c r="AN66" s="112" t="s">
        <v>7</v>
      </c>
      <c r="AO66" s="112">
        <v>1.0</v>
      </c>
      <c r="AP66" s="112" t="s">
        <v>7</v>
      </c>
      <c r="AQ66" s="112">
        <v>1.0</v>
      </c>
      <c r="AR66" s="112" t="s">
        <v>7</v>
      </c>
      <c r="AS66" s="112">
        <v>1.0</v>
      </c>
      <c r="AT66" s="112" t="s">
        <v>7</v>
      </c>
      <c r="AU66" s="112">
        <v>1.0</v>
      </c>
      <c r="AV66" s="112" t="s">
        <v>7</v>
      </c>
      <c r="AW66" s="112">
        <v>1.0</v>
      </c>
      <c r="AX66" s="112" t="s">
        <v>7</v>
      </c>
      <c r="AY66" s="112">
        <v>1.0</v>
      </c>
      <c r="AZ66" s="112" t="s">
        <v>7</v>
      </c>
      <c r="BA66" s="112"/>
      <c r="BB66" s="112" t="s">
        <v>301</v>
      </c>
      <c r="BC66" s="112" t="s">
        <v>301</v>
      </c>
      <c r="BD66" s="116" t="str">
        <f t="shared" si="25"/>
        <v>#VALUE!</v>
      </c>
      <c r="BE66" s="112" t="s">
        <v>7</v>
      </c>
      <c r="BF66" s="121"/>
      <c r="BG66" s="112" t="s">
        <v>7</v>
      </c>
      <c r="BH66" s="121"/>
      <c r="BI66" s="112" t="s">
        <v>124</v>
      </c>
      <c r="BJ66" s="112" t="str">
        <f t="shared" si="26"/>
        <v/>
      </c>
      <c r="BK66" s="116">
        <f t="shared" si="27"/>
        <v>46171</v>
      </c>
      <c r="BL66" s="112"/>
    </row>
    <row r="67" ht="30.75" customHeight="1">
      <c r="A67" s="110" t="s">
        <v>99</v>
      </c>
      <c r="B67" s="111" t="s">
        <v>314</v>
      </c>
      <c r="C67" s="110" t="s">
        <v>302</v>
      </c>
      <c r="D67" s="112">
        <v>5.0</v>
      </c>
      <c r="E67" s="112" t="s">
        <v>102</v>
      </c>
      <c r="F67" s="112" t="s">
        <v>7</v>
      </c>
      <c r="G67" s="112" t="s">
        <v>104</v>
      </c>
      <c r="H67" s="112" t="s">
        <v>321</v>
      </c>
      <c r="I67" s="112" t="s">
        <v>228</v>
      </c>
      <c r="J67" s="112" t="s">
        <v>316</v>
      </c>
      <c r="K67" s="112" t="s">
        <v>249</v>
      </c>
      <c r="L67" s="112" t="s">
        <v>322</v>
      </c>
      <c r="M67" s="113" t="s">
        <v>318</v>
      </c>
      <c r="N67" s="112" t="s">
        <v>298</v>
      </c>
      <c r="O67" s="112" t="s">
        <v>319</v>
      </c>
      <c r="P67" s="112" t="s">
        <v>144</v>
      </c>
      <c r="Q67" s="112" t="s">
        <v>7</v>
      </c>
      <c r="R67" s="112" t="s">
        <v>113</v>
      </c>
      <c r="S67" s="112"/>
      <c r="T67" s="112"/>
      <c r="U67" s="112" t="s">
        <v>320</v>
      </c>
      <c r="V67" s="112" t="s">
        <v>7</v>
      </c>
      <c r="W67" s="112" t="s">
        <v>7</v>
      </c>
      <c r="X67" s="112" t="s">
        <v>7</v>
      </c>
      <c r="Y67" s="112" t="s">
        <v>7</v>
      </c>
      <c r="Z67" s="112" t="s">
        <v>300</v>
      </c>
      <c r="AA67" s="112">
        <v>12.0</v>
      </c>
      <c r="AB67" s="112" t="s">
        <v>7</v>
      </c>
      <c r="AC67" s="112">
        <v>1.0</v>
      </c>
      <c r="AD67" s="112" t="s">
        <v>7</v>
      </c>
      <c r="AE67" s="112">
        <v>1.0</v>
      </c>
      <c r="AF67" s="112" t="s">
        <v>7</v>
      </c>
      <c r="AG67" s="112">
        <v>1.0</v>
      </c>
      <c r="AH67" s="112" t="s">
        <v>7</v>
      </c>
      <c r="AI67" s="112">
        <v>1.0</v>
      </c>
      <c r="AJ67" s="112" t="s">
        <v>7</v>
      </c>
      <c r="AK67" s="112">
        <v>1.0</v>
      </c>
      <c r="AL67" s="112" t="s">
        <v>7</v>
      </c>
      <c r="AM67" s="112">
        <v>1.0</v>
      </c>
      <c r="AN67" s="112" t="s">
        <v>7</v>
      </c>
      <c r="AO67" s="112">
        <v>1.0</v>
      </c>
      <c r="AP67" s="112" t="s">
        <v>7</v>
      </c>
      <c r="AQ67" s="112">
        <v>1.0</v>
      </c>
      <c r="AR67" s="112" t="s">
        <v>7</v>
      </c>
      <c r="AS67" s="112">
        <v>1.0</v>
      </c>
      <c r="AT67" s="112" t="s">
        <v>7</v>
      </c>
      <c r="AU67" s="112">
        <v>1.0</v>
      </c>
      <c r="AV67" s="112" t="s">
        <v>7</v>
      </c>
      <c r="AW67" s="112">
        <v>1.0</v>
      </c>
      <c r="AX67" s="112" t="s">
        <v>7</v>
      </c>
      <c r="AY67" s="112">
        <v>1.0</v>
      </c>
      <c r="AZ67" s="112" t="s">
        <v>7</v>
      </c>
      <c r="BA67" s="112"/>
      <c r="BB67" s="112" t="s">
        <v>301</v>
      </c>
      <c r="BC67" s="112" t="s">
        <v>301</v>
      </c>
      <c r="BD67" s="116" t="str">
        <f t="shared" si="25"/>
        <v>#VALUE!</v>
      </c>
      <c r="BE67" s="112" t="s">
        <v>7</v>
      </c>
      <c r="BF67" s="121"/>
      <c r="BG67" s="112" t="s">
        <v>7</v>
      </c>
      <c r="BH67" s="121"/>
      <c r="BI67" s="112" t="s">
        <v>124</v>
      </c>
      <c r="BJ67" s="112" t="str">
        <f t="shared" si="26"/>
        <v/>
      </c>
      <c r="BK67" s="116">
        <f t="shared" si="27"/>
        <v>46171</v>
      </c>
      <c r="BL67" s="112"/>
    </row>
    <row r="68" ht="30.75" customHeight="1">
      <c r="A68" s="110" t="s">
        <v>280</v>
      </c>
      <c r="B68" s="111"/>
      <c r="C68" s="110" t="s">
        <v>302</v>
      </c>
      <c r="D68" s="112">
        <v>6.0</v>
      </c>
      <c r="E68" s="112" t="s">
        <v>102</v>
      </c>
      <c r="F68" s="112" t="s">
        <v>7</v>
      </c>
      <c r="G68" s="112" t="s">
        <v>104</v>
      </c>
      <c r="H68" s="112" t="s">
        <v>323</v>
      </c>
      <c r="I68" s="112" t="s">
        <v>228</v>
      </c>
      <c r="J68" s="112" t="s">
        <v>324</v>
      </c>
      <c r="K68" s="112" t="s">
        <v>249</v>
      </c>
      <c r="L68" s="112" t="s">
        <v>325</v>
      </c>
      <c r="M68" s="113" t="s">
        <v>297</v>
      </c>
      <c r="N68" s="112" t="s">
        <v>298</v>
      </c>
      <c r="O68" s="112" t="s">
        <v>319</v>
      </c>
      <c r="P68" s="112" t="s">
        <v>144</v>
      </c>
      <c r="Q68" s="112" t="s">
        <v>7</v>
      </c>
      <c r="R68" s="112" t="s">
        <v>113</v>
      </c>
      <c r="S68" s="112"/>
      <c r="T68" s="112"/>
      <c r="U68" s="112" t="s">
        <v>326</v>
      </c>
      <c r="V68" s="112" t="s">
        <v>7</v>
      </c>
      <c r="W68" s="112" t="s">
        <v>7</v>
      </c>
      <c r="X68" s="112" t="s">
        <v>7</v>
      </c>
      <c r="Y68" s="112" t="s">
        <v>7</v>
      </c>
      <c r="Z68" s="112" t="s">
        <v>300</v>
      </c>
      <c r="AA68" s="112">
        <v>4.0</v>
      </c>
      <c r="AB68" s="112">
        <v>1.0</v>
      </c>
      <c r="AC68" s="112"/>
      <c r="AD68" s="112"/>
      <c r="AE68" s="112">
        <v>1.0</v>
      </c>
      <c r="AF68" s="112">
        <v>1.0</v>
      </c>
      <c r="AG68" s="112"/>
      <c r="AH68" s="112"/>
      <c r="AI68" s="112"/>
      <c r="AJ68" s="112"/>
      <c r="AK68" s="112">
        <v>1.0</v>
      </c>
      <c r="AL68" s="112" t="s">
        <v>7</v>
      </c>
      <c r="AM68" s="112"/>
      <c r="AN68" s="112"/>
      <c r="AO68" s="112"/>
      <c r="AP68" s="112"/>
      <c r="AQ68" s="112">
        <v>1.0</v>
      </c>
      <c r="AR68" s="112" t="s">
        <v>7</v>
      </c>
      <c r="AS68" s="112"/>
      <c r="AT68" s="112"/>
      <c r="AU68" s="112"/>
      <c r="AV68" s="112"/>
      <c r="AW68" s="112">
        <v>1.0</v>
      </c>
      <c r="AX68" s="112" t="s">
        <v>7</v>
      </c>
      <c r="AY68" s="112"/>
      <c r="AZ68" s="112"/>
      <c r="BA68" s="112"/>
      <c r="BB68" s="116">
        <v>45139.0</v>
      </c>
      <c r="BC68" s="116">
        <v>45139.0</v>
      </c>
      <c r="BD68" s="116">
        <f t="shared" ref="BD68:BD69" si="28">DATE(YEAR(BB68),MONTH(BB68)+3,DAY(BB68))</f>
        <v>45231</v>
      </c>
      <c r="BE68" s="112" t="s">
        <v>7</v>
      </c>
      <c r="BF68" s="121"/>
      <c r="BG68" s="112" t="s">
        <v>7</v>
      </c>
      <c r="BH68" s="121"/>
      <c r="BI68" s="112" t="s">
        <v>124</v>
      </c>
      <c r="BJ68" s="112" t="str">
        <f t="shared" si="26"/>
        <v/>
      </c>
      <c r="BK68" s="116">
        <f t="shared" si="27"/>
        <v>46171</v>
      </c>
      <c r="BL68" s="112"/>
    </row>
    <row r="69" ht="30.75" customHeight="1">
      <c r="A69" s="110" t="s">
        <v>280</v>
      </c>
      <c r="B69" s="111"/>
      <c r="C69" s="110" t="s">
        <v>302</v>
      </c>
      <c r="D69" s="112">
        <v>7.0</v>
      </c>
      <c r="E69" s="112" t="s">
        <v>102</v>
      </c>
      <c r="F69" s="112" t="s">
        <v>7</v>
      </c>
      <c r="G69" s="112" t="s">
        <v>104</v>
      </c>
      <c r="H69" s="112" t="s">
        <v>327</v>
      </c>
      <c r="I69" s="112" t="s">
        <v>228</v>
      </c>
      <c r="J69" s="112" t="s">
        <v>324</v>
      </c>
      <c r="K69" s="112" t="s">
        <v>249</v>
      </c>
      <c r="L69" s="112" t="s">
        <v>328</v>
      </c>
      <c r="M69" s="113" t="s">
        <v>297</v>
      </c>
      <c r="N69" s="112" t="s">
        <v>298</v>
      </c>
      <c r="O69" s="112" t="s">
        <v>319</v>
      </c>
      <c r="P69" s="112" t="s">
        <v>144</v>
      </c>
      <c r="Q69" s="112" t="s">
        <v>7</v>
      </c>
      <c r="R69" s="112" t="s">
        <v>113</v>
      </c>
      <c r="S69" s="112"/>
      <c r="T69" s="112"/>
      <c r="U69" s="112" t="s">
        <v>326</v>
      </c>
      <c r="V69" s="112" t="s">
        <v>7</v>
      </c>
      <c r="W69" s="112" t="s">
        <v>7</v>
      </c>
      <c r="X69" s="112" t="s">
        <v>7</v>
      </c>
      <c r="Y69" s="112" t="s">
        <v>7</v>
      </c>
      <c r="Z69" s="112" t="s">
        <v>300</v>
      </c>
      <c r="AA69" s="112">
        <v>4.0</v>
      </c>
      <c r="AB69" s="112">
        <v>1.0</v>
      </c>
      <c r="AC69" s="112"/>
      <c r="AD69" s="112"/>
      <c r="AE69" s="112"/>
      <c r="AF69" s="112"/>
      <c r="AG69" s="112">
        <v>1.0</v>
      </c>
      <c r="AH69" s="112" t="s">
        <v>7</v>
      </c>
      <c r="AI69" s="112"/>
      <c r="AJ69" s="112"/>
      <c r="AK69" s="112"/>
      <c r="AL69" s="112"/>
      <c r="AM69" s="112">
        <v>1.0</v>
      </c>
      <c r="AN69" s="112" t="s">
        <v>7</v>
      </c>
      <c r="AO69" s="112"/>
      <c r="AP69" s="112"/>
      <c r="AQ69" s="112"/>
      <c r="AR69" s="112"/>
      <c r="AS69" s="112">
        <v>1.0</v>
      </c>
      <c r="AT69" s="112" t="s">
        <v>7</v>
      </c>
      <c r="AU69" s="112"/>
      <c r="AV69" s="112"/>
      <c r="AW69" s="112"/>
      <c r="AX69" s="112"/>
      <c r="AY69" s="112">
        <v>1.0</v>
      </c>
      <c r="AZ69" s="112" t="s">
        <v>7</v>
      </c>
      <c r="BA69" s="112"/>
      <c r="BB69" s="116">
        <v>45078.0</v>
      </c>
      <c r="BC69" s="116">
        <v>45078.0</v>
      </c>
      <c r="BD69" s="116">
        <f t="shared" si="28"/>
        <v>45170</v>
      </c>
      <c r="BE69" s="112" t="s">
        <v>7</v>
      </c>
      <c r="BF69" s="121"/>
      <c r="BG69" s="112" t="s">
        <v>7</v>
      </c>
      <c r="BH69" s="121"/>
      <c r="BI69" s="112" t="s">
        <v>124</v>
      </c>
      <c r="BJ69" s="112" t="str">
        <f t="shared" si="26"/>
        <v/>
      </c>
      <c r="BK69" s="116">
        <f t="shared" si="27"/>
        <v>46171</v>
      </c>
      <c r="BL69" s="112"/>
    </row>
    <row r="70" ht="30.75" customHeight="1">
      <c r="A70" s="110" t="s">
        <v>99</v>
      </c>
      <c r="B70" s="111" t="s">
        <v>314</v>
      </c>
      <c r="C70" s="110" t="s">
        <v>302</v>
      </c>
      <c r="D70" s="112">
        <v>8.0</v>
      </c>
      <c r="E70" s="112" t="s">
        <v>102</v>
      </c>
      <c r="F70" s="112" t="s">
        <v>303</v>
      </c>
      <c r="G70" s="112" t="s">
        <v>104</v>
      </c>
      <c r="H70" s="112" t="s">
        <v>329</v>
      </c>
      <c r="I70" s="112" t="s">
        <v>228</v>
      </c>
      <c r="J70" s="112" t="s">
        <v>330</v>
      </c>
      <c r="K70" s="112" t="s">
        <v>331</v>
      </c>
      <c r="L70" s="112" t="s">
        <v>332</v>
      </c>
      <c r="M70" s="113" t="s">
        <v>333</v>
      </c>
      <c r="N70" s="112" t="s">
        <v>298</v>
      </c>
      <c r="O70" s="112">
        <v>238537.0</v>
      </c>
      <c r="P70" s="112" t="s">
        <v>144</v>
      </c>
      <c r="Q70" s="112" t="s">
        <v>7</v>
      </c>
      <c r="R70" s="112" t="s">
        <v>113</v>
      </c>
      <c r="S70" s="112"/>
      <c r="T70" s="112"/>
      <c r="U70" s="112" t="s">
        <v>334</v>
      </c>
      <c r="V70" s="112" t="s">
        <v>7</v>
      </c>
      <c r="W70" s="112" t="s">
        <v>7</v>
      </c>
      <c r="X70" s="112" t="s">
        <v>7</v>
      </c>
      <c r="Y70" s="112" t="s">
        <v>7</v>
      </c>
      <c r="Z70" s="112" t="s">
        <v>300</v>
      </c>
      <c r="AA70" s="112">
        <v>1.0</v>
      </c>
      <c r="AB70" s="112" t="s">
        <v>7</v>
      </c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>
        <v>1.0</v>
      </c>
      <c r="AR70" s="112" t="s">
        <v>7</v>
      </c>
      <c r="AS70" s="112"/>
      <c r="AT70" s="112"/>
      <c r="AU70" s="112"/>
      <c r="AV70" s="112"/>
      <c r="AW70" s="112"/>
      <c r="AX70" s="112"/>
      <c r="AY70" s="112"/>
      <c r="AZ70" s="112"/>
      <c r="BA70" s="112"/>
      <c r="BB70" s="116">
        <v>45139.0</v>
      </c>
      <c r="BC70" s="116">
        <v>45139.0</v>
      </c>
      <c r="BD70" s="116">
        <f t="shared" ref="BD70:BD71" si="29">DATE(YEAR(BB70),MONTH(BB70)+12,DAY(BB70))</f>
        <v>45505</v>
      </c>
      <c r="BE70" s="112" t="s">
        <v>7</v>
      </c>
      <c r="BF70" s="121"/>
      <c r="BG70" s="112" t="s">
        <v>7</v>
      </c>
      <c r="BH70" s="121"/>
      <c r="BI70" s="112" t="s">
        <v>124</v>
      </c>
      <c r="BJ70" s="112" t="str">
        <f t="shared" si="26"/>
        <v/>
      </c>
      <c r="BK70" s="116">
        <f t="shared" si="27"/>
        <v>46171</v>
      </c>
      <c r="BL70" s="112"/>
    </row>
    <row r="71" ht="30.75" customHeight="1">
      <c r="A71" s="110" t="s">
        <v>99</v>
      </c>
      <c r="B71" s="111" t="s">
        <v>314</v>
      </c>
      <c r="C71" s="110" t="s">
        <v>302</v>
      </c>
      <c r="D71" s="112">
        <v>9.0</v>
      </c>
      <c r="E71" s="112" t="s">
        <v>102</v>
      </c>
      <c r="F71" s="112" t="s">
        <v>303</v>
      </c>
      <c r="G71" s="112" t="s">
        <v>104</v>
      </c>
      <c r="H71" s="112" t="s">
        <v>335</v>
      </c>
      <c r="I71" s="112" t="s">
        <v>228</v>
      </c>
      <c r="J71" s="112" t="s">
        <v>330</v>
      </c>
      <c r="K71" s="112" t="s">
        <v>331</v>
      </c>
      <c r="L71" s="112" t="s">
        <v>336</v>
      </c>
      <c r="M71" s="113" t="s">
        <v>333</v>
      </c>
      <c r="N71" s="112" t="s">
        <v>298</v>
      </c>
      <c r="O71" s="112">
        <v>238537.0</v>
      </c>
      <c r="P71" s="112" t="s">
        <v>144</v>
      </c>
      <c r="Q71" s="112" t="s">
        <v>7</v>
      </c>
      <c r="R71" s="112" t="s">
        <v>113</v>
      </c>
      <c r="S71" s="112"/>
      <c r="T71" s="112"/>
      <c r="U71" s="112" t="s">
        <v>334</v>
      </c>
      <c r="V71" s="112" t="s">
        <v>7</v>
      </c>
      <c r="W71" s="112" t="s">
        <v>7</v>
      </c>
      <c r="X71" s="112" t="s">
        <v>7</v>
      </c>
      <c r="Y71" s="112" t="s">
        <v>7</v>
      </c>
      <c r="Z71" s="112" t="s">
        <v>300</v>
      </c>
      <c r="AA71" s="112">
        <v>1.0</v>
      </c>
      <c r="AB71" s="112" t="s">
        <v>7</v>
      </c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>
        <v>1.0</v>
      </c>
      <c r="AR71" s="112" t="s">
        <v>7</v>
      </c>
      <c r="AS71" s="112"/>
      <c r="AT71" s="112"/>
      <c r="AU71" s="112"/>
      <c r="AV71" s="112"/>
      <c r="AW71" s="112"/>
      <c r="AX71" s="112"/>
      <c r="AY71" s="112"/>
      <c r="AZ71" s="112"/>
      <c r="BA71" s="112"/>
      <c r="BB71" s="116">
        <v>45139.0</v>
      </c>
      <c r="BC71" s="116">
        <v>45139.0</v>
      </c>
      <c r="BD71" s="116">
        <f t="shared" si="29"/>
        <v>45505</v>
      </c>
      <c r="BE71" s="112" t="s">
        <v>7</v>
      </c>
      <c r="BF71" s="121"/>
      <c r="BG71" s="112" t="s">
        <v>7</v>
      </c>
      <c r="BH71" s="121"/>
      <c r="BI71" s="112" t="s">
        <v>124</v>
      </c>
      <c r="BJ71" s="112" t="str">
        <f t="shared" si="26"/>
        <v/>
      </c>
      <c r="BK71" s="116">
        <f t="shared" si="27"/>
        <v>46171</v>
      </c>
      <c r="BL71" s="112"/>
    </row>
    <row r="72" ht="30.75" customHeight="1">
      <c r="A72" s="110" t="s">
        <v>280</v>
      </c>
      <c r="B72" s="111"/>
      <c r="C72" s="110" t="s">
        <v>302</v>
      </c>
      <c r="D72" s="112">
        <v>10.0</v>
      </c>
      <c r="E72" s="112" t="s">
        <v>102</v>
      </c>
      <c r="F72" s="112" t="s">
        <v>7</v>
      </c>
      <c r="G72" s="112" t="s">
        <v>104</v>
      </c>
      <c r="H72" s="112" t="s">
        <v>337</v>
      </c>
      <c r="I72" s="112" t="s">
        <v>106</v>
      </c>
      <c r="J72" s="112" t="s">
        <v>338</v>
      </c>
      <c r="K72" s="112" t="s">
        <v>249</v>
      </c>
      <c r="L72" s="112" t="s">
        <v>339</v>
      </c>
      <c r="M72" s="113" t="s">
        <v>297</v>
      </c>
      <c r="N72" s="112" t="s">
        <v>298</v>
      </c>
      <c r="O72" s="112" t="s">
        <v>319</v>
      </c>
      <c r="P72" s="112" t="s">
        <v>144</v>
      </c>
      <c r="Q72" s="112" t="s">
        <v>7</v>
      </c>
      <c r="R72" s="112" t="s">
        <v>113</v>
      </c>
      <c r="S72" s="112"/>
      <c r="T72" s="112"/>
      <c r="U72" s="112" t="s">
        <v>340</v>
      </c>
      <c r="V72" s="112" t="s">
        <v>7</v>
      </c>
      <c r="W72" s="112" t="s">
        <v>7</v>
      </c>
      <c r="X72" s="112" t="s">
        <v>7</v>
      </c>
      <c r="Y72" s="112" t="s">
        <v>7</v>
      </c>
      <c r="Z72" s="112" t="s">
        <v>300</v>
      </c>
      <c r="AA72" s="112">
        <v>4.0</v>
      </c>
      <c r="AB72" s="112" t="s">
        <v>7</v>
      </c>
      <c r="AC72" s="112"/>
      <c r="AD72" s="112"/>
      <c r="AE72" s="112">
        <v>1.0</v>
      </c>
      <c r="AF72" s="112" t="s">
        <v>7</v>
      </c>
      <c r="AG72" s="112"/>
      <c r="AH72" s="112"/>
      <c r="AI72" s="112"/>
      <c r="AJ72" s="112"/>
      <c r="AK72" s="112">
        <v>1.0</v>
      </c>
      <c r="AL72" s="112" t="s">
        <v>7</v>
      </c>
      <c r="AM72" s="112"/>
      <c r="AN72" s="112"/>
      <c r="AO72" s="112"/>
      <c r="AP72" s="112"/>
      <c r="AQ72" s="112">
        <v>1.0</v>
      </c>
      <c r="AR72" s="112" t="s">
        <v>7</v>
      </c>
      <c r="AS72" s="112"/>
      <c r="AT72" s="112"/>
      <c r="AU72" s="112"/>
      <c r="AV72" s="112"/>
      <c r="AW72" s="112">
        <v>1.0</v>
      </c>
      <c r="AX72" s="112" t="s">
        <v>7</v>
      </c>
      <c r="AY72" s="112"/>
      <c r="AZ72" s="112"/>
      <c r="BA72" s="112"/>
      <c r="BB72" s="116">
        <v>45139.0</v>
      </c>
      <c r="BC72" s="116">
        <v>45139.0</v>
      </c>
      <c r="BD72" s="116">
        <f t="shared" ref="BD72:BD73" si="30">DATE(YEAR(BB72),MONTH(BB72)+3,DAY(BB72))</f>
        <v>45231</v>
      </c>
      <c r="BE72" s="112" t="s">
        <v>7</v>
      </c>
      <c r="BF72" s="121"/>
      <c r="BG72" s="112" t="s">
        <v>7</v>
      </c>
      <c r="BH72" s="121"/>
      <c r="BI72" s="112" t="s">
        <v>124</v>
      </c>
      <c r="BJ72" s="112" t="str">
        <f t="shared" si="26"/>
        <v/>
      </c>
      <c r="BK72" s="116">
        <f t="shared" si="27"/>
        <v>46171</v>
      </c>
      <c r="BL72" s="112"/>
    </row>
    <row r="73" ht="30.75" customHeight="1">
      <c r="A73" s="110" t="s">
        <v>280</v>
      </c>
      <c r="B73" s="111"/>
      <c r="C73" s="110" t="s">
        <v>302</v>
      </c>
      <c r="D73" s="112">
        <v>11.0</v>
      </c>
      <c r="E73" s="112" t="s">
        <v>102</v>
      </c>
      <c r="F73" s="112" t="s">
        <v>303</v>
      </c>
      <c r="G73" s="112" t="s">
        <v>104</v>
      </c>
      <c r="H73" s="112" t="s">
        <v>341</v>
      </c>
      <c r="I73" s="112" t="s">
        <v>106</v>
      </c>
      <c r="J73" s="112" t="s">
        <v>338</v>
      </c>
      <c r="K73" s="112" t="s">
        <v>249</v>
      </c>
      <c r="L73" s="112" t="s">
        <v>342</v>
      </c>
      <c r="M73" s="113" t="s">
        <v>297</v>
      </c>
      <c r="N73" s="112" t="s">
        <v>298</v>
      </c>
      <c r="O73" s="112" t="s">
        <v>343</v>
      </c>
      <c r="P73" s="112" t="s">
        <v>131</v>
      </c>
      <c r="Q73" s="112" t="s">
        <v>7</v>
      </c>
      <c r="R73" s="112" t="s">
        <v>113</v>
      </c>
      <c r="S73" s="112"/>
      <c r="T73" s="112"/>
      <c r="U73" s="112" t="s">
        <v>340</v>
      </c>
      <c r="V73" s="112" t="s">
        <v>7</v>
      </c>
      <c r="W73" s="112" t="s">
        <v>7</v>
      </c>
      <c r="X73" s="112" t="s">
        <v>7</v>
      </c>
      <c r="Y73" s="112" t="s">
        <v>7</v>
      </c>
      <c r="Z73" s="112" t="s">
        <v>300</v>
      </c>
      <c r="AA73" s="112">
        <v>4.0</v>
      </c>
      <c r="AB73" s="112" t="s">
        <v>7</v>
      </c>
      <c r="AC73" s="112"/>
      <c r="AD73" s="112"/>
      <c r="AE73" s="112"/>
      <c r="AF73" s="112"/>
      <c r="AG73" s="112">
        <v>1.0</v>
      </c>
      <c r="AH73" s="112" t="s">
        <v>7</v>
      </c>
      <c r="AI73" s="112"/>
      <c r="AJ73" s="112"/>
      <c r="AK73" s="112"/>
      <c r="AL73" s="112"/>
      <c r="AM73" s="112">
        <v>1.0</v>
      </c>
      <c r="AN73" s="112" t="s">
        <v>7</v>
      </c>
      <c r="AO73" s="112"/>
      <c r="AP73" s="112"/>
      <c r="AQ73" s="112"/>
      <c r="AR73" s="112"/>
      <c r="AS73" s="112">
        <v>1.0</v>
      </c>
      <c r="AT73" s="112" t="s">
        <v>7</v>
      </c>
      <c r="AU73" s="112"/>
      <c r="AV73" s="112"/>
      <c r="AW73" s="112"/>
      <c r="AX73" s="112"/>
      <c r="AY73" s="112">
        <v>1.0</v>
      </c>
      <c r="AZ73" s="112" t="s">
        <v>7</v>
      </c>
      <c r="BA73" s="112"/>
      <c r="BB73" s="116">
        <v>45078.0</v>
      </c>
      <c r="BC73" s="116">
        <v>45078.0</v>
      </c>
      <c r="BD73" s="116">
        <f t="shared" si="30"/>
        <v>45170</v>
      </c>
      <c r="BE73" s="112" t="s">
        <v>7</v>
      </c>
      <c r="BF73" s="121"/>
      <c r="BG73" s="112" t="s">
        <v>7</v>
      </c>
      <c r="BH73" s="121"/>
      <c r="BI73" s="112" t="s">
        <v>124</v>
      </c>
      <c r="BJ73" s="112" t="str">
        <f t="shared" si="26"/>
        <v/>
      </c>
      <c r="BK73" s="116">
        <f t="shared" si="27"/>
        <v>46171</v>
      </c>
      <c r="BL73" s="112"/>
    </row>
    <row r="74" ht="30.75" customHeight="1">
      <c r="A74" s="110" t="s">
        <v>188</v>
      </c>
      <c r="B74" s="111" t="s">
        <v>314</v>
      </c>
      <c r="C74" s="111" t="s">
        <v>302</v>
      </c>
      <c r="D74" s="111">
        <v>13.0</v>
      </c>
      <c r="E74" s="112" t="s">
        <v>102</v>
      </c>
      <c r="F74" s="110" t="s">
        <v>7</v>
      </c>
      <c r="G74" s="112" t="s">
        <v>104</v>
      </c>
      <c r="H74" s="110" t="s">
        <v>7</v>
      </c>
      <c r="I74" s="112"/>
      <c r="J74" s="110" t="s">
        <v>344</v>
      </c>
      <c r="K74" s="110" t="s">
        <v>345</v>
      </c>
      <c r="L74" s="110" t="s">
        <v>346</v>
      </c>
      <c r="M74" s="110" t="s">
        <v>347</v>
      </c>
      <c r="N74" s="110" t="s">
        <v>298</v>
      </c>
      <c r="O74" s="112"/>
      <c r="P74" s="114"/>
      <c r="Q74" s="112"/>
      <c r="R74" s="112" t="s">
        <v>113</v>
      </c>
      <c r="S74" s="112"/>
      <c r="T74" s="112"/>
      <c r="U74" s="112" t="s">
        <v>348</v>
      </c>
      <c r="V74" s="112" t="s">
        <v>7</v>
      </c>
      <c r="W74" s="112" t="s">
        <v>7</v>
      </c>
      <c r="X74" s="112" t="s">
        <v>7</v>
      </c>
      <c r="Y74" s="112" t="s">
        <v>7</v>
      </c>
      <c r="Z74" s="112" t="s">
        <v>300</v>
      </c>
      <c r="AA74" s="122">
        <v>12.0</v>
      </c>
      <c r="AB74" s="123" t="s">
        <v>7</v>
      </c>
      <c r="AC74" s="124">
        <v>1.0</v>
      </c>
      <c r="AD74" s="123" t="s">
        <v>7</v>
      </c>
      <c r="AE74" s="124">
        <v>1.0</v>
      </c>
      <c r="AF74" s="123" t="s">
        <v>7</v>
      </c>
      <c r="AG74" s="124">
        <v>1.0</v>
      </c>
      <c r="AH74" s="123" t="s">
        <v>7</v>
      </c>
      <c r="AI74" s="124">
        <v>1.0</v>
      </c>
      <c r="AJ74" s="123" t="s">
        <v>7</v>
      </c>
      <c r="AK74" s="124">
        <v>1.0</v>
      </c>
      <c r="AL74" s="123" t="s">
        <v>7</v>
      </c>
      <c r="AM74" s="124">
        <v>1.0</v>
      </c>
      <c r="AN74" s="123" t="s">
        <v>7</v>
      </c>
      <c r="AO74" s="124">
        <v>1.0</v>
      </c>
      <c r="AP74" s="123" t="s">
        <v>7</v>
      </c>
      <c r="AQ74" s="124">
        <v>1.0</v>
      </c>
      <c r="AR74" s="123" t="s">
        <v>7</v>
      </c>
      <c r="AS74" s="124">
        <v>1.0</v>
      </c>
      <c r="AT74" s="123" t="s">
        <v>7</v>
      </c>
      <c r="AU74" s="124">
        <v>1.0</v>
      </c>
      <c r="AV74" s="123" t="s">
        <v>7</v>
      </c>
      <c r="AW74" s="124">
        <v>1.0</v>
      </c>
      <c r="AX74" s="123" t="s">
        <v>7</v>
      </c>
      <c r="AY74" s="124">
        <v>1.0</v>
      </c>
      <c r="AZ74" s="123" t="s">
        <v>7</v>
      </c>
      <c r="BA74" s="125"/>
      <c r="BB74" s="126" t="s">
        <v>301</v>
      </c>
      <c r="BC74" s="126" t="s">
        <v>301</v>
      </c>
      <c r="BD74" s="127" t="str">
        <f t="shared" ref="BD74:BD77" si="31">DATE(YEAR(BB74),MONTH(BB74)+AB74,DAY(BB74))</f>
        <v>#VALUE!</v>
      </c>
      <c r="BE74" s="128" t="s">
        <v>7</v>
      </c>
      <c r="BF74" s="125"/>
      <c r="BG74" s="123" t="s">
        <v>7</v>
      </c>
      <c r="BH74" s="125"/>
      <c r="BI74" s="126" t="s">
        <v>124</v>
      </c>
      <c r="BJ74" s="125" t="str">
        <f t="shared" si="26"/>
        <v/>
      </c>
      <c r="BK74" s="129">
        <f t="shared" si="27"/>
        <v>46171</v>
      </c>
      <c r="BL74" s="130"/>
    </row>
    <row r="75" ht="30.75" customHeight="1">
      <c r="A75" s="110" t="s">
        <v>188</v>
      </c>
      <c r="B75" s="111" t="s">
        <v>314</v>
      </c>
      <c r="C75" s="111" t="s">
        <v>302</v>
      </c>
      <c r="D75" s="111">
        <v>13.0</v>
      </c>
      <c r="E75" s="112" t="s">
        <v>102</v>
      </c>
      <c r="F75" s="110" t="s">
        <v>7</v>
      </c>
      <c r="G75" s="112" t="s">
        <v>104</v>
      </c>
      <c r="H75" s="110" t="s">
        <v>7</v>
      </c>
      <c r="I75" s="112"/>
      <c r="J75" s="110" t="s">
        <v>344</v>
      </c>
      <c r="K75" s="110" t="s">
        <v>345</v>
      </c>
      <c r="L75" s="110" t="s">
        <v>349</v>
      </c>
      <c r="M75" s="110" t="s">
        <v>350</v>
      </c>
      <c r="N75" s="110" t="s">
        <v>298</v>
      </c>
      <c r="O75" s="112"/>
      <c r="P75" s="114"/>
      <c r="Q75" s="112"/>
      <c r="R75" s="112" t="s">
        <v>113</v>
      </c>
      <c r="S75" s="112"/>
      <c r="T75" s="112"/>
      <c r="U75" s="112" t="s">
        <v>348</v>
      </c>
      <c r="V75" s="112" t="s">
        <v>7</v>
      </c>
      <c r="W75" s="112" t="s">
        <v>7</v>
      </c>
      <c r="X75" s="112" t="s">
        <v>7</v>
      </c>
      <c r="Y75" s="112" t="s">
        <v>7</v>
      </c>
      <c r="Z75" s="112" t="s">
        <v>300</v>
      </c>
      <c r="AA75" s="122">
        <v>12.0</v>
      </c>
      <c r="AB75" s="123" t="s">
        <v>7</v>
      </c>
      <c r="AC75" s="124">
        <v>1.0</v>
      </c>
      <c r="AD75" s="123" t="s">
        <v>7</v>
      </c>
      <c r="AE75" s="124">
        <v>1.0</v>
      </c>
      <c r="AF75" s="123" t="s">
        <v>7</v>
      </c>
      <c r="AG75" s="124">
        <v>1.0</v>
      </c>
      <c r="AH75" s="123" t="s">
        <v>7</v>
      </c>
      <c r="AI75" s="124">
        <v>1.0</v>
      </c>
      <c r="AJ75" s="123" t="s">
        <v>7</v>
      </c>
      <c r="AK75" s="124">
        <v>1.0</v>
      </c>
      <c r="AL75" s="123" t="s">
        <v>7</v>
      </c>
      <c r="AM75" s="124">
        <v>1.0</v>
      </c>
      <c r="AN75" s="123" t="s">
        <v>7</v>
      </c>
      <c r="AO75" s="124">
        <v>1.0</v>
      </c>
      <c r="AP75" s="123" t="s">
        <v>7</v>
      </c>
      <c r="AQ75" s="124">
        <v>1.0</v>
      </c>
      <c r="AR75" s="123" t="s">
        <v>7</v>
      </c>
      <c r="AS75" s="124">
        <v>1.0</v>
      </c>
      <c r="AT75" s="123" t="s">
        <v>7</v>
      </c>
      <c r="AU75" s="124">
        <v>1.0</v>
      </c>
      <c r="AV75" s="123" t="s">
        <v>7</v>
      </c>
      <c r="AW75" s="124">
        <v>1.0</v>
      </c>
      <c r="AX75" s="123" t="s">
        <v>7</v>
      </c>
      <c r="AY75" s="124">
        <v>1.0</v>
      </c>
      <c r="AZ75" s="123" t="s">
        <v>7</v>
      </c>
      <c r="BA75" s="125"/>
      <c r="BB75" s="126" t="s">
        <v>301</v>
      </c>
      <c r="BC75" s="126" t="s">
        <v>301</v>
      </c>
      <c r="BD75" s="127" t="str">
        <f t="shared" si="31"/>
        <v>#VALUE!</v>
      </c>
      <c r="BE75" s="128" t="s">
        <v>7</v>
      </c>
      <c r="BF75" s="125"/>
      <c r="BG75" s="123" t="s">
        <v>7</v>
      </c>
      <c r="BH75" s="125"/>
      <c r="BI75" s="126" t="s">
        <v>124</v>
      </c>
      <c r="BJ75" s="125" t="str">
        <f t="shared" si="26"/>
        <v/>
      </c>
      <c r="BK75" s="129">
        <f t="shared" si="27"/>
        <v>46171</v>
      </c>
      <c r="BL75" s="130"/>
    </row>
    <row r="76" ht="30.75" customHeight="1">
      <c r="A76" s="110" t="s">
        <v>188</v>
      </c>
      <c r="B76" s="111" t="s">
        <v>314</v>
      </c>
      <c r="C76" s="111" t="s">
        <v>302</v>
      </c>
      <c r="D76" s="111">
        <v>13.0</v>
      </c>
      <c r="E76" s="112" t="s">
        <v>102</v>
      </c>
      <c r="F76" s="110" t="s">
        <v>7</v>
      </c>
      <c r="G76" s="112" t="s">
        <v>104</v>
      </c>
      <c r="H76" s="110" t="s">
        <v>7</v>
      </c>
      <c r="I76" s="112"/>
      <c r="J76" s="110" t="s">
        <v>344</v>
      </c>
      <c r="K76" s="110" t="s">
        <v>345</v>
      </c>
      <c r="L76" s="110" t="s">
        <v>351</v>
      </c>
      <c r="M76" s="110" t="s">
        <v>352</v>
      </c>
      <c r="N76" s="110" t="s">
        <v>298</v>
      </c>
      <c r="O76" s="112"/>
      <c r="P76" s="114"/>
      <c r="Q76" s="112"/>
      <c r="R76" s="112" t="s">
        <v>113</v>
      </c>
      <c r="S76" s="112"/>
      <c r="T76" s="112"/>
      <c r="U76" s="112" t="s">
        <v>348</v>
      </c>
      <c r="V76" s="112" t="s">
        <v>7</v>
      </c>
      <c r="W76" s="112" t="s">
        <v>7</v>
      </c>
      <c r="X76" s="112" t="s">
        <v>7</v>
      </c>
      <c r="Y76" s="112" t="s">
        <v>7</v>
      </c>
      <c r="Z76" s="112" t="s">
        <v>300</v>
      </c>
      <c r="AA76" s="122">
        <v>12.0</v>
      </c>
      <c r="AB76" s="123" t="s">
        <v>7</v>
      </c>
      <c r="AC76" s="124">
        <v>1.0</v>
      </c>
      <c r="AD76" s="123" t="s">
        <v>7</v>
      </c>
      <c r="AE76" s="124">
        <v>1.0</v>
      </c>
      <c r="AF76" s="123" t="s">
        <v>7</v>
      </c>
      <c r="AG76" s="124">
        <v>1.0</v>
      </c>
      <c r="AH76" s="123" t="s">
        <v>7</v>
      </c>
      <c r="AI76" s="124">
        <v>1.0</v>
      </c>
      <c r="AJ76" s="123" t="s">
        <v>7</v>
      </c>
      <c r="AK76" s="124">
        <v>1.0</v>
      </c>
      <c r="AL76" s="123" t="s">
        <v>7</v>
      </c>
      <c r="AM76" s="124">
        <v>1.0</v>
      </c>
      <c r="AN76" s="123" t="s">
        <v>7</v>
      </c>
      <c r="AO76" s="124">
        <v>1.0</v>
      </c>
      <c r="AP76" s="123" t="s">
        <v>7</v>
      </c>
      <c r="AQ76" s="124">
        <v>1.0</v>
      </c>
      <c r="AR76" s="123" t="s">
        <v>7</v>
      </c>
      <c r="AS76" s="124">
        <v>1.0</v>
      </c>
      <c r="AT76" s="123" t="s">
        <v>7</v>
      </c>
      <c r="AU76" s="124">
        <v>1.0</v>
      </c>
      <c r="AV76" s="123" t="s">
        <v>7</v>
      </c>
      <c r="AW76" s="124">
        <v>1.0</v>
      </c>
      <c r="AX76" s="123" t="s">
        <v>7</v>
      </c>
      <c r="AY76" s="124">
        <v>1.0</v>
      </c>
      <c r="AZ76" s="123" t="s">
        <v>7</v>
      </c>
      <c r="BA76" s="125"/>
      <c r="BB76" s="126" t="s">
        <v>301</v>
      </c>
      <c r="BC76" s="126" t="s">
        <v>301</v>
      </c>
      <c r="BD76" s="127" t="str">
        <f t="shared" si="31"/>
        <v>#VALUE!</v>
      </c>
      <c r="BE76" s="128" t="s">
        <v>7</v>
      </c>
      <c r="BF76" s="125"/>
      <c r="BG76" s="123" t="s">
        <v>7</v>
      </c>
      <c r="BH76" s="125"/>
      <c r="BI76" s="126" t="s">
        <v>124</v>
      </c>
      <c r="BJ76" s="125" t="str">
        <f t="shared" si="26"/>
        <v/>
      </c>
      <c r="BK76" s="129">
        <f t="shared" si="27"/>
        <v>46171</v>
      </c>
      <c r="BL76" s="130"/>
    </row>
    <row r="77" ht="30.75" customHeight="1">
      <c r="A77" s="110" t="s">
        <v>188</v>
      </c>
      <c r="B77" s="111" t="s">
        <v>314</v>
      </c>
      <c r="C77" s="111" t="s">
        <v>302</v>
      </c>
      <c r="D77" s="111">
        <v>13.0</v>
      </c>
      <c r="E77" s="112" t="s">
        <v>102</v>
      </c>
      <c r="F77" s="110" t="s">
        <v>7</v>
      </c>
      <c r="G77" s="112" t="s">
        <v>104</v>
      </c>
      <c r="H77" s="110" t="s">
        <v>7</v>
      </c>
      <c r="I77" s="112"/>
      <c r="J77" s="110" t="s">
        <v>344</v>
      </c>
      <c r="K77" s="110" t="s">
        <v>345</v>
      </c>
      <c r="L77" s="110" t="s">
        <v>353</v>
      </c>
      <c r="M77" s="110" t="s">
        <v>354</v>
      </c>
      <c r="N77" s="110" t="s">
        <v>298</v>
      </c>
      <c r="O77" s="112"/>
      <c r="P77" s="114"/>
      <c r="Q77" s="112"/>
      <c r="R77" s="112" t="s">
        <v>113</v>
      </c>
      <c r="S77" s="112"/>
      <c r="T77" s="112"/>
      <c r="U77" s="112" t="s">
        <v>348</v>
      </c>
      <c r="V77" s="112" t="s">
        <v>7</v>
      </c>
      <c r="W77" s="112" t="s">
        <v>7</v>
      </c>
      <c r="X77" s="112" t="s">
        <v>7</v>
      </c>
      <c r="Y77" s="112" t="s">
        <v>7</v>
      </c>
      <c r="Z77" s="112" t="s">
        <v>300</v>
      </c>
      <c r="AA77" s="122">
        <v>12.0</v>
      </c>
      <c r="AB77" s="123" t="s">
        <v>7</v>
      </c>
      <c r="AC77" s="124">
        <v>1.0</v>
      </c>
      <c r="AD77" s="123" t="s">
        <v>7</v>
      </c>
      <c r="AE77" s="124">
        <v>1.0</v>
      </c>
      <c r="AF77" s="123" t="s">
        <v>7</v>
      </c>
      <c r="AG77" s="124">
        <v>1.0</v>
      </c>
      <c r="AH77" s="123" t="s">
        <v>7</v>
      </c>
      <c r="AI77" s="124">
        <v>1.0</v>
      </c>
      <c r="AJ77" s="123" t="s">
        <v>7</v>
      </c>
      <c r="AK77" s="124">
        <v>1.0</v>
      </c>
      <c r="AL77" s="123" t="s">
        <v>7</v>
      </c>
      <c r="AM77" s="124">
        <v>1.0</v>
      </c>
      <c r="AN77" s="123" t="s">
        <v>7</v>
      </c>
      <c r="AO77" s="124">
        <v>1.0</v>
      </c>
      <c r="AP77" s="123" t="s">
        <v>7</v>
      </c>
      <c r="AQ77" s="124">
        <v>1.0</v>
      </c>
      <c r="AR77" s="123" t="s">
        <v>7</v>
      </c>
      <c r="AS77" s="124">
        <v>1.0</v>
      </c>
      <c r="AT77" s="123" t="s">
        <v>7</v>
      </c>
      <c r="AU77" s="124">
        <v>1.0</v>
      </c>
      <c r="AV77" s="123" t="s">
        <v>7</v>
      </c>
      <c r="AW77" s="124">
        <v>1.0</v>
      </c>
      <c r="AX77" s="123" t="s">
        <v>7</v>
      </c>
      <c r="AY77" s="124">
        <v>1.0</v>
      </c>
      <c r="AZ77" s="123" t="s">
        <v>7</v>
      </c>
      <c r="BA77" s="125"/>
      <c r="BB77" s="126" t="s">
        <v>301</v>
      </c>
      <c r="BC77" s="126" t="s">
        <v>301</v>
      </c>
      <c r="BD77" s="127" t="str">
        <f t="shared" si="31"/>
        <v>#VALUE!</v>
      </c>
      <c r="BE77" s="128" t="s">
        <v>7</v>
      </c>
      <c r="BF77" s="125"/>
      <c r="BG77" s="123" t="s">
        <v>7</v>
      </c>
      <c r="BH77" s="125"/>
      <c r="BI77" s="126" t="s">
        <v>124</v>
      </c>
      <c r="BJ77" s="125" t="str">
        <f t="shared" si="26"/>
        <v/>
      </c>
      <c r="BK77" s="129">
        <f t="shared" si="27"/>
        <v>46171</v>
      </c>
      <c r="BL77" s="130"/>
    </row>
    <row r="78" ht="30.75" customHeight="1">
      <c r="A78" s="110" t="s">
        <v>188</v>
      </c>
      <c r="B78" s="111" t="s">
        <v>314</v>
      </c>
      <c r="C78" s="111" t="s">
        <v>302</v>
      </c>
      <c r="D78" s="112"/>
      <c r="E78" s="112" t="s">
        <v>102</v>
      </c>
      <c r="F78" s="110" t="s">
        <v>7</v>
      </c>
      <c r="G78" s="112" t="s">
        <v>104</v>
      </c>
      <c r="H78" s="110" t="s">
        <v>7</v>
      </c>
      <c r="I78" s="112"/>
      <c r="J78" s="112" t="s">
        <v>305</v>
      </c>
      <c r="K78" s="110" t="s">
        <v>355</v>
      </c>
      <c r="L78" s="110" t="s">
        <v>356</v>
      </c>
      <c r="M78" s="119">
        <v>95962.0</v>
      </c>
      <c r="N78" s="110" t="s">
        <v>298</v>
      </c>
      <c r="O78" s="112"/>
      <c r="P78" s="114"/>
      <c r="Q78" s="112"/>
      <c r="R78" s="112" t="s">
        <v>113</v>
      </c>
      <c r="S78" s="112"/>
      <c r="T78" s="112"/>
      <c r="U78" s="112" t="s">
        <v>308</v>
      </c>
      <c r="V78" s="112" t="s">
        <v>7</v>
      </c>
      <c r="W78" s="112" t="s">
        <v>7</v>
      </c>
      <c r="X78" s="112" t="s">
        <v>7</v>
      </c>
      <c r="Y78" s="112" t="s">
        <v>7</v>
      </c>
      <c r="Z78" s="112" t="s">
        <v>300</v>
      </c>
      <c r="AA78" s="110">
        <v>4.0</v>
      </c>
      <c r="AB78" s="112">
        <v>4.0</v>
      </c>
      <c r="AC78" s="112" t="s">
        <v>7</v>
      </c>
      <c r="AD78" s="112"/>
      <c r="AE78" s="112"/>
      <c r="AF78" s="112">
        <v>1.0</v>
      </c>
      <c r="AG78" s="112" t="s">
        <v>7</v>
      </c>
      <c r="AH78" s="112"/>
      <c r="AI78" s="112"/>
      <c r="AJ78" s="112"/>
      <c r="AK78" s="112"/>
      <c r="AL78" s="112">
        <v>1.0</v>
      </c>
      <c r="AM78" s="112" t="s">
        <v>7</v>
      </c>
      <c r="AN78" s="112"/>
      <c r="AO78" s="112"/>
      <c r="AP78" s="112"/>
      <c r="AQ78" s="112"/>
      <c r="AR78" s="112">
        <v>1.0</v>
      </c>
      <c r="AS78" s="112" t="s">
        <v>7</v>
      </c>
      <c r="AT78" s="112"/>
      <c r="AU78" s="112"/>
      <c r="AV78" s="112"/>
      <c r="AW78" s="112"/>
      <c r="AX78" s="112">
        <v>1.0</v>
      </c>
      <c r="AY78" s="112" t="s">
        <v>7</v>
      </c>
      <c r="AZ78" s="112"/>
      <c r="BA78" s="112"/>
      <c r="BB78" s="112"/>
      <c r="BC78" s="112" t="s">
        <v>301</v>
      </c>
      <c r="BD78" s="112" t="s">
        <v>301</v>
      </c>
      <c r="BE78" s="116" t="str">
        <f>DATE(YEAR(BC78),MONTH(BC78)+AC78,DAY(BC78))</f>
        <v>#VALUE!</v>
      </c>
      <c r="BF78" s="112" t="s">
        <v>7</v>
      </c>
      <c r="BG78" s="121"/>
      <c r="BH78" s="112" t="s">
        <v>7</v>
      </c>
      <c r="BI78" s="121"/>
      <c r="BJ78" s="112" t="s">
        <v>124</v>
      </c>
      <c r="BK78" s="112" t="str">
        <f>T78</f>
        <v/>
      </c>
      <c r="BL78" s="116">
        <f>TODAY()</f>
        <v>46171</v>
      </c>
    </row>
    <row r="79" ht="30.75" customHeight="1">
      <c r="A79" s="110" t="s">
        <v>188</v>
      </c>
      <c r="B79" s="111" t="s">
        <v>314</v>
      </c>
      <c r="C79" s="111" t="s">
        <v>302</v>
      </c>
      <c r="D79" s="112"/>
      <c r="E79" s="112" t="s">
        <v>102</v>
      </c>
      <c r="F79" s="110" t="s">
        <v>7</v>
      </c>
      <c r="G79" s="112" t="s">
        <v>104</v>
      </c>
      <c r="H79" s="110" t="s">
        <v>7</v>
      </c>
      <c r="I79" s="112"/>
      <c r="J79" s="110" t="s">
        <v>357</v>
      </c>
      <c r="K79" s="110" t="s">
        <v>345</v>
      </c>
      <c r="L79" s="110" t="s">
        <v>358</v>
      </c>
      <c r="M79" s="119" t="s">
        <v>359</v>
      </c>
      <c r="N79" s="110" t="s">
        <v>298</v>
      </c>
      <c r="O79" s="112"/>
      <c r="P79" s="114"/>
      <c r="Q79" s="112"/>
      <c r="R79" s="112" t="s">
        <v>113</v>
      </c>
      <c r="S79" s="112"/>
      <c r="T79" s="112"/>
      <c r="U79" s="112" t="s">
        <v>340</v>
      </c>
      <c r="V79" s="112" t="s">
        <v>7</v>
      </c>
      <c r="W79" s="112" t="s">
        <v>7</v>
      </c>
      <c r="X79" s="112" t="s">
        <v>7</v>
      </c>
      <c r="Y79" s="112" t="s">
        <v>7</v>
      </c>
      <c r="Z79" s="112" t="s">
        <v>300</v>
      </c>
      <c r="AA79" s="122">
        <v>12.0</v>
      </c>
      <c r="AB79" s="123" t="s">
        <v>7</v>
      </c>
      <c r="AC79" s="124">
        <v>1.0</v>
      </c>
      <c r="AD79" s="123" t="s">
        <v>7</v>
      </c>
      <c r="AE79" s="124">
        <v>1.0</v>
      </c>
      <c r="AF79" s="123" t="s">
        <v>7</v>
      </c>
      <c r="AG79" s="124">
        <v>1.0</v>
      </c>
      <c r="AH79" s="123" t="s">
        <v>7</v>
      </c>
      <c r="AI79" s="124">
        <v>1.0</v>
      </c>
      <c r="AJ79" s="123" t="s">
        <v>7</v>
      </c>
      <c r="AK79" s="124">
        <v>1.0</v>
      </c>
      <c r="AL79" s="123" t="s">
        <v>7</v>
      </c>
      <c r="AM79" s="124">
        <v>1.0</v>
      </c>
      <c r="AN79" s="123" t="s">
        <v>7</v>
      </c>
      <c r="AO79" s="124">
        <v>1.0</v>
      </c>
      <c r="AP79" s="123" t="s">
        <v>7</v>
      </c>
      <c r="AQ79" s="124">
        <v>1.0</v>
      </c>
      <c r="AR79" s="123" t="s">
        <v>7</v>
      </c>
      <c r="AS79" s="124">
        <v>1.0</v>
      </c>
      <c r="AT79" s="123" t="s">
        <v>7</v>
      </c>
      <c r="AU79" s="124">
        <v>1.0</v>
      </c>
      <c r="AV79" s="123" t="s">
        <v>7</v>
      </c>
      <c r="AW79" s="124">
        <v>1.0</v>
      </c>
      <c r="AX79" s="123" t="s">
        <v>7</v>
      </c>
      <c r="AY79" s="124">
        <v>1.0</v>
      </c>
      <c r="AZ79" s="123" t="s">
        <v>7</v>
      </c>
      <c r="BA79" s="125"/>
      <c r="BB79" s="126" t="s">
        <v>301</v>
      </c>
      <c r="BC79" s="126" t="s">
        <v>301</v>
      </c>
      <c r="BD79" s="127" t="str">
        <f t="shared" ref="BD79:BD80" si="32">DATE(YEAR(BB79),MONTH(BB79)+AB79,DAY(BB79))</f>
        <v>#VALUE!</v>
      </c>
      <c r="BE79" s="128" t="s">
        <v>7</v>
      </c>
      <c r="BF79" s="125"/>
      <c r="BG79" s="123" t="s">
        <v>7</v>
      </c>
      <c r="BH79" s="125"/>
      <c r="BI79" s="126" t="s">
        <v>124</v>
      </c>
      <c r="BJ79" s="125" t="str">
        <f t="shared" ref="BJ79:BJ80" si="33">S79</f>
        <v/>
      </c>
      <c r="BK79" s="129">
        <f t="shared" ref="BK79:BK84" si="34">TODAY()</f>
        <v>46171</v>
      </c>
      <c r="BL79" s="130"/>
    </row>
    <row r="80" ht="30.75" customHeight="1">
      <c r="A80" s="110" t="s">
        <v>188</v>
      </c>
      <c r="B80" s="111" t="s">
        <v>314</v>
      </c>
      <c r="C80" s="111" t="s">
        <v>302</v>
      </c>
      <c r="D80" s="112"/>
      <c r="E80" s="112" t="s">
        <v>102</v>
      </c>
      <c r="F80" s="110" t="s">
        <v>7</v>
      </c>
      <c r="G80" s="112" t="s">
        <v>104</v>
      </c>
      <c r="H80" s="110" t="s">
        <v>7</v>
      </c>
      <c r="I80" s="112"/>
      <c r="J80" s="110" t="s">
        <v>357</v>
      </c>
      <c r="K80" s="110" t="s">
        <v>345</v>
      </c>
      <c r="L80" s="110" t="s">
        <v>358</v>
      </c>
      <c r="M80" s="119" t="s">
        <v>359</v>
      </c>
      <c r="N80" s="110" t="s">
        <v>298</v>
      </c>
      <c r="O80" s="112"/>
      <c r="P80" s="114"/>
      <c r="Q80" s="112"/>
      <c r="R80" s="112" t="s">
        <v>113</v>
      </c>
      <c r="S80" s="112"/>
      <c r="T80" s="112"/>
      <c r="U80" s="112" t="s">
        <v>340</v>
      </c>
      <c r="V80" s="112" t="s">
        <v>7</v>
      </c>
      <c r="W80" s="112" t="s">
        <v>7</v>
      </c>
      <c r="X80" s="112" t="s">
        <v>7</v>
      </c>
      <c r="Y80" s="112" t="s">
        <v>7</v>
      </c>
      <c r="Z80" s="112" t="s">
        <v>300</v>
      </c>
      <c r="AA80" s="122">
        <v>12.0</v>
      </c>
      <c r="AB80" s="123" t="s">
        <v>7</v>
      </c>
      <c r="AC80" s="124">
        <v>1.0</v>
      </c>
      <c r="AD80" s="123" t="s">
        <v>7</v>
      </c>
      <c r="AE80" s="124">
        <v>1.0</v>
      </c>
      <c r="AF80" s="123" t="s">
        <v>7</v>
      </c>
      <c r="AG80" s="124">
        <v>1.0</v>
      </c>
      <c r="AH80" s="123" t="s">
        <v>7</v>
      </c>
      <c r="AI80" s="124">
        <v>1.0</v>
      </c>
      <c r="AJ80" s="123" t="s">
        <v>7</v>
      </c>
      <c r="AK80" s="124">
        <v>1.0</v>
      </c>
      <c r="AL80" s="123" t="s">
        <v>7</v>
      </c>
      <c r="AM80" s="124">
        <v>1.0</v>
      </c>
      <c r="AN80" s="123" t="s">
        <v>7</v>
      </c>
      <c r="AO80" s="124">
        <v>1.0</v>
      </c>
      <c r="AP80" s="123" t="s">
        <v>7</v>
      </c>
      <c r="AQ80" s="124">
        <v>1.0</v>
      </c>
      <c r="AR80" s="123" t="s">
        <v>7</v>
      </c>
      <c r="AS80" s="124">
        <v>1.0</v>
      </c>
      <c r="AT80" s="123" t="s">
        <v>7</v>
      </c>
      <c r="AU80" s="124">
        <v>1.0</v>
      </c>
      <c r="AV80" s="123" t="s">
        <v>7</v>
      </c>
      <c r="AW80" s="124">
        <v>1.0</v>
      </c>
      <c r="AX80" s="123" t="s">
        <v>7</v>
      </c>
      <c r="AY80" s="124">
        <v>1.0</v>
      </c>
      <c r="AZ80" s="123" t="s">
        <v>7</v>
      </c>
      <c r="BA80" s="125"/>
      <c r="BB80" s="126" t="s">
        <v>301</v>
      </c>
      <c r="BC80" s="126" t="s">
        <v>301</v>
      </c>
      <c r="BD80" s="127" t="str">
        <f t="shared" si="32"/>
        <v>#VALUE!</v>
      </c>
      <c r="BE80" s="128" t="s">
        <v>7</v>
      </c>
      <c r="BF80" s="125"/>
      <c r="BG80" s="123" t="s">
        <v>7</v>
      </c>
      <c r="BH80" s="125"/>
      <c r="BI80" s="126" t="s">
        <v>124</v>
      </c>
      <c r="BJ80" s="125" t="str">
        <f t="shared" si="33"/>
        <v/>
      </c>
      <c r="BK80" s="129">
        <f t="shared" si="34"/>
        <v>46171</v>
      </c>
      <c r="BL80" s="130"/>
    </row>
    <row r="81" ht="30.75" customHeight="1">
      <c r="A81" s="110" t="s">
        <v>239</v>
      </c>
      <c r="B81" s="111" t="s">
        <v>314</v>
      </c>
      <c r="C81" s="111" t="s">
        <v>101</v>
      </c>
      <c r="D81" s="112">
        <v>3.0</v>
      </c>
      <c r="E81" s="112" t="s">
        <v>1437</v>
      </c>
      <c r="F81" s="112" t="s">
        <v>7</v>
      </c>
      <c r="G81" s="112" t="s">
        <v>104</v>
      </c>
      <c r="H81" s="118" t="s">
        <v>1466</v>
      </c>
      <c r="I81" s="112" t="s">
        <v>228</v>
      </c>
      <c r="J81" s="112" t="s">
        <v>199</v>
      </c>
      <c r="K81" s="112" t="s">
        <v>200</v>
      </c>
      <c r="L81" s="112" t="s">
        <v>1463</v>
      </c>
      <c r="M81" s="112" t="s">
        <v>7</v>
      </c>
      <c r="N81" s="112"/>
      <c r="O81" s="112" t="s">
        <v>111</v>
      </c>
      <c r="P81" s="114">
        <v>42650.0</v>
      </c>
      <c r="Q81" s="112"/>
      <c r="R81" s="112" t="s">
        <v>7</v>
      </c>
      <c r="S81" s="112" t="s">
        <v>245</v>
      </c>
      <c r="T81" s="112" t="s">
        <v>1467</v>
      </c>
      <c r="U81" s="112"/>
      <c r="V81" s="112" t="s">
        <v>202</v>
      </c>
      <c r="W81" s="112" t="s">
        <v>135</v>
      </c>
      <c r="X81" s="112" t="s">
        <v>202</v>
      </c>
      <c r="Y81" s="112" t="s">
        <v>203</v>
      </c>
      <c r="Z81" s="112" t="s">
        <v>117</v>
      </c>
      <c r="AA81" s="112">
        <v>12.0</v>
      </c>
      <c r="AB81" s="112">
        <v>1.0</v>
      </c>
      <c r="AC81" s="112" t="s">
        <v>7</v>
      </c>
      <c r="AD81" s="112" t="s">
        <v>7</v>
      </c>
      <c r="AE81" s="112" t="s">
        <v>7</v>
      </c>
      <c r="AF81" s="112" t="s">
        <v>7</v>
      </c>
      <c r="AG81" s="112" t="s">
        <v>7</v>
      </c>
      <c r="AH81" s="112" t="s">
        <v>7</v>
      </c>
      <c r="AI81" s="112" t="s">
        <v>7</v>
      </c>
      <c r="AJ81" s="112" t="s">
        <v>7</v>
      </c>
      <c r="AK81" s="112" t="s">
        <v>7</v>
      </c>
      <c r="AL81" s="112" t="s">
        <v>7</v>
      </c>
      <c r="AM81" s="112" t="s">
        <v>7</v>
      </c>
      <c r="AN81" s="112" t="s">
        <v>7</v>
      </c>
      <c r="AO81" s="112" t="s">
        <v>7</v>
      </c>
      <c r="AP81" s="112" t="s">
        <v>7</v>
      </c>
      <c r="AQ81" s="112" t="s">
        <v>7</v>
      </c>
      <c r="AR81" s="112" t="s">
        <v>7</v>
      </c>
      <c r="AS81" s="112" t="s">
        <v>7</v>
      </c>
      <c r="AT81" s="112" t="s">
        <v>7</v>
      </c>
      <c r="AU81" s="112" t="s">
        <v>7</v>
      </c>
      <c r="AV81" s="112" t="s">
        <v>7</v>
      </c>
      <c r="AW81" s="112" t="s">
        <v>7</v>
      </c>
      <c r="AX81" s="112" t="s">
        <v>7</v>
      </c>
      <c r="AY81" s="112" t="s">
        <v>7</v>
      </c>
      <c r="AZ81" s="112" t="s">
        <v>7</v>
      </c>
      <c r="BA81" s="112" t="str">
        <f t="shared" ref="BA81:BA82" si="35">T81</f>
        <v>รับมาจากภูมิคุ้มกัน อยู่ รพเมือง-แทงชำรุด</v>
      </c>
      <c r="BB81" s="116" t="s">
        <v>7</v>
      </c>
      <c r="BC81" s="116" t="s">
        <v>7</v>
      </c>
      <c r="BD81" s="116" t="str">
        <f t="shared" ref="BD81:BD82" si="36">DATE(YEAR(BB81),MONTH(BB81)+AA81,DAY(BB81))</f>
        <v>#VALUE!</v>
      </c>
      <c r="BE81" s="116" t="s">
        <v>7</v>
      </c>
      <c r="BF81" s="116" t="s">
        <v>7</v>
      </c>
      <c r="BG81" s="116" t="s">
        <v>7</v>
      </c>
      <c r="BH81" s="116" t="s">
        <v>7</v>
      </c>
      <c r="BI81" s="112" t="s">
        <v>147</v>
      </c>
      <c r="BJ81" s="112" t="str">
        <f t="shared" ref="BJ81:BJ84" si="37">T81</f>
        <v>รับมาจากภูมิคุ้มกัน อยู่ รพเมือง-แทงชำรุด</v>
      </c>
      <c r="BK81" s="116">
        <f t="shared" si="34"/>
        <v>46171</v>
      </c>
      <c r="BL81" s="116"/>
    </row>
    <row r="82" ht="30.75" customHeight="1">
      <c r="A82" s="110" t="s">
        <v>239</v>
      </c>
      <c r="B82" s="111" t="s">
        <v>314</v>
      </c>
      <c r="C82" s="111" t="s">
        <v>101</v>
      </c>
      <c r="D82" s="112">
        <v>2.0</v>
      </c>
      <c r="E82" s="112" t="s">
        <v>1437</v>
      </c>
      <c r="F82" s="112" t="s">
        <v>1491</v>
      </c>
      <c r="G82" s="112" t="s">
        <v>104</v>
      </c>
      <c r="H82" s="112" t="s">
        <v>7</v>
      </c>
      <c r="I82" s="112" t="s">
        <v>106</v>
      </c>
      <c r="J82" s="112" t="s">
        <v>199</v>
      </c>
      <c r="K82" s="112" t="s">
        <v>1492</v>
      </c>
      <c r="L82" s="112" t="s">
        <v>1493</v>
      </c>
      <c r="M82" s="112" t="s">
        <v>1494</v>
      </c>
      <c r="N82" s="112" t="s">
        <v>7</v>
      </c>
      <c r="O82" s="112" t="s">
        <v>111</v>
      </c>
      <c r="P82" s="114">
        <v>22529.0</v>
      </c>
      <c r="Q82" s="112" t="s">
        <v>7</v>
      </c>
      <c r="R82" s="112" t="s">
        <v>7</v>
      </c>
      <c r="S82" s="112" t="s">
        <v>113</v>
      </c>
      <c r="T82" s="112"/>
      <c r="U82" s="112" t="s">
        <v>1495</v>
      </c>
      <c r="V82" s="112" t="s">
        <v>202</v>
      </c>
      <c r="W82" s="112" t="s">
        <v>135</v>
      </c>
      <c r="X82" s="112" t="s">
        <v>202</v>
      </c>
      <c r="Y82" s="112" t="s">
        <v>203</v>
      </c>
      <c r="Z82" s="112" t="s">
        <v>117</v>
      </c>
      <c r="AA82" s="112">
        <v>12.0</v>
      </c>
      <c r="AB82" s="112">
        <v>1.0</v>
      </c>
      <c r="AC82" s="112" t="s">
        <v>7</v>
      </c>
      <c r="AD82" s="112" t="s">
        <v>7</v>
      </c>
      <c r="AE82" s="112" t="s">
        <v>7</v>
      </c>
      <c r="AF82" s="112" t="s">
        <v>7</v>
      </c>
      <c r="AG82" s="112" t="s">
        <v>7</v>
      </c>
      <c r="AH82" s="112" t="s">
        <v>7</v>
      </c>
      <c r="AI82" s="112" t="s">
        <v>7</v>
      </c>
      <c r="AJ82" s="112" t="s">
        <v>7</v>
      </c>
      <c r="AK82" s="112" t="s">
        <v>7</v>
      </c>
      <c r="AL82" s="112" t="s">
        <v>7</v>
      </c>
      <c r="AM82" s="112" t="s">
        <v>7</v>
      </c>
      <c r="AN82" s="112" t="s">
        <v>7</v>
      </c>
      <c r="AO82" s="112" t="s">
        <v>7</v>
      </c>
      <c r="AP82" s="112" t="s">
        <v>7</v>
      </c>
      <c r="AQ82" s="112" t="s">
        <v>7</v>
      </c>
      <c r="AR82" s="112" t="s">
        <v>7</v>
      </c>
      <c r="AS82" s="112" t="s">
        <v>7</v>
      </c>
      <c r="AT82" s="112" t="s">
        <v>7</v>
      </c>
      <c r="AU82" s="112" t="s">
        <v>7</v>
      </c>
      <c r="AV82" s="112" t="s">
        <v>7</v>
      </c>
      <c r="AW82" s="112" t="s">
        <v>7</v>
      </c>
      <c r="AX82" s="112" t="s">
        <v>7</v>
      </c>
      <c r="AY82" s="112" t="s">
        <v>7</v>
      </c>
      <c r="AZ82" s="112" t="s">
        <v>7</v>
      </c>
      <c r="BA82" s="112" t="str">
        <f t="shared" si="35"/>
        <v/>
      </c>
      <c r="BB82" s="116" t="s">
        <v>7</v>
      </c>
      <c r="BC82" s="116" t="s">
        <v>7</v>
      </c>
      <c r="BD82" s="116" t="str">
        <f t="shared" si="36"/>
        <v>#VALUE!</v>
      </c>
      <c r="BE82" s="116" t="s">
        <v>7</v>
      </c>
      <c r="BF82" s="116" t="s">
        <v>7</v>
      </c>
      <c r="BG82" s="116" t="s">
        <v>7</v>
      </c>
      <c r="BH82" s="116" t="s">
        <v>7</v>
      </c>
      <c r="BI82" s="112" t="s">
        <v>147</v>
      </c>
      <c r="BJ82" s="112" t="str">
        <f t="shared" si="37"/>
        <v/>
      </c>
      <c r="BK82" s="116">
        <f t="shared" si="34"/>
        <v>46171</v>
      </c>
      <c r="BL82" s="116"/>
    </row>
    <row r="83" ht="30.75" customHeight="1">
      <c r="A83" s="184" t="s">
        <v>99</v>
      </c>
      <c r="B83" s="185" t="s">
        <v>100</v>
      </c>
      <c r="C83" s="186" t="s">
        <v>101</v>
      </c>
      <c r="D83" s="187">
        <v>1.0</v>
      </c>
      <c r="E83" s="188" t="s">
        <v>1641</v>
      </c>
      <c r="F83" s="187" t="s">
        <v>1642</v>
      </c>
      <c r="G83" s="187" t="s">
        <v>104</v>
      </c>
      <c r="H83" s="187" t="s">
        <v>1643</v>
      </c>
      <c r="I83" s="187" t="s">
        <v>106</v>
      </c>
      <c r="J83" s="187" t="s">
        <v>199</v>
      </c>
      <c r="K83" s="187" t="s">
        <v>1644</v>
      </c>
      <c r="L83" s="187" t="s">
        <v>1645</v>
      </c>
      <c r="M83" s="187" t="s">
        <v>1646</v>
      </c>
      <c r="N83" s="187" t="s">
        <v>7</v>
      </c>
      <c r="O83" s="187" t="s">
        <v>111</v>
      </c>
      <c r="P83" s="189">
        <v>236535.0</v>
      </c>
      <c r="Q83" s="187" t="s">
        <v>960</v>
      </c>
      <c r="R83" s="190">
        <v>97700.0</v>
      </c>
      <c r="S83" s="187"/>
      <c r="T83" s="187"/>
      <c r="U83" s="187" t="s">
        <v>1647</v>
      </c>
      <c r="V83" s="187" t="s">
        <v>454</v>
      </c>
      <c r="W83" s="187" t="s">
        <v>425</v>
      </c>
      <c r="X83" s="187" t="s">
        <v>1648</v>
      </c>
      <c r="Y83" s="187" t="s">
        <v>1649</v>
      </c>
      <c r="Z83" s="187" t="s">
        <v>117</v>
      </c>
      <c r="AA83" s="188">
        <v>12.0</v>
      </c>
      <c r="AB83" s="188">
        <v>1.0</v>
      </c>
      <c r="AC83" s="187"/>
      <c r="AD83" s="187"/>
      <c r="AE83" s="187"/>
      <c r="AF83" s="187"/>
      <c r="AG83" s="187"/>
      <c r="AH83" s="187"/>
      <c r="AI83" s="187"/>
      <c r="AJ83" s="187"/>
      <c r="AK83" s="187"/>
      <c r="AL83" s="187"/>
      <c r="AM83" s="187">
        <v>1.0</v>
      </c>
      <c r="AN83" s="187">
        <v>1.0</v>
      </c>
      <c r="AO83" s="187"/>
      <c r="AP83" s="187"/>
      <c r="AQ83" s="187"/>
      <c r="AR83" s="187"/>
      <c r="AS83" s="187"/>
      <c r="AT83" s="187"/>
      <c r="AU83" s="187"/>
      <c r="AV83" s="187"/>
      <c r="AW83" s="187"/>
      <c r="AX83" s="187"/>
      <c r="AY83" s="187"/>
      <c r="AZ83" s="187"/>
      <c r="BA83" s="187"/>
      <c r="BB83" s="191" t="s">
        <v>118</v>
      </c>
      <c r="BC83" s="191" t="s">
        <v>118</v>
      </c>
      <c r="BD83" s="191" t="s">
        <v>119</v>
      </c>
      <c r="BE83" s="191" t="s">
        <v>1650</v>
      </c>
      <c r="BF83" s="191" t="s">
        <v>7</v>
      </c>
      <c r="BG83" s="191" t="s">
        <v>7</v>
      </c>
      <c r="BH83" s="191" t="s">
        <v>7</v>
      </c>
      <c r="BI83" s="187" t="s">
        <v>147</v>
      </c>
      <c r="BJ83" s="187" t="str">
        <f t="shared" si="37"/>
        <v/>
      </c>
      <c r="BK83" s="191">
        <f t="shared" si="34"/>
        <v>46171</v>
      </c>
      <c r="BL83" s="191"/>
    </row>
    <row r="84" ht="30.75" customHeight="1">
      <c r="A84" s="110" t="s">
        <v>99</v>
      </c>
      <c r="B84" s="111" t="s">
        <v>100</v>
      </c>
      <c r="C84" s="111" t="s">
        <v>101</v>
      </c>
      <c r="D84" s="112">
        <v>2.0</v>
      </c>
      <c r="E84" s="112" t="s">
        <v>704</v>
      </c>
      <c r="F84" s="112" t="s">
        <v>705</v>
      </c>
      <c r="G84" s="112" t="s">
        <v>104</v>
      </c>
      <c r="H84" s="112" t="s">
        <v>706</v>
      </c>
      <c r="I84" s="112" t="s">
        <v>106</v>
      </c>
      <c r="J84" s="112" t="s">
        <v>707</v>
      </c>
      <c r="K84" s="110" t="s">
        <v>708</v>
      </c>
      <c r="L84" s="112" t="s">
        <v>709</v>
      </c>
      <c r="M84" s="160">
        <v>510984.0</v>
      </c>
      <c r="N84" s="160" t="s">
        <v>708</v>
      </c>
      <c r="O84" s="112" t="s">
        <v>111</v>
      </c>
      <c r="P84" s="161">
        <v>2534.0</v>
      </c>
      <c r="Q84" s="160" t="s">
        <v>131</v>
      </c>
      <c r="R84" s="162" t="s">
        <v>7</v>
      </c>
      <c r="S84" s="112" t="s">
        <v>113</v>
      </c>
      <c r="T84" s="112"/>
      <c r="U84" s="110" t="s">
        <v>710</v>
      </c>
      <c r="V84" s="110" t="s">
        <v>711</v>
      </c>
      <c r="W84" s="112" t="s">
        <v>135</v>
      </c>
      <c r="X84" s="110" t="s">
        <v>712</v>
      </c>
      <c r="Y84" s="110" t="s">
        <v>713</v>
      </c>
      <c r="Z84" s="112" t="s">
        <v>117</v>
      </c>
      <c r="AA84" s="112">
        <v>12.0</v>
      </c>
      <c r="AB84" s="112">
        <v>1.0</v>
      </c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>
        <v>1.0</v>
      </c>
      <c r="AN84" s="112">
        <v>1.0</v>
      </c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63">
        <v>244143.0</v>
      </c>
      <c r="BC84" s="163">
        <v>244143.0</v>
      </c>
      <c r="BD84" s="163">
        <v>244477.0</v>
      </c>
      <c r="BE84" s="153" t="s">
        <v>714</v>
      </c>
      <c r="BF84" s="110" t="s">
        <v>715</v>
      </c>
      <c r="BG84" s="162">
        <v>2.4</v>
      </c>
      <c r="BH84" s="164" t="s">
        <v>716</v>
      </c>
      <c r="BI84" s="116" t="s">
        <v>124</v>
      </c>
      <c r="BJ84" s="112" t="str">
        <f t="shared" si="37"/>
        <v/>
      </c>
      <c r="BK84" s="116">
        <f t="shared" si="34"/>
        <v>46171</v>
      </c>
      <c r="BL84" s="165" t="s">
        <v>717</v>
      </c>
    </row>
    <row r="85" ht="30.75" customHeight="1">
      <c r="A85" s="110" t="s">
        <v>99</v>
      </c>
      <c r="B85" s="111" t="s">
        <v>100</v>
      </c>
      <c r="C85" s="111" t="s">
        <v>101</v>
      </c>
      <c r="D85" s="112"/>
      <c r="E85" s="112" t="s">
        <v>704</v>
      </c>
      <c r="F85" s="110" t="s">
        <v>718</v>
      </c>
      <c r="G85" s="112" t="s">
        <v>104</v>
      </c>
      <c r="H85" s="110" t="s">
        <v>719</v>
      </c>
      <c r="I85" s="112"/>
      <c r="J85" s="112" t="s">
        <v>707</v>
      </c>
      <c r="K85" s="110" t="s">
        <v>720</v>
      </c>
      <c r="L85" s="110" t="s">
        <v>721</v>
      </c>
      <c r="M85" s="162" t="s">
        <v>7</v>
      </c>
      <c r="N85" s="110" t="s">
        <v>720</v>
      </c>
      <c r="O85" s="112" t="s">
        <v>111</v>
      </c>
      <c r="P85" s="161" t="s">
        <v>7</v>
      </c>
      <c r="Q85" s="160" t="s">
        <v>131</v>
      </c>
      <c r="R85" s="162" t="s">
        <v>7</v>
      </c>
      <c r="S85" s="112" t="s">
        <v>113</v>
      </c>
      <c r="T85" s="112"/>
      <c r="U85" s="110" t="s">
        <v>710</v>
      </c>
      <c r="V85" s="110" t="s">
        <v>711</v>
      </c>
      <c r="W85" s="112" t="s">
        <v>135</v>
      </c>
      <c r="X85" s="110" t="s">
        <v>712</v>
      </c>
      <c r="Y85" s="110" t="s">
        <v>713</v>
      </c>
      <c r="Z85" s="112" t="s">
        <v>117</v>
      </c>
      <c r="AA85" s="110">
        <v>12.0</v>
      </c>
      <c r="AB85" s="110">
        <v>1.0</v>
      </c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0">
        <v>1.0</v>
      </c>
      <c r="AN85" s="110">
        <v>1.0</v>
      </c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63">
        <v>244143.0</v>
      </c>
      <c r="BC85" s="163">
        <v>244143.0</v>
      </c>
      <c r="BD85" s="163">
        <v>244477.0</v>
      </c>
      <c r="BE85" s="166" t="s">
        <v>722</v>
      </c>
      <c r="BF85" s="110"/>
      <c r="BG85" s="162"/>
      <c r="BH85" s="164"/>
      <c r="BI85" s="116"/>
      <c r="BJ85" s="112"/>
      <c r="BK85" s="116"/>
      <c r="BL85" s="110"/>
    </row>
    <row r="86" ht="30.75" customHeight="1">
      <c r="A86" s="184" t="s">
        <v>99</v>
      </c>
      <c r="B86" s="185" t="s">
        <v>100</v>
      </c>
      <c r="C86" s="186" t="s">
        <v>101</v>
      </c>
      <c r="D86" s="187">
        <v>2.0</v>
      </c>
      <c r="E86" s="188" t="s">
        <v>1641</v>
      </c>
      <c r="F86" s="187" t="s">
        <v>942</v>
      </c>
      <c r="G86" s="187" t="s">
        <v>104</v>
      </c>
      <c r="H86" s="184" t="s">
        <v>7</v>
      </c>
      <c r="I86" s="187" t="s">
        <v>106</v>
      </c>
      <c r="J86" s="187" t="s">
        <v>1651</v>
      </c>
      <c r="K86" s="187" t="s">
        <v>553</v>
      </c>
      <c r="L86" s="187">
        <v>5452.0</v>
      </c>
      <c r="M86" s="187" t="s">
        <v>1652</v>
      </c>
      <c r="N86" s="187"/>
      <c r="O86" s="187" t="s">
        <v>111</v>
      </c>
      <c r="P86" s="189"/>
      <c r="Q86" s="187"/>
      <c r="R86" s="192"/>
      <c r="S86" s="187" t="s">
        <v>245</v>
      </c>
      <c r="T86" s="187"/>
      <c r="U86" s="187" t="s">
        <v>1647</v>
      </c>
      <c r="V86" s="187" t="s">
        <v>454</v>
      </c>
      <c r="W86" s="187" t="s">
        <v>425</v>
      </c>
      <c r="X86" s="187" t="s">
        <v>1648</v>
      </c>
      <c r="Y86" s="187" t="s">
        <v>1649</v>
      </c>
      <c r="Z86" s="187" t="s">
        <v>117</v>
      </c>
      <c r="AA86" s="188">
        <v>12.0</v>
      </c>
      <c r="AB86" s="188">
        <v>1.0</v>
      </c>
      <c r="AC86" s="187"/>
      <c r="AD86" s="187"/>
      <c r="AE86" s="187"/>
      <c r="AF86" s="187"/>
      <c r="AG86" s="187"/>
      <c r="AH86" s="187"/>
      <c r="AI86" s="187"/>
      <c r="AJ86" s="187"/>
      <c r="AK86" s="187"/>
      <c r="AL86" s="187"/>
      <c r="AM86" s="187">
        <v>1.0</v>
      </c>
      <c r="AN86" s="187">
        <v>1.0</v>
      </c>
      <c r="AO86" s="187"/>
      <c r="AP86" s="187"/>
      <c r="AQ86" s="187"/>
      <c r="AR86" s="187"/>
      <c r="AS86" s="187"/>
      <c r="AT86" s="187"/>
      <c r="AU86" s="187"/>
      <c r="AV86" s="187"/>
      <c r="AW86" s="187"/>
      <c r="AX86" s="187"/>
      <c r="AY86" s="187"/>
      <c r="AZ86" s="187"/>
      <c r="BA86" s="187" t="str">
        <f>T86</f>
        <v/>
      </c>
      <c r="BB86" s="191" t="s">
        <v>118</v>
      </c>
      <c r="BC86" s="191" t="s">
        <v>118</v>
      </c>
      <c r="BD86" s="191" t="s">
        <v>119</v>
      </c>
      <c r="BE86" s="193" t="s">
        <v>1653</v>
      </c>
      <c r="BF86" s="187"/>
      <c r="BG86" s="187"/>
      <c r="BH86" s="187"/>
      <c r="BI86" s="191" t="s">
        <v>124</v>
      </c>
      <c r="BJ86" s="187" t="str">
        <f t="shared" ref="BJ86:BJ95" si="38">T86</f>
        <v/>
      </c>
      <c r="BK86" s="191">
        <f t="shared" ref="BK86:BK91" si="39">TODAY()</f>
        <v>46171</v>
      </c>
      <c r="BL86" s="191"/>
    </row>
    <row r="87" ht="30.75" customHeight="1">
      <c r="A87" s="184" t="s">
        <v>99</v>
      </c>
      <c r="B87" s="185" t="s">
        <v>100</v>
      </c>
      <c r="C87" s="186" t="s">
        <v>101</v>
      </c>
      <c r="D87" s="187">
        <v>3.0</v>
      </c>
      <c r="E87" s="188" t="s">
        <v>1641</v>
      </c>
      <c r="F87" s="187" t="s">
        <v>7</v>
      </c>
      <c r="G87" s="187" t="s">
        <v>104</v>
      </c>
      <c r="H87" s="187"/>
      <c r="I87" s="187" t="s">
        <v>106</v>
      </c>
      <c r="J87" s="187" t="s">
        <v>1651</v>
      </c>
      <c r="K87" s="187" t="s">
        <v>285</v>
      </c>
      <c r="L87" s="187" t="s">
        <v>1654</v>
      </c>
      <c r="M87" s="187" t="s">
        <v>1655</v>
      </c>
      <c r="N87" s="187"/>
      <c r="O87" s="187" t="s">
        <v>111</v>
      </c>
      <c r="P87" s="189"/>
      <c r="Q87" s="187"/>
      <c r="R87" s="192"/>
      <c r="S87" s="187" t="s">
        <v>113</v>
      </c>
      <c r="T87" s="187"/>
      <c r="U87" s="187" t="s">
        <v>1647</v>
      </c>
      <c r="V87" s="187" t="s">
        <v>1656</v>
      </c>
      <c r="W87" s="187" t="s">
        <v>1657</v>
      </c>
      <c r="X87" s="187" t="s">
        <v>1658</v>
      </c>
      <c r="Y87" s="187" t="s">
        <v>1659</v>
      </c>
      <c r="Z87" s="187" t="s">
        <v>117</v>
      </c>
      <c r="AA87" s="188">
        <v>12.0</v>
      </c>
      <c r="AB87" s="188">
        <v>1.0</v>
      </c>
      <c r="AC87" s="187"/>
      <c r="AD87" s="187"/>
      <c r="AE87" s="187"/>
      <c r="AF87" s="187"/>
      <c r="AG87" s="187"/>
      <c r="AH87" s="187"/>
      <c r="AI87" s="187"/>
      <c r="AJ87" s="187"/>
      <c r="AK87" s="187"/>
      <c r="AL87" s="187"/>
      <c r="AM87" s="187">
        <v>1.0</v>
      </c>
      <c r="AN87" s="187">
        <v>1.0</v>
      </c>
      <c r="AO87" s="187"/>
      <c r="AP87" s="187"/>
      <c r="AQ87" s="187"/>
      <c r="AR87" s="187"/>
      <c r="AS87" s="187"/>
      <c r="AT87" s="187"/>
      <c r="AU87" s="187"/>
      <c r="AV87" s="187"/>
      <c r="AW87" s="187"/>
      <c r="AX87" s="187"/>
      <c r="AY87" s="187"/>
      <c r="AZ87" s="187"/>
      <c r="BA87" s="187">
        <v>0.0</v>
      </c>
      <c r="BB87" s="191" t="s">
        <v>118</v>
      </c>
      <c r="BC87" s="191" t="s">
        <v>118</v>
      </c>
      <c r="BD87" s="191" t="s">
        <v>119</v>
      </c>
      <c r="BE87" s="194" t="s">
        <v>1660</v>
      </c>
      <c r="BF87" s="187"/>
      <c r="BG87" s="187"/>
      <c r="BH87" s="187"/>
      <c r="BI87" s="191" t="s">
        <v>124</v>
      </c>
      <c r="BJ87" s="187" t="str">
        <f t="shared" si="38"/>
        <v/>
      </c>
      <c r="BK87" s="191">
        <f t="shared" si="39"/>
        <v>46171</v>
      </c>
      <c r="BL87" s="191"/>
    </row>
    <row r="88" ht="30.75" customHeight="1">
      <c r="A88" s="110"/>
      <c r="B88" s="111" t="s">
        <v>100</v>
      </c>
      <c r="C88" s="111" t="s">
        <v>101</v>
      </c>
      <c r="D88" s="131">
        <v>25.0</v>
      </c>
      <c r="E88" s="112" t="s">
        <v>894</v>
      </c>
      <c r="F88" s="112" t="s">
        <v>1034</v>
      </c>
      <c r="G88" s="112" t="s">
        <v>104</v>
      </c>
      <c r="H88" s="112" t="s">
        <v>1035</v>
      </c>
      <c r="I88" s="112" t="s">
        <v>106</v>
      </c>
      <c r="J88" s="112" t="s">
        <v>1036</v>
      </c>
      <c r="K88" s="112" t="s">
        <v>915</v>
      </c>
      <c r="L88" s="112" t="s">
        <v>1037</v>
      </c>
      <c r="M88" s="112">
        <v>2000915.0</v>
      </c>
      <c r="N88" s="112" t="s">
        <v>918</v>
      </c>
      <c r="O88" s="112" t="s">
        <v>111</v>
      </c>
      <c r="P88" s="114">
        <v>21665.0</v>
      </c>
      <c r="Q88" s="112" t="s">
        <v>7</v>
      </c>
      <c r="R88" s="120">
        <v>590000.0</v>
      </c>
      <c r="S88" s="112" t="s">
        <v>113</v>
      </c>
      <c r="T88" s="112"/>
      <c r="U88" s="112" t="s">
        <v>1038</v>
      </c>
      <c r="V88" s="112" t="s">
        <v>795</v>
      </c>
      <c r="W88" s="112" t="s">
        <v>135</v>
      </c>
      <c r="X88" s="112" t="s">
        <v>795</v>
      </c>
      <c r="Y88" s="112"/>
      <c r="Z88" s="112" t="s">
        <v>117</v>
      </c>
      <c r="AA88" s="112">
        <v>12.0</v>
      </c>
      <c r="AB88" s="112">
        <v>1.0</v>
      </c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>
        <v>1.0</v>
      </c>
      <c r="AN88" s="112">
        <v>1.0</v>
      </c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6" t="s">
        <v>118</v>
      </c>
      <c r="BC88" s="116" t="s">
        <v>118</v>
      </c>
      <c r="BD88" s="116" t="s">
        <v>119</v>
      </c>
      <c r="BE88" s="117" t="s">
        <v>1039</v>
      </c>
      <c r="BF88" s="116" t="s">
        <v>7</v>
      </c>
      <c r="BG88" s="116" t="s">
        <v>7</v>
      </c>
      <c r="BH88" s="116" t="s">
        <v>7</v>
      </c>
      <c r="BI88" s="112" t="s">
        <v>147</v>
      </c>
      <c r="BJ88" s="112" t="str">
        <f t="shared" si="38"/>
        <v/>
      </c>
      <c r="BK88" s="116">
        <f t="shared" si="39"/>
        <v>46171</v>
      </c>
      <c r="BL88" s="116"/>
    </row>
    <row r="89" ht="30.75" customHeight="1">
      <c r="A89" s="110"/>
      <c r="B89" s="111" t="s">
        <v>100</v>
      </c>
      <c r="C89" s="111" t="s">
        <v>101</v>
      </c>
      <c r="D89" s="112">
        <v>26.0</v>
      </c>
      <c r="E89" s="112" t="s">
        <v>894</v>
      </c>
      <c r="F89" s="112" t="s">
        <v>1040</v>
      </c>
      <c r="G89" s="112" t="s">
        <v>104</v>
      </c>
      <c r="H89" s="112" t="s">
        <v>1041</v>
      </c>
      <c r="I89" s="112" t="s">
        <v>106</v>
      </c>
      <c r="J89" s="112" t="s">
        <v>1042</v>
      </c>
      <c r="K89" s="112" t="s">
        <v>915</v>
      </c>
      <c r="L89" s="112" t="s">
        <v>1037</v>
      </c>
      <c r="M89" s="112">
        <v>2000561.0</v>
      </c>
      <c r="N89" s="112" t="s">
        <v>918</v>
      </c>
      <c r="O89" s="112" t="s">
        <v>111</v>
      </c>
      <c r="P89" s="114">
        <v>239147.0</v>
      </c>
      <c r="Q89" s="112" t="s">
        <v>7</v>
      </c>
      <c r="R89" s="120">
        <v>450000.0</v>
      </c>
      <c r="S89" s="112" t="s">
        <v>113</v>
      </c>
      <c r="T89" s="112"/>
      <c r="U89" s="112" t="s">
        <v>1038</v>
      </c>
      <c r="V89" s="112" t="s">
        <v>795</v>
      </c>
      <c r="W89" s="112" t="s">
        <v>135</v>
      </c>
      <c r="X89" s="112" t="s">
        <v>795</v>
      </c>
      <c r="Y89" s="112"/>
      <c r="Z89" s="112" t="s">
        <v>117</v>
      </c>
      <c r="AA89" s="112">
        <v>12.0</v>
      </c>
      <c r="AB89" s="112">
        <v>1.0</v>
      </c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>
        <v>1.0</v>
      </c>
      <c r="AN89" s="112">
        <v>1.0</v>
      </c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6" t="s">
        <v>118</v>
      </c>
      <c r="BC89" s="116" t="s">
        <v>118</v>
      </c>
      <c r="BD89" s="116" t="s">
        <v>119</v>
      </c>
      <c r="BE89" s="116" t="s">
        <v>1043</v>
      </c>
      <c r="BF89" s="116" t="s">
        <v>7</v>
      </c>
      <c r="BG89" s="116" t="s">
        <v>7</v>
      </c>
      <c r="BH89" s="116" t="s">
        <v>7</v>
      </c>
      <c r="BI89" s="112" t="s">
        <v>147</v>
      </c>
      <c r="BJ89" s="112" t="str">
        <f t="shared" si="38"/>
        <v/>
      </c>
      <c r="BK89" s="116">
        <f t="shared" si="39"/>
        <v>46171</v>
      </c>
      <c r="BL89" s="116"/>
    </row>
    <row r="90" ht="30.75" customHeight="1">
      <c r="A90" s="112"/>
      <c r="B90" s="111" t="s">
        <v>100</v>
      </c>
      <c r="C90" s="111" t="s">
        <v>101</v>
      </c>
      <c r="D90" s="112">
        <v>3.0</v>
      </c>
      <c r="E90" s="112" t="s">
        <v>704</v>
      </c>
      <c r="F90" s="112" t="s">
        <v>791</v>
      </c>
      <c r="G90" s="112" t="s">
        <v>104</v>
      </c>
      <c r="H90" s="112" t="s">
        <v>719</v>
      </c>
      <c r="I90" s="112" t="s">
        <v>106</v>
      </c>
      <c r="J90" s="112" t="s">
        <v>792</v>
      </c>
      <c r="K90" s="112" t="s">
        <v>793</v>
      </c>
      <c r="L90" s="112" t="s">
        <v>721</v>
      </c>
      <c r="M90" s="112" t="s">
        <v>7</v>
      </c>
      <c r="N90" s="112" t="s">
        <v>793</v>
      </c>
      <c r="O90" s="112" t="s">
        <v>111</v>
      </c>
      <c r="P90" s="114">
        <v>2550.0</v>
      </c>
      <c r="Q90" s="112" t="s">
        <v>7</v>
      </c>
      <c r="R90" s="112" t="s">
        <v>7</v>
      </c>
      <c r="S90" s="112" t="s">
        <v>113</v>
      </c>
      <c r="T90" s="112"/>
      <c r="U90" s="112" t="s">
        <v>787</v>
      </c>
      <c r="V90" s="112" t="s">
        <v>794</v>
      </c>
      <c r="W90" s="112" t="s">
        <v>135</v>
      </c>
      <c r="X90" s="112" t="s">
        <v>795</v>
      </c>
      <c r="Y90" s="112"/>
      <c r="Z90" s="112" t="s">
        <v>117</v>
      </c>
      <c r="AA90" s="112">
        <v>12.0</v>
      </c>
      <c r="AB90" s="112">
        <v>1.0</v>
      </c>
      <c r="AC90" s="112" t="s">
        <v>7</v>
      </c>
      <c r="AD90" s="112" t="s">
        <v>7</v>
      </c>
      <c r="AE90" s="112" t="s">
        <v>7</v>
      </c>
      <c r="AF90" s="112" t="s">
        <v>7</v>
      </c>
      <c r="AG90" s="112" t="s">
        <v>7</v>
      </c>
      <c r="AH90" s="112" t="s">
        <v>7</v>
      </c>
      <c r="AI90" s="112" t="s">
        <v>7</v>
      </c>
      <c r="AJ90" s="112" t="s">
        <v>7</v>
      </c>
      <c r="AK90" s="112" t="s">
        <v>7</v>
      </c>
      <c r="AL90" s="112" t="s">
        <v>7</v>
      </c>
      <c r="AM90" s="112" t="s">
        <v>7</v>
      </c>
      <c r="AN90" s="112" t="s">
        <v>7</v>
      </c>
      <c r="AO90" s="112" t="s">
        <v>7</v>
      </c>
      <c r="AP90" s="112" t="s">
        <v>7</v>
      </c>
      <c r="AQ90" s="112" t="s">
        <v>7</v>
      </c>
      <c r="AR90" s="112" t="s">
        <v>7</v>
      </c>
      <c r="AS90" s="112" t="s">
        <v>7</v>
      </c>
      <c r="AT90" s="112" t="s">
        <v>7</v>
      </c>
      <c r="AU90" s="112" t="s">
        <v>7</v>
      </c>
      <c r="AV90" s="112" t="s">
        <v>7</v>
      </c>
      <c r="AW90" s="112" t="s">
        <v>7</v>
      </c>
      <c r="AX90" s="112" t="s">
        <v>7</v>
      </c>
      <c r="AY90" s="112" t="s">
        <v>7</v>
      </c>
      <c r="AZ90" s="112" t="s">
        <v>7</v>
      </c>
      <c r="BA90" s="112" t="str">
        <f t="shared" ref="BA90:BA92" si="40">T90</f>
        <v/>
      </c>
      <c r="BB90" s="116" t="s">
        <v>7</v>
      </c>
      <c r="BC90" s="116" t="s">
        <v>7</v>
      </c>
      <c r="BD90" s="116" t="str">
        <f t="shared" ref="BD90:BD92" si="41">DATE(YEAR(BB90),MONTH(BB90)+AA90,DAY(BB90))</f>
        <v>#VALUE!</v>
      </c>
      <c r="BE90" s="116" t="s">
        <v>7</v>
      </c>
      <c r="BF90" s="116" t="s">
        <v>7</v>
      </c>
      <c r="BG90" s="116" t="s">
        <v>7</v>
      </c>
      <c r="BH90" s="116" t="s">
        <v>7</v>
      </c>
      <c r="BI90" s="112" t="s">
        <v>147</v>
      </c>
      <c r="BJ90" s="112" t="str">
        <f t="shared" si="38"/>
        <v/>
      </c>
      <c r="BK90" s="116">
        <f t="shared" si="39"/>
        <v>46171</v>
      </c>
      <c r="BL90" s="116"/>
    </row>
    <row r="91" ht="30.75" customHeight="1">
      <c r="A91" s="112"/>
      <c r="B91" s="111" t="s">
        <v>100</v>
      </c>
      <c r="C91" s="111" t="s">
        <v>101</v>
      </c>
      <c r="D91" s="112">
        <v>4.0</v>
      </c>
      <c r="E91" s="112" t="s">
        <v>704</v>
      </c>
      <c r="F91" s="112" t="s">
        <v>783</v>
      </c>
      <c r="G91" s="112" t="s">
        <v>104</v>
      </c>
      <c r="H91" s="112" t="s">
        <v>784</v>
      </c>
      <c r="I91" s="112" t="s">
        <v>106</v>
      </c>
      <c r="J91" s="112" t="s">
        <v>796</v>
      </c>
      <c r="K91" s="112" t="s">
        <v>200</v>
      </c>
      <c r="L91" s="112" t="s">
        <v>797</v>
      </c>
      <c r="M91" s="112" t="s">
        <v>7</v>
      </c>
      <c r="N91" s="112" t="s">
        <v>798</v>
      </c>
      <c r="O91" s="112" t="s">
        <v>111</v>
      </c>
      <c r="P91" s="133"/>
      <c r="Q91" s="112" t="s">
        <v>131</v>
      </c>
      <c r="R91" s="112"/>
      <c r="S91" s="112" t="s">
        <v>113</v>
      </c>
      <c r="T91" s="112" t="s">
        <v>799</v>
      </c>
      <c r="U91" s="112"/>
      <c r="V91" s="112"/>
      <c r="W91" s="112"/>
      <c r="X91" s="112"/>
      <c r="Y91" s="112"/>
      <c r="Z91" s="112"/>
      <c r="AA91" s="112">
        <v>12.0</v>
      </c>
      <c r="AB91" s="112">
        <v>1.0</v>
      </c>
      <c r="AC91" s="112" t="s">
        <v>7</v>
      </c>
      <c r="AD91" s="112" t="s">
        <v>7</v>
      </c>
      <c r="AE91" s="112" t="s">
        <v>7</v>
      </c>
      <c r="AF91" s="112" t="s">
        <v>7</v>
      </c>
      <c r="AG91" s="112" t="s">
        <v>7</v>
      </c>
      <c r="AH91" s="112" t="s">
        <v>7</v>
      </c>
      <c r="AI91" s="112" t="s">
        <v>7</v>
      </c>
      <c r="AJ91" s="112" t="s">
        <v>7</v>
      </c>
      <c r="AK91" s="112" t="s">
        <v>7</v>
      </c>
      <c r="AL91" s="112" t="s">
        <v>7</v>
      </c>
      <c r="AM91" s="112" t="s">
        <v>7</v>
      </c>
      <c r="AN91" s="112" t="s">
        <v>7</v>
      </c>
      <c r="AO91" s="112" t="s">
        <v>7</v>
      </c>
      <c r="AP91" s="112" t="s">
        <v>7</v>
      </c>
      <c r="AQ91" s="112" t="s">
        <v>7</v>
      </c>
      <c r="AR91" s="112" t="s">
        <v>7</v>
      </c>
      <c r="AS91" s="112" t="s">
        <v>7</v>
      </c>
      <c r="AT91" s="112" t="s">
        <v>7</v>
      </c>
      <c r="AU91" s="112" t="s">
        <v>7</v>
      </c>
      <c r="AV91" s="112" t="s">
        <v>7</v>
      </c>
      <c r="AW91" s="112" t="s">
        <v>7</v>
      </c>
      <c r="AX91" s="112" t="s">
        <v>7</v>
      </c>
      <c r="AY91" s="112" t="s">
        <v>7</v>
      </c>
      <c r="AZ91" s="112" t="s">
        <v>7</v>
      </c>
      <c r="BA91" s="112" t="str">
        <f t="shared" si="40"/>
        <v>รับย้ายมาจากงานโลหิต</v>
      </c>
      <c r="BB91" s="116" t="s">
        <v>7</v>
      </c>
      <c r="BC91" s="116" t="s">
        <v>7</v>
      </c>
      <c r="BD91" s="116" t="str">
        <f t="shared" si="41"/>
        <v>#VALUE!</v>
      </c>
      <c r="BE91" s="116" t="s">
        <v>7</v>
      </c>
      <c r="BF91" s="116" t="s">
        <v>7</v>
      </c>
      <c r="BG91" s="116" t="s">
        <v>7</v>
      </c>
      <c r="BH91" s="116" t="s">
        <v>7</v>
      </c>
      <c r="BI91" s="112" t="s">
        <v>147</v>
      </c>
      <c r="BJ91" s="112" t="str">
        <f t="shared" si="38"/>
        <v>รับย้ายมาจากงานโลหิต</v>
      </c>
      <c r="BK91" s="116">
        <f t="shared" si="39"/>
        <v>46171</v>
      </c>
      <c r="BL91" s="116"/>
    </row>
    <row r="92" ht="30.75" customHeight="1">
      <c r="A92" s="112"/>
      <c r="B92" s="111" t="s">
        <v>100</v>
      </c>
      <c r="C92" s="111" t="s">
        <v>101</v>
      </c>
      <c r="D92" s="112">
        <v>5.0</v>
      </c>
      <c r="E92" s="112" t="s">
        <v>704</v>
      </c>
      <c r="F92" s="112" t="s">
        <v>783</v>
      </c>
      <c r="G92" s="112" t="s">
        <v>104</v>
      </c>
      <c r="H92" s="112" t="s">
        <v>784</v>
      </c>
      <c r="I92" s="112" t="s">
        <v>106</v>
      </c>
      <c r="J92" s="112" t="s">
        <v>796</v>
      </c>
      <c r="K92" s="112" t="s">
        <v>200</v>
      </c>
      <c r="L92" s="112" t="s">
        <v>797</v>
      </c>
      <c r="M92" s="112" t="s">
        <v>7</v>
      </c>
      <c r="N92" s="112" t="s">
        <v>798</v>
      </c>
      <c r="O92" s="112" t="s">
        <v>111</v>
      </c>
      <c r="P92" s="114"/>
      <c r="Q92" s="112" t="s">
        <v>131</v>
      </c>
      <c r="R92" s="115"/>
      <c r="S92" s="112" t="s">
        <v>113</v>
      </c>
      <c r="T92" s="112" t="s">
        <v>799</v>
      </c>
      <c r="U92" s="112"/>
      <c r="V92" s="112"/>
      <c r="W92" s="112"/>
      <c r="X92" s="112"/>
      <c r="Y92" s="112"/>
      <c r="Z92" s="112"/>
      <c r="AA92" s="112">
        <v>12.0</v>
      </c>
      <c r="AB92" s="112">
        <v>1.0</v>
      </c>
      <c r="AC92" s="112" t="s">
        <v>7</v>
      </c>
      <c r="AD92" s="112" t="s">
        <v>7</v>
      </c>
      <c r="AE92" s="112" t="s">
        <v>7</v>
      </c>
      <c r="AF92" s="112" t="s">
        <v>7</v>
      </c>
      <c r="AG92" s="112" t="s">
        <v>7</v>
      </c>
      <c r="AH92" s="112" t="s">
        <v>7</v>
      </c>
      <c r="AI92" s="112" t="s">
        <v>7</v>
      </c>
      <c r="AJ92" s="112" t="s">
        <v>7</v>
      </c>
      <c r="AK92" s="112" t="s">
        <v>7</v>
      </c>
      <c r="AL92" s="112" t="s">
        <v>7</v>
      </c>
      <c r="AM92" s="112" t="s">
        <v>7</v>
      </c>
      <c r="AN92" s="112" t="s">
        <v>7</v>
      </c>
      <c r="AO92" s="112" t="s">
        <v>7</v>
      </c>
      <c r="AP92" s="112" t="s">
        <v>7</v>
      </c>
      <c r="AQ92" s="112" t="s">
        <v>7</v>
      </c>
      <c r="AR92" s="112" t="s">
        <v>7</v>
      </c>
      <c r="AS92" s="112" t="s">
        <v>7</v>
      </c>
      <c r="AT92" s="112" t="s">
        <v>7</v>
      </c>
      <c r="AU92" s="112" t="s">
        <v>7</v>
      </c>
      <c r="AV92" s="112" t="s">
        <v>7</v>
      </c>
      <c r="AW92" s="112" t="s">
        <v>7</v>
      </c>
      <c r="AX92" s="112" t="s">
        <v>7</v>
      </c>
      <c r="AY92" s="112" t="s">
        <v>7</v>
      </c>
      <c r="AZ92" s="112" t="s">
        <v>7</v>
      </c>
      <c r="BA92" s="112" t="str">
        <f t="shared" si="40"/>
        <v>รับย้ายมาจากงานโลหิต</v>
      </c>
      <c r="BB92" s="116" t="s">
        <v>7</v>
      </c>
      <c r="BC92" s="116" t="s">
        <v>7</v>
      </c>
      <c r="BD92" s="116" t="str">
        <f t="shared" si="41"/>
        <v>#VALUE!</v>
      </c>
      <c r="BE92" s="116" t="s">
        <v>7</v>
      </c>
      <c r="BF92" s="116" t="s">
        <v>7</v>
      </c>
      <c r="BG92" s="116" t="s">
        <v>7</v>
      </c>
      <c r="BH92" s="116" t="s">
        <v>7</v>
      </c>
      <c r="BI92" s="112" t="s">
        <v>147</v>
      </c>
      <c r="BJ92" s="112" t="str">
        <f t="shared" si="38"/>
        <v>รับย้ายมาจากงานโลหิต</v>
      </c>
      <c r="BK92" s="116"/>
      <c r="BL92" s="116"/>
    </row>
    <row r="93" ht="30.75" customHeight="1">
      <c r="A93" s="110" t="s">
        <v>99</v>
      </c>
      <c r="B93" s="111" t="s">
        <v>100</v>
      </c>
      <c r="C93" s="111" t="s">
        <v>101</v>
      </c>
      <c r="D93" s="112">
        <v>4.0</v>
      </c>
      <c r="E93" s="112" t="s">
        <v>102</v>
      </c>
      <c r="F93" s="112" t="s">
        <v>125</v>
      </c>
      <c r="G93" s="112" t="s">
        <v>104</v>
      </c>
      <c r="H93" s="112" t="s">
        <v>126</v>
      </c>
      <c r="I93" s="112" t="s">
        <v>106</v>
      </c>
      <c r="J93" s="112" t="s">
        <v>127</v>
      </c>
      <c r="K93" s="112" t="s">
        <v>128</v>
      </c>
      <c r="L93" s="112" t="s">
        <v>129</v>
      </c>
      <c r="M93" s="113">
        <v>1.6500018050133E13</v>
      </c>
      <c r="N93" s="112" t="s">
        <v>130</v>
      </c>
      <c r="O93" s="112" t="s">
        <v>111</v>
      </c>
      <c r="P93" s="114">
        <v>2550.0</v>
      </c>
      <c r="Q93" s="112" t="s">
        <v>131</v>
      </c>
      <c r="R93" s="112" t="s">
        <v>7</v>
      </c>
      <c r="S93" s="112" t="s">
        <v>113</v>
      </c>
      <c r="T93" s="112" t="s">
        <v>132</v>
      </c>
      <c r="U93" s="112" t="s">
        <v>133</v>
      </c>
      <c r="V93" s="112" t="s">
        <v>134</v>
      </c>
      <c r="W93" s="112" t="s">
        <v>135</v>
      </c>
      <c r="X93" s="112" t="s">
        <v>134</v>
      </c>
      <c r="Y93" s="112" t="s">
        <v>136</v>
      </c>
      <c r="Z93" s="112" t="s">
        <v>117</v>
      </c>
      <c r="AA93" s="112">
        <v>12.0</v>
      </c>
      <c r="AB93" s="112">
        <v>1.0</v>
      </c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>
        <v>1.0</v>
      </c>
      <c r="AN93" s="112">
        <v>1.0</v>
      </c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6" t="s">
        <v>118</v>
      </c>
      <c r="BC93" s="116" t="s">
        <v>118</v>
      </c>
      <c r="BD93" s="116" t="s">
        <v>119</v>
      </c>
      <c r="BE93" s="117" t="s">
        <v>137</v>
      </c>
      <c r="BF93" s="112"/>
      <c r="BG93" s="112"/>
      <c r="BH93" s="112"/>
      <c r="BI93" s="116" t="s">
        <v>124</v>
      </c>
      <c r="BJ93" s="112" t="str">
        <f t="shared" si="38"/>
        <v>แก้ไขเกณฑ์คลาดเคลื่อนเดิมจาก+-2.2% rpm</v>
      </c>
      <c r="BK93" s="116"/>
      <c r="BL93" s="116"/>
    </row>
    <row r="94" ht="30.75" customHeight="1">
      <c r="A94" s="110"/>
      <c r="B94" s="111" t="s">
        <v>314</v>
      </c>
      <c r="C94" s="111" t="s">
        <v>101</v>
      </c>
      <c r="D94" s="112">
        <v>28.0</v>
      </c>
      <c r="E94" s="112" t="s">
        <v>894</v>
      </c>
      <c r="F94" s="112" t="s">
        <v>1203</v>
      </c>
      <c r="G94" s="112" t="s">
        <v>104</v>
      </c>
      <c r="H94" s="112" t="s">
        <v>1204</v>
      </c>
      <c r="I94" s="112" t="s">
        <v>106</v>
      </c>
      <c r="J94" s="112" t="s">
        <v>1205</v>
      </c>
      <c r="K94" s="112" t="s">
        <v>901</v>
      </c>
      <c r="L94" s="112" t="s">
        <v>1206</v>
      </c>
      <c r="M94" s="112" t="s">
        <v>1207</v>
      </c>
      <c r="N94" s="112" t="s">
        <v>901</v>
      </c>
      <c r="O94" s="112" t="s">
        <v>111</v>
      </c>
      <c r="P94" s="114">
        <v>237860.0</v>
      </c>
      <c r="Q94" s="112" t="s">
        <v>7</v>
      </c>
      <c r="R94" s="137">
        <v>85600.0</v>
      </c>
      <c r="S94" s="112" t="s">
        <v>113</v>
      </c>
      <c r="T94" s="112"/>
      <c r="U94" s="112" t="s">
        <v>1208</v>
      </c>
      <c r="V94" s="112" t="s">
        <v>7</v>
      </c>
      <c r="W94" s="112" t="s">
        <v>970</v>
      </c>
      <c r="X94" s="112" t="s">
        <v>7</v>
      </c>
      <c r="Y94" s="112"/>
      <c r="Z94" s="112" t="s">
        <v>971</v>
      </c>
      <c r="AA94" s="112">
        <v>12.0</v>
      </c>
      <c r="AB94" s="112">
        <v>1.0</v>
      </c>
      <c r="AC94" s="112" t="s">
        <v>7</v>
      </c>
      <c r="AD94" s="112" t="s">
        <v>7</v>
      </c>
      <c r="AE94" s="112" t="s">
        <v>7</v>
      </c>
      <c r="AF94" s="112" t="s">
        <v>7</v>
      </c>
      <c r="AG94" s="112" t="s">
        <v>7</v>
      </c>
      <c r="AH94" s="112" t="s">
        <v>7</v>
      </c>
      <c r="AI94" s="112" t="s">
        <v>7</v>
      </c>
      <c r="AJ94" s="112" t="s">
        <v>7</v>
      </c>
      <c r="AK94" s="112" t="s">
        <v>7</v>
      </c>
      <c r="AL94" s="112" t="s">
        <v>7</v>
      </c>
      <c r="AM94" s="112" t="s">
        <v>7</v>
      </c>
      <c r="AN94" s="112" t="s">
        <v>7</v>
      </c>
      <c r="AO94" s="112" t="s">
        <v>7</v>
      </c>
      <c r="AP94" s="112" t="s">
        <v>7</v>
      </c>
      <c r="AQ94" s="112" t="s">
        <v>7</v>
      </c>
      <c r="AR94" s="112" t="s">
        <v>7</v>
      </c>
      <c r="AS94" s="112" t="s">
        <v>7</v>
      </c>
      <c r="AT94" s="112" t="s">
        <v>7</v>
      </c>
      <c r="AU94" s="112" t="s">
        <v>7</v>
      </c>
      <c r="AV94" s="112" t="s">
        <v>7</v>
      </c>
      <c r="AW94" s="112" t="s">
        <v>7</v>
      </c>
      <c r="AX94" s="112" t="s">
        <v>7</v>
      </c>
      <c r="AY94" s="112" t="s">
        <v>7</v>
      </c>
      <c r="AZ94" s="112" t="s">
        <v>7</v>
      </c>
      <c r="BA94" s="112" t="str">
        <f t="shared" ref="BA94:BA95" si="42">T94</f>
        <v/>
      </c>
      <c r="BB94" s="116" t="s">
        <v>7</v>
      </c>
      <c r="BC94" s="116" t="s">
        <v>7</v>
      </c>
      <c r="BD94" s="116" t="str">
        <f t="shared" ref="BD94:BD95" si="43">DATE(YEAR(BB94),MONTH(BB94)+AA94,DAY(BB94))</f>
        <v>#VALUE!</v>
      </c>
      <c r="BE94" s="116" t="s">
        <v>7</v>
      </c>
      <c r="BF94" s="116" t="s">
        <v>7</v>
      </c>
      <c r="BG94" s="116" t="s">
        <v>7</v>
      </c>
      <c r="BH94" s="116" t="s">
        <v>7</v>
      </c>
      <c r="BI94" s="112" t="s">
        <v>147</v>
      </c>
      <c r="BJ94" s="112" t="str">
        <f t="shared" si="38"/>
        <v/>
      </c>
      <c r="BK94" s="116">
        <f t="shared" ref="BK94:BK95" si="44">TODAY()</f>
        <v>46171</v>
      </c>
      <c r="BL94" s="116"/>
    </row>
    <row r="95" ht="30.75" customHeight="1">
      <c r="A95" s="110"/>
      <c r="B95" s="111" t="s">
        <v>314</v>
      </c>
      <c r="C95" s="111" t="s">
        <v>101</v>
      </c>
      <c r="D95" s="131">
        <v>27.0</v>
      </c>
      <c r="E95" s="112" t="s">
        <v>894</v>
      </c>
      <c r="F95" s="112" t="s">
        <v>1209</v>
      </c>
      <c r="G95" s="112" t="s">
        <v>104</v>
      </c>
      <c r="H95" s="112" t="s">
        <v>1210</v>
      </c>
      <c r="I95" s="112" t="s">
        <v>106</v>
      </c>
      <c r="J95" s="112" t="s">
        <v>1205</v>
      </c>
      <c r="K95" s="112" t="s">
        <v>901</v>
      </c>
      <c r="L95" s="112" t="s">
        <v>1206</v>
      </c>
      <c r="M95" s="112" t="s">
        <v>1211</v>
      </c>
      <c r="N95" s="112" t="s">
        <v>901</v>
      </c>
      <c r="O95" s="112" t="s">
        <v>111</v>
      </c>
      <c r="P95" s="114">
        <v>17136.0</v>
      </c>
      <c r="Q95" s="112" t="s">
        <v>7</v>
      </c>
      <c r="R95" s="137">
        <v>85600.0</v>
      </c>
      <c r="S95" s="112" t="s">
        <v>113</v>
      </c>
      <c r="T95" s="112"/>
      <c r="U95" s="112" t="s">
        <v>1208</v>
      </c>
      <c r="V95" s="112" t="s">
        <v>7</v>
      </c>
      <c r="W95" s="112" t="s">
        <v>970</v>
      </c>
      <c r="X95" s="112" t="s">
        <v>7</v>
      </c>
      <c r="Y95" s="112"/>
      <c r="Z95" s="112" t="s">
        <v>971</v>
      </c>
      <c r="AA95" s="112">
        <v>12.0</v>
      </c>
      <c r="AB95" s="112">
        <v>1.0</v>
      </c>
      <c r="AC95" s="112" t="s">
        <v>7</v>
      </c>
      <c r="AD95" s="112" t="s">
        <v>7</v>
      </c>
      <c r="AE95" s="112" t="s">
        <v>7</v>
      </c>
      <c r="AF95" s="112" t="s">
        <v>7</v>
      </c>
      <c r="AG95" s="112" t="s">
        <v>7</v>
      </c>
      <c r="AH95" s="112" t="s">
        <v>7</v>
      </c>
      <c r="AI95" s="112" t="s">
        <v>7</v>
      </c>
      <c r="AJ95" s="112" t="s">
        <v>7</v>
      </c>
      <c r="AK95" s="112" t="s">
        <v>7</v>
      </c>
      <c r="AL95" s="112" t="s">
        <v>7</v>
      </c>
      <c r="AM95" s="112" t="s">
        <v>7</v>
      </c>
      <c r="AN95" s="112" t="s">
        <v>7</v>
      </c>
      <c r="AO95" s="112" t="s">
        <v>7</v>
      </c>
      <c r="AP95" s="112" t="s">
        <v>7</v>
      </c>
      <c r="AQ95" s="112" t="s">
        <v>7</v>
      </c>
      <c r="AR95" s="112" t="s">
        <v>7</v>
      </c>
      <c r="AS95" s="112" t="s">
        <v>7</v>
      </c>
      <c r="AT95" s="112" t="s">
        <v>7</v>
      </c>
      <c r="AU95" s="112" t="s">
        <v>7</v>
      </c>
      <c r="AV95" s="112" t="s">
        <v>7</v>
      </c>
      <c r="AW95" s="112" t="s">
        <v>7</v>
      </c>
      <c r="AX95" s="112" t="s">
        <v>7</v>
      </c>
      <c r="AY95" s="112" t="s">
        <v>7</v>
      </c>
      <c r="AZ95" s="112" t="s">
        <v>7</v>
      </c>
      <c r="BA95" s="112" t="str">
        <f t="shared" si="42"/>
        <v/>
      </c>
      <c r="BB95" s="116" t="s">
        <v>7</v>
      </c>
      <c r="BC95" s="116" t="s">
        <v>7</v>
      </c>
      <c r="BD95" s="116" t="str">
        <f t="shared" si="43"/>
        <v>#VALUE!</v>
      </c>
      <c r="BE95" s="116" t="s">
        <v>7</v>
      </c>
      <c r="BF95" s="116" t="s">
        <v>7</v>
      </c>
      <c r="BG95" s="116" t="s">
        <v>7</v>
      </c>
      <c r="BH95" s="116" t="s">
        <v>7</v>
      </c>
      <c r="BI95" s="112" t="s">
        <v>147</v>
      </c>
      <c r="BJ95" s="112" t="str">
        <f t="shared" si="38"/>
        <v/>
      </c>
      <c r="BK95" s="116">
        <f t="shared" si="44"/>
        <v>46171</v>
      </c>
      <c r="BL95" s="116"/>
    </row>
    <row r="96" ht="30.75" customHeight="1">
      <c r="A96" s="112"/>
      <c r="B96" s="111" t="s">
        <v>100</v>
      </c>
      <c r="C96" s="111" t="s">
        <v>101</v>
      </c>
      <c r="D96" s="110">
        <v>3.0</v>
      </c>
      <c r="E96" s="110" t="s">
        <v>364</v>
      </c>
      <c r="F96" s="110" t="s">
        <v>378</v>
      </c>
      <c r="G96" s="110" t="s">
        <v>104</v>
      </c>
      <c r="H96" s="110" t="s">
        <v>7</v>
      </c>
      <c r="I96" s="110" t="s">
        <v>106</v>
      </c>
      <c r="J96" s="110" t="s">
        <v>272</v>
      </c>
      <c r="K96" s="110" t="s">
        <v>260</v>
      </c>
      <c r="L96" s="110" t="s">
        <v>261</v>
      </c>
      <c r="M96" s="110" t="s">
        <v>7</v>
      </c>
      <c r="N96" s="110" t="s">
        <v>379</v>
      </c>
      <c r="O96" s="110" t="s">
        <v>111</v>
      </c>
      <c r="P96" s="146">
        <v>241944.0</v>
      </c>
      <c r="Q96" s="110" t="s">
        <v>7</v>
      </c>
      <c r="R96" s="110" t="s">
        <v>7</v>
      </c>
      <c r="S96" s="110" t="s">
        <v>113</v>
      </c>
      <c r="T96" s="112"/>
      <c r="U96" s="110" t="s">
        <v>380</v>
      </c>
      <c r="V96" s="110" t="s">
        <v>381</v>
      </c>
      <c r="W96" s="110" t="s">
        <v>115</v>
      </c>
      <c r="X96" s="110" t="s">
        <v>275</v>
      </c>
      <c r="Y96" s="110" t="s">
        <v>222</v>
      </c>
      <c r="Z96" s="110" t="s">
        <v>117</v>
      </c>
      <c r="AA96" s="110">
        <v>12.0</v>
      </c>
      <c r="AB96" s="110" t="s">
        <v>7</v>
      </c>
      <c r="AC96" s="110" t="s">
        <v>7</v>
      </c>
      <c r="AD96" s="110" t="s">
        <v>7</v>
      </c>
      <c r="AE96" s="110" t="s">
        <v>7</v>
      </c>
      <c r="AF96" s="110" t="s">
        <v>7</v>
      </c>
      <c r="AG96" s="110" t="s">
        <v>7</v>
      </c>
      <c r="AH96" s="110" t="s">
        <v>7</v>
      </c>
      <c r="AI96" s="110" t="s">
        <v>7</v>
      </c>
      <c r="AJ96" s="110" t="s">
        <v>7</v>
      </c>
      <c r="AK96" s="110" t="s">
        <v>7</v>
      </c>
      <c r="AL96" s="110" t="s">
        <v>7</v>
      </c>
      <c r="AM96" s="110" t="s">
        <v>7</v>
      </c>
      <c r="AN96" s="110" t="s">
        <v>7</v>
      </c>
      <c r="AO96" s="110" t="s">
        <v>7</v>
      </c>
      <c r="AP96" s="110" t="s">
        <v>7</v>
      </c>
      <c r="AQ96" s="110" t="s">
        <v>7</v>
      </c>
      <c r="AR96" s="110" t="s">
        <v>7</v>
      </c>
      <c r="AS96" s="110" t="s">
        <v>7</v>
      </c>
      <c r="AT96" s="110" t="s">
        <v>7</v>
      </c>
      <c r="AU96" s="110" t="s">
        <v>7</v>
      </c>
      <c r="AV96" s="110" t="s">
        <v>7</v>
      </c>
      <c r="AW96" s="110" t="s">
        <v>7</v>
      </c>
      <c r="AX96" s="110" t="s">
        <v>7</v>
      </c>
      <c r="AY96" s="110" t="s">
        <v>7</v>
      </c>
      <c r="AZ96" s="110" t="s">
        <v>7</v>
      </c>
      <c r="BA96" s="110">
        <v>0.0</v>
      </c>
      <c r="BB96" s="110" t="s">
        <v>7</v>
      </c>
      <c r="BC96" s="110" t="s">
        <v>7</v>
      </c>
      <c r="BD96" s="110" t="e">
        <v>#VALUE!</v>
      </c>
      <c r="BE96" s="110" t="s">
        <v>7</v>
      </c>
      <c r="BF96" s="110" t="s">
        <v>7</v>
      </c>
      <c r="BG96" s="110" t="s">
        <v>7</v>
      </c>
      <c r="BH96" s="110" t="s">
        <v>7</v>
      </c>
      <c r="BI96" s="110" t="s">
        <v>382</v>
      </c>
      <c r="BJ96" s="110">
        <v>0.0</v>
      </c>
      <c r="BK96" s="147">
        <v>45370.0</v>
      </c>
      <c r="BL96" s="116"/>
    </row>
    <row r="97" ht="30.75" customHeight="1">
      <c r="A97" s="110" t="s">
        <v>99</v>
      </c>
      <c r="B97" s="111" t="s">
        <v>100</v>
      </c>
      <c r="C97" s="111" t="s">
        <v>101</v>
      </c>
      <c r="D97" s="112">
        <v>6.0</v>
      </c>
      <c r="E97" s="112" t="s">
        <v>102</v>
      </c>
      <c r="F97" s="112"/>
      <c r="G97" s="112" t="s">
        <v>104</v>
      </c>
      <c r="H97" s="112" t="s">
        <v>271</v>
      </c>
      <c r="I97" s="112" t="s">
        <v>106</v>
      </c>
      <c r="J97" s="112" t="s">
        <v>272</v>
      </c>
      <c r="K97" s="112" t="s">
        <v>273</v>
      </c>
      <c r="L97" s="112" t="s">
        <v>261</v>
      </c>
      <c r="M97" s="113" t="s">
        <v>7</v>
      </c>
      <c r="N97" s="112"/>
      <c r="O97" s="112" t="s">
        <v>111</v>
      </c>
      <c r="P97" s="114"/>
      <c r="Q97" s="112" t="s">
        <v>131</v>
      </c>
      <c r="R97" s="112"/>
      <c r="S97" s="112" t="s">
        <v>113</v>
      </c>
      <c r="T97" s="112"/>
      <c r="U97" s="112" t="s">
        <v>274</v>
      </c>
      <c r="V97" s="112" t="s">
        <v>275</v>
      </c>
      <c r="W97" s="112" t="s">
        <v>264</v>
      </c>
      <c r="X97" s="112" t="s">
        <v>275</v>
      </c>
      <c r="Y97" s="112" t="s">
        <v>222</v>
      </c>
      <c r="Z97" s="112" t="s">
        <v>117</v>
      </c>
      <c r="AA97" s="112">
        <v>12.0</v>
      </c>
      <c r="AB97" s="112">
        <v>1.0</v>
      </c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>
        <v>1.0</v>
      </c>
      <c r="AN97" s="112">
        <v>1.0</v>
      </c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 t="str">
        <f t="shared" ref="BA97:BA114" si="45">T97</f>
        <v/>
      </c>
      <c r="BB97" s="116" t="s">
        <v>118</v>
      </c>
      <c r="BC97" s="116" t="s">
        <v>118</v>
      </c>
      <c r="BD97" s="116" t="str">
        <f t="shared" ref="BD97:BD99" si="46">DATE(YEAR(BB97),MONTH(BB97)+AA97,DAY(BB97))</f>
        <v>#VALUE!</v>
      </c>
      <c r="BE97" s="112" t="s">
        <v>276</v>
      </c>
      <c r="BF97" s="112" t="s">
        <v>277</v>
      </c>
      <c r="BG97" s="112" t="s">
        <v>278</v>
      </c>
      <c r="BH97" s="112" t="s">
        <v>279</v>
      </c>
      <c r="BI97" s="116" t="s">
        <v>124</v>
      </c>
      <c r="BJ97" s="112" t="str">
        <f>T97</f>
        <v/>
      </c>
      <c r="BK97" s="116">
        <f t="shared" ref="BK97:BK99" si="47">TODAY()</f>
        <v>46171</v>
      </c>
      <c r="BL97" s="116"/>
    </row>
    <row r="98" ht="30.75" customHeight="1">
      <c r="A98" s="110" t="s">
        <v>280</v>
      </c>
      <c r="B98" s="111" t="s">
        <v>100</v>
      </c>
      <c r="C98" s="111" t="s">
        <v>101</v>
      </c>
      <c r="D98" s="112"/>
      <c r="E98" s="112" t="s">
        <v>102</v>
      </c>
      <c r="F98" s="112" t="s">
        <v>281</v>
      </c>
      <c r="G98" s="112" t="s">
        <v>104</v>
      </c>
      <c r="H98" s="112" t="s">
        <v>258</v>
      </c>
      <c r="I98" s="112" t="s">
        <v>106</v>
      </c>
      <c r="J98" s="112" t="s">
        <v>272</v>
      </c>
      <c r="K98" s="112" t="s">
        <v>273</v>
      </c>
      <c r="L98" s="112" t="s">
        <v>261</v>
      </c>
      <c r="M98" s="113" t="s">
        <v>7</v>
      </c>
      <c r="N98" s="112"/>
      <c r="O98" s="112" t="s">
        <v>111</v>
      </c>
      <c r="P98" s="114"/>
      <c r="Q98" s="112" t="s">
        <v>131</v>
      </c>
      <c r="R98" s="112"/>
      <c r="S98" s="112" t="s">
        <v>113</v>
      </c>
      <c r="T98" s="112"/>
      <c r="U98" s="112" t="s">
        <v>274</v>
      </c>
      <c r="V98" s="112" t="s">
        <v>275</v>
      </c>
      <c r="W98" s="112" t="s">
        <v>264</v>
      </c>
      <c r="X98" s="112" t="s">
        <v>275</v>
      </c>
      <c r="Y98" s="112" t="s">
        <v>222</v>
      </c>
      <c r="Z98" s="112" t="s">
        <v>117</v>
      </c>
      <c r="AA98" s="112">
        <v>12.0</v>
      </c>
      <c r="AB98" s="112">
        <v>1.0</v>
      </c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>
        <v>1.0</v>
      </c>
      <c r="AN98" s="112">
        <v>1.0</v>
      </c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 t="str">
        <f t="shared" si="45"/>
        <v/>
      </c>
      <c r="BB98" s="116" t="s">
        <v>118</v>
      </c>
      <c r="BC98" s="116" t="s">
        <v>118</v>
      </c>
      <c r="BD98" s="116" t="str">
        <f t="shared" si="46"/>
        <v>#VALUE!</v>
      </c>
      <c r="BE98" s="112" t="s">
        <v>282</v>
      </c>
      <c r="BF98" s="112"/>
      <c r="BG98" s="112"/>
      <c r="BH98" s="112"/>
      <c r="BI98" s="116"/>
      <c r="BJ98" s="112"/>
      <c r="BK98" s="116">
        <f t="shared" si="47"/>
        <v>46171</v>
      </c>
      <c r="BL98" s="116"/>
    </row>
    <row r="99" ht="30.75" customHeight="1">
      <c r="A99" s="110" t="s">
        <v>99</v>
      </c>
      <c r="B99" s="111" t="s">
        <v>100</v>
      </c>
      <c r="C99" s="111" t="s">
        <v>101</v>
      </c>
      <c r="D99" s="112">
        <v>3.0</v>
      </c>
      <c r="E99" s="112" t="s">
        <v>523</v>
      </c>
      <c r="F99" s="112" t="s">
        <v>665</v>
      </c>
      <c r="G99" s="112" t="s">
        <v>104</v>
      </c>
      <c r="H99" s="112"/>
      <c r="I99" s="112" t="s">
        <v>106</v>
      </c>
      <c r="J99" s="112" t="s">
        <v>272</v>
      </c>
      <c r="K99" s="112" t="s">
        <v>260</v>
      </c>
      <c r="L99" s="112" t="s">
        <v>261</v>
      </c>
      <c r="M99" s="112"/>
      <c r="N99" s="112"/>
      <c r="O99" s="112" t="s">
        <v>111</v>
      </c>
      <c r="P99" s="133"/>
      <c r="Q99" s="112"/>
      <c r="R99" s="112"/>
      <c r="S99" s="112" t="s">
        <v>113</v>
      </c>
      <c r="T99" s="112"/>
      <c r="U99" s="112" t="s">
        <v>666</v>
      </c>
      <c r="V99" s="112" t="s">
        <v>275</v>
      </c>
      <c r="W99" s="112" t="s">
        <v>220</v>
      </c>
      <c r="X99" s="112" t="s">
        <v>275</v>
      </c>
      <c r="Y99" s="112" t="s">
        <v>222</v>
      </c>
      <c r="Z99" s="112" t="s">
        <v>117</v>
      </c>
      <c r="AA99" s="112">
        <v>12.0</v>
      </c>
      <c r="AB99" s="112" t="s">
        <v>7</v>
      </c>
      <c r="AC99" s="112" t="s">
        <v>7</v>
      </c>
      <c r="AD99" s="112" t="s">
        <v>7</v>
      </c>
      <c r="AE99" s="112" t="s">
        <v>7</v>
      </c>
      <c r="AF99" s="112" t="s">
        <v>7</v>
      </c>
      <c r="AG99" s="112" t="s">
        <v>7</v>
      </c>
      <c r="AH99" s="112" t="s">
        <v>7</v>
      </c>
      <c r="AI99" s="112" t="s">
        <v>7</v>
      </c>
      <c r="AJ99" s="112" t="s">
        <v>7</v>
      </c>
      <c r="AK99" s="112" t="s">
        <v>7</v>
      </c>
      <c r="AL99" s="112" t="s">
        <v>7</v>
      </c>
      <c r="AM99" s="112" t="s">
        <v>7</v>
      </c>
      <c r="AN99" s="112" t="s">
        <v>7</v>
      </c>
      <c r="AO99" s="112" t="s">
        <v>7</v>
      </c>
      <c r="AP99" s="112" t="s">
        <v>7</v>
      </c>
      <c r="AQ99" s="112" t="s">
        <v>7</v>
      </c>
      <c r="AR99" s="112" t="s">
        <v>7</v>
      </c>
      <c r="AS99" s="112" t="s">
        <v>7</v>
      </c>
      <c r="AT99" s="112" t="s">
        <v>7</v>
      </c>
      <c r="AU99" s="112" t="s">
        <v>7</v>
      </c>
      <c r="AV99" s="112" t="s">
        <v>7</v>
      </c>
      <c r="AW99" s="112" t="s">
        <v>7</v>
      </c>
      <c r="AX99" s="112" t="s">
        <v>7</v>
      </c>
      <c r="AY99" s="112" t="s">
        <v>7</v>
      </c>
      <c r="AZ99" s="112" t="s">
        <v>7</v>
      </c>
      <c r="BA99" s="112" t="str">
        <f t="shared" si="45"/>
        <v/>
      </c>
      <c r="BB99" s="116" t="s">
        <v>7</v>
      </c>
      <c r="BC99" s="116" t="s">
        <v>7</v>
      </c>
      <c r="BD99" s="116" t="str">
        <f t="shared" si="46"/>
        <v>#VALUE!</v>
      </c>
      <c r="BE99" s="116" t="s">
        <v>7</v>
      </c>
      <c r="BF99" s="116" t="s">
        <v>7</v>
      </c>
      <c r="BG99" s="116" t="s">
        <v>7</v>
      </c>
      <c r="BH99" s="116" t="s">
        <v>7</v>
      </c>
      <c r="BI99" s="112" t="s">
        <v>382</v>
      </c>
      <c r="BJ99" s="112" t="str">
        <f t="shared" ref="BJ99:BJ114" si="48">T99</f>
        <v/>
      </c>
      <c r="BK99" s="116">
        <f t="shared" si="47"/>
        <v>46171</v>
      </c>
      <c r="BL99" s="116"/>
    </row>
    <row r="100" ht="30.75" customHeight="1">
      <c r="A100" s="110" t="s">
        <v>99</v>
      </c>
      <c r="B100" s="111" t="s">
        <v>100</v>
      </c>
      <c r="C100" s="111" t="s">
        <v>101</v>
      </c>
      <c r="D100" s="112">
        <v>4.0</v>
      </c>
      <c r="E100" s="112" t="s">
        <v>523</v>
      </c>
      <c r="F100" s="112" t="s">
        <v>667</v>
      </c>
      <c r="G100" s="112" t="s">
        <v>104</v>
      </c>
      <c r="H100" s="112"/>
      <c r="I100" s="112" t="s">
        <v>106</v>
      </c>
      <c r="J100" s="112" t="s">
        <v>272</v>
      </c>
      <c r="K100" s="112" t="s">
        <v>260</v>
      </c>
      <c r="L100" s="112" t="s">
        <v>261</v>
      </c>
      <c r="M100" s="112"/>
      <c r="N100" s="112"/>
      <c r="O100" s="112" t="s">
        <v>111</v>
      </c>
      <c r="P100" s="133"/>
      <c r="Q100" s="112"/>
      <c r="R100" s="112"/>
      <c r="S100" s="112" t="s">
        <v>113</v>
      </c>
      <c r="T100" s="112"/>
      <c r="U100" s="112" t="s">
        <v>666</v>
      </c>
      <c r="V100" s="112" t="s">
        <v>275</v>
      </c>
      <c r="W100" s="112" t="s">
        <v>220</v>
      </c>
      <c r="X100" s="112" t="s">
        <v>275</v>
      </c>
      <c r="Y100" s="112" t="s">
        <v>222</v>
      </c>
      <c r="Z100" s="112" t="s">
        <v>117</v>
      </c>
      <c r="AA100" s="112">
        <v>12.0</v>
      </c>
      <c r="AB100" s="112" t="s">
        <v>7</v>
      </c>
      <c r="AC100" s="112" t="s">
        <v>7</v>
      </c>
      <c r="AD100" s="112" t="s">
        <v>7</v>
      </c>
      <c r="AE100" s="112" t="s">
        <v>7</v>
      </c>
      <c r="AF100" s="112" t="s">
        <v>7</v>
      </c>
      <c r="AG100" s="112" t="s">
        <v>7</v>
      </c>
      <c r="AH100" s="112" t="s">
        <v>7</v>
      </c>
      <c r="AI100" s="112" t="s">
        <v>7</v>
      </c>
      <c r="AJ100" s="112" t="s">
        <v>7</v>
      </c>
      <c r="AK100" s="112" t="s">
        <v>7</v>
      </c>
      <c r="AL100" s="112" t="s">
        <v>7</v>
      </c>
      <c r="AM100" s="112" t="s">
        <v>7</v>
      </c>
      <c r="AN100" s="112" t="s">
        <v>7</v>
      </c>
      <c r="AO100" s="112" t="s">
        <v>7</v>
      </c>
      <c r="AP100" s="112" t="s">
        <v>7</v>
      </c>
      <c r="AQ100" s="110">
        <v>1.0</v>
      </c>
      <c r="AR100" s="110">
        <v>1.0</v>
      </c>
      <c r="AS100" s="112" t="s">
        <v>7</v>
      </c>
      <c r="AT100" s="112" t="s">
        <v>7</v>
      </c>
      <c r="AU100" s="112" t="s">
        <v>7</v>
      </c>
      <c r="AV100" s="112" t="s">
        <v>7</v>
      </c>
      <c r="AW100" s="112" t="s">
        <v>7</v>
      </c>
      <c r="AX100" s="112" t="s">
        <v>7</v>
      </c>
      <c r="AY100" s="112" t="s">
        <v>7</v>
      </c>
      <c r="AZ100" s="112" t="s">
        <v>7</v>
      </c>
      <c r="BA100" s="112" t="str">
        <f t="shared" si="45"/>
        <v/>
      </c>
      <c r="BB100" s="110" t="s">
        <v>668</v>
      </c>
      <c r="BC100" s="110" t="s">
        <v>668</v>
      </c>
      <c r="BD100" s="110" t="s">
        <v>669</v>
      </c>
      <c r="BE100" s="110" t="s">
        <v>670</v>
      </c>
      <c r="BF100" s="116" t="s">
        <v>7</v>
      </c>
      <c r="BG100" s="116" t="s">
        <v>7</v>
      </c>
      <c r="BH100" s="116" t="s">
        <v>7</v>
      </c>
      <c r="BI100" s="110" t="s">
        <v>124</v>
      </c>
      <c r="BJ100" s="112" t="str">
        <f t="shared" si="48"/>
        <v/>
      </c>
      <c r="BK100" s="116"/>
      <c r="BL100" s="116"/>
    </row>
    <row r="101" ht="30.75" customHeight="1">
      <c r="A101" s="110" t="s">
        <v>283</v>
      </c>
      <c r="B101" s="111" t="s">
        <v>314</v>
      </c>
      <c r="C101" s="111" t="s">
        <v>101</v>
      </c>
      <c r="D101" s="112">
        <v>5.0</v>
      </c>
      <c r="E101" s="112" t="s">
        <v>1437</v>
      </c>
      <c r="F101" s="178" t="s">
        <v>1468</v>
      </c>
      <c r="G101" s="112" t="s">
        <v>104</v>
      </c>
      <c r="H101" s="112" t="s">
        <v>7</v>
      </c>
      <c r="I101" s="112" t="s">
        <v>106</v>
      </c>
      <c r="J101" s="112" t="s">
        <v>272</v>
      </c>
      <c r="K101" s="112" t="s">
        <v>260</v>
      </c>
      <c r="L101" s="112" t="s">
        <v>261</v>
      </c>
      <c r="M101" s="112" t="s">
        <v>7</v>
      </c>
      <c r="N101" s="112" t="s">
        <v>7</v>
      </c>
      <c r="O101" s="112" t="s">
        <v>111</v>
      </c>
      <c r="P101" s="114" t="s">
        <v>1469</v>
      </c>
      <c r="Q101" s="112" t="s">
        <v>7</v>
      </c>
      <c r="R101" s="112" t="s">
        <v>7</v>
      </c>
      <c r="S101" s="112" t="s">
        <v>113</v>
      </c>
      <c r="T101" s="112"/>
      <c r="U101" s="112" t="s">
        <v>1470</v>
      </c>
      <c r="V101" s="112" t="s">
        <v>275</v>
      </c>
      <c r="W101" s="112" t="s">
        <v>220</v>
      </c>
      <c r="X101" s="112" t="s">
        <v>275</v>
      </c>
      <c r="Y101" s="112" t="s">
        <v>222</v>
      </c>
      <c r="Z101" s="112" t="s">
        <v>117</v>
      </c>
      <c r="AA101" s="112">
        <v>12.0</v>
      </c>
      <c r="AB101" s="112" t="s">
        <v>7</v>
      </c>
      <c r="AC101" s="112" t="s">
        <v>7</v>
      </c>
      <c r="AD101" s="112" t="s">
        <v>7</v>
      </c>
      <c r="AE101" s="112" t="s">
        <v>7</v>
      </c>
      <c r="AF101" s="112" t="s">
        <v>7</v>
      </c>
      <c r="AG101" s="112" t="s">
        <v>7</v>
      </c>
      <c r="AH101" s="112" t="s">
        <v>7</v>
      </c>
      <c r="AI101" s="112" t="s">
        <v>7</v>
      </c>
      <c r="AJ101" s="112" t="s">
        <v>7</v>
      </c>
      <c r="AK101" s="112" t="s">
        <v>7</v>
      </c>
      <c r="AL101" s="112" t="s">
        <v>7</v>
      </c>
      <c r="AM101" s="112" t="s">
        <v>7</v>
      </c>
      <c r="AN101" s="112" t="s">
        <v>7</v>
      </c>
      <c r="AO101" s="112" t="s">
        <v>7</v>
      </c>
      <c r="AP101" s="112" t="s">
        <v>7</v>
      </c>
      <c r="AQ101" s="112" t="s">
        <v>7</v>
      </c>
      <c r="AR101" s="112" t="s">
        <v>7</v>
      </c>
      <c r="AS101" s="112" t="s">
        <v>7</v>
      </c>
      <c r="AT101" s="112" t="s">
        <v>7</v>
      </c>
      <c r="AU101" s="112" t="s">
        <v>7</v>
      </c>
      <c r="AV101" s="112" t="s">
        <v>7</v>
      </c>
      <c r="AW101" s="112" t="s">
        <v>7</v>
      </c>
      <c r="AX101" s="112" t="s">
        <v>7</v>
      </c>
      <c r="AY101" s="112" t="s">
        <v>7</v>
      </c>
      <c r="AZ101" s="112" t="s">
        <v>7</v>
      </c>
      <c r="BA101" s="112" t="str">
        <f t="shared" si="45"/>
        <v/>
      </c>
      <c r="BB101" s="116" t="s">
        <v>7</v>
      </c>
      <c r="BC101" s="116" t="s">
        <v>7</v>
      </c>
      <c r="BD101" s="116" t="str">
        <f t="shared" ref="BD101:BD114" si="49">DATE(YEAR(BB101),MONTH(BB101)+AA101,DAY(BB101))</f>
        <v>#VALUE!</v>
      </c>
      <c r="BE101" s="116" t="s">
        <v>7</v>
      </c>
      <c r="BF101" s="116" t="s">
        <v>7</v>
      </c>
      <c r="BG101" s="116" t="s">
        <v>7</v>
      </c>
      <c r="BH101" s="116" t="s">
        <v>7</v>
      </c>
      <c r="BI101" s="112" t="s">
        <v>382</v>
      </c>
      <c r="BJ101" s="112" t="str">
        <f t="shared" si="48"/>
        <v/>
      </c>
      <c r="BK101" s="116">
        <f t="shared" ref="BK101:BK126" si="50">TODAY()</f>
        <v>46171</v>
      </c>
      <c r="BL101" s="116"/>
    </row>
    <row r="102" ht="30.75" customHeight="1">
      <c r="A102" s="110" t="s">
        <v>239</v>
      </c>
      <c r="B102" s="111" t="s">
        <v>314</v>
      </c>
      <c r="C102" s="111" t="s">
        <v>101</v>
      </c>
      <c r="D102" s="112">
        <v>4.0</v>
      </c>
      <c r="E102" s="112" t="s">
        <v>1437</v>
      </c>
      <c r="F102" s="112" t="s">
        <v>7</v>
      </c>
      <c r="G102" s="112" t="s">
        <v>104</v>
      </c>
      <c r="H102" s="112" t="s">
        <v>1496</v>
      </c>
      <c r="I102" s="112" t="s">
        <v>106</v>
      </c>
      <c r="J102" s="112" t="s">
        <v>272</v>
      </c>
      <c r="K102" s="112" t="s">
        <v>260</v>
      </c>
      <c r="L102" s="112" t="s">
        <v>1055</v>
      </c>
      <c r="M102" s="112" t="s">
        <v>1497</v>
      </c>
      <c r="N102" s="112" t="s">
        <v>7</v>
      </c>
      <c r="O102" s="112" t="s">
        <v>111</v>
      </c>
      <c r="P102" s="114" t="s">
        <v>1498</v>
      </c>
      <c r="Q102" s="112" t="s">
        <v>7</v>
      </c>
      <c r="R102" s="112"/>
      <c r="S102" s="112" t="s">
        <v>113</v>
      </c>
      <c r="T102" s="112"/>
      <c r="U102" s="112" t="s">
        <v>1499</v>
      </c>
      <c r="V102" s="112" t="s">
        <v>1500</v>
      </c>
      <c r="W102" s="112" t="s">
        <v>220</v>
      </c>
      <c r="X102" s="112" t="s">
        <v>1500</v>
      </c>
      <c r="Y102" s="112" t="s">
        <v>222</v>
      </c>
      <c r="Z102" s="112" t="s">
        <v>117</v>
      </c>
      <c r="AA102" s="112">
        <v>12.0</v>
      </c>
      <c r="AB102" s="112" t="s">
        <v>7</v>
      </c>
      <c r="AC102" s="112" t="s">
        <v>7</v>
      </c>
      <c r="AD102" s="112" t="s">
        <v>7</v>
      </c>
      <c r="AE102" s="112" t="s">
        <v>7</v>
      </c>
      <c r="AF102" s="112" t="s">
        <v>7</v>
      </c>
      <c r="AG102" s="112" t="s">
        <v>7</v>
      </c>
      <c r="AH102" s="112" t="s">
        <v>7</v>
      </c>
      <c r="AI102" s="112" t="s">
        <v>7</v>
      </c>
      <c r="AJ102" s="112" t="s">
        <v>7</v>
      </c>
      <c r="AK102" s="112" t="s">
        <v>7</v>
      </c>
      <c r="AL102" s="112" t="s">
        <v>7</v>
      </c>
      <c r="AM102" s="112" t="s">
        <v>7</v>
      </c>
      <c r="AN102" s="112" t="s">
        <v>7</v>
      </c>
      <c r="AO102" s="112" t="s">
        <v>7</v>
      </c>
      <c r="AP102" s="112" t="s">
        <v>7</v>
      </c>
      <c r="AQ102" s="112" t="s">
        <v>7</v>
      </c>
      <c r="AR102" s="112" t="s">
        <v>7</v>
      </c>
      <c r="AS102" s="112" t="s">
        <v>7</v>
      </c>
      <c r="AT102" s="112" t="s">
        <v>7</v>
      </c>
      <c r="AU102" s="112" t="s">
        <v>7</v>
      </c>
      <c r="AV102" s="112" t="s">
        <v>7</v>
      </c>
      <c r="AW102" s="112" t="s">
        <v>7</v>
      </c>
      <c r="AX102" s="112" t="s">
        <v>7</v>
      </c>
      <c r="AY102" s="112" t="s">
        <v>7</v>
      </c>
      <c r="AZ102" s="112" t="s">
        <v>7</v>
      </c>
      <c r="BA102" s="112" t="str">
        <f t="shared" si="45"/>
        <v/>
      </c>
      <c r="BB102" s="116" t="s">
        <v>7</v>
      </c>
      <c r="BC102" s="116" t="s">
        <v>7</v>
      </c>
      <c r="BD102" s="116" t="str">
        <f t="shared" si="49"/>
        <v>#VALUE!</v>
      </c>
      <c r="BE102" s="116" t="s">
        <v>7</v>
      </c>
      <c r="BF102" s="116" t="s">
        <v>7</v>
      </c>
      <c r="BG102" s="116" t="s">
        <v>7</v>
      </c>
      <c r="BH102" s="116" t="s">
        <v>7</v>
      </c>
      <c r="BI102" s="112" t="s">
        <v>382</v>
      </c>
      <c r="BJ102" s="112" t="str">
        <f t="shared" si="48"/>
        <v/>
      </c>
      <c r="BK102" s="116">
        <f t="shared" si="50"/>
        <v>46171</v>
      </c>
      <c r="BL102" s="116"/>
    </row>
    <row r="103" ht="30.75" customHeight="1">
      <c r="A103" s="112"/>
      <c r="B103" s="111" t="s">
        <v>100</v>
      </c>
      <c r="C103" s="173" t="s">
        <v>101</v>
      </c>
      <c r="D103" s="112">
        <v>4.0</v>
      </c>
      <c r="E103" s="160" t="s">
        <v>1641</v>
      </c>
      <c r="F103" s="112" t="s">
        <v>7</v>
      </c>
      <c r="G103" s="112" t="s">
        <v>104</v>
      </c>
      <c r="H103" s="112" t="s">
        <v>1661</v>
      </c>
      <c r="I103" s="112" t="s">
        <v>106</v>
      </c>
      <c r="J103" s="112" t="s">
        <v>272</v>
      </c>
      <c r="K103" s="112" t="s">
        <v>273</v>
      </c>
      <c r="L103" s="112" t="s">
        <v>1055</v>
      </c>
      <c r="M103" s="112" t="s">
        <v>466</v>
      </c>
      <c r="N103" s="112" t="s">
        <v>1662</v>
      </c>
      <c r="O103" s="112" t="s">
        <v>111</v>
      </c>
      <c r="P103" s="114" t="s">
        <v>7</v>
      </c>
      <c r="Q103" s="112" t="s">
        <v>7</v>
      </c>
      <c r="R103" s="112" t="s">
        <v>7</v>
      </c>
      <c r="S103" s="112" t="s">
        <v>113</v>
      </c>
      <c r="T103" s="112"/>
      <c r="U103" s="112" t="s">
        <v>1663</v>
      </c>
      <c r="V103" s="112" t="s">
        <v>1664</v>
      </c>
      <c r="W103" s="112" t="s">
        <v>220</v>
      </c>
      <c r="X103" s="112" t="s">
        <v>1664</v>
      </c>
      <c r="Y103" s="112" t="s">
        <v>222</v>
      </c>
      <c r="Z103" s="112" t="s">
        <v>117</v>
      </c>
      <c r="AA103" s="160">
        <v>12.0</v>
      </c>
      <c r="AB103" s="160" t="s">
        <v>7</v>
      </c>
      <c r="AC103" s="112" t="s">
        <v>7</v>
      </c>
      <c r="AD103" s="112" t="s">
        <v>7</v>
      </c>
      <c r="AE103" s="112" t="s">
        <v>7</v>
      </c>
      <c r="AF103" s="112" t="s">
        <v>7</v>
      </c>
      <c r="AG103" s="112" t="s">
        <v>7</v>
      </c>
      <c r="AH103" s="112" t="s">
        <v>7</v>
      </c>
      <c r="AI103" s="112" t="s">
        <v>7</v>
      </c>
      <c r="AJ103" s="112" t="s">
        <v>7</v>
      </c>
      <c r="AK103" s="112" t="s">
        <v>7</v>
      </c>
      <c r="AL103" s="112" t="s">
        <v>7</v>
      </c>
      <c r="AM103" s="112" t="s">
        <v>7</v>
      </c>
      <c r="AN103" s="112" t="s">
        <v>7</v>
      </c>
      <c r="AO103" s="112" t="s">
        <v>7</v>
      </c>
      <c r="AP103" s="112" t="s">
        <v>7</v>
      </c>
      <c r="AQ103" s="112" t="s">
        <v>7</v>
      </c>
      <c r="AR103" s="112" t="s">
        <v>7</v>
      </c>
      <c r="AS103" s="112" t="s">
        <v>7</v>
      </c>
      <c r="AT103" s="112" t="s">
        <v>7</v>
      </c>
      <c r="AU103" s="112" t="s">
        <v>7</v>
      </c>
      <c r="AV103" s="112" t="s">
        <v>7</v>
      </c>
      <c r="AW103" s="112" t="s">
        <v>7</v>
      </c>
      <c r="AX103" s="112" t="s">
        <v>7</v>
      </c>
      <c r="AY103" s="112" t="s">
        <v>7</v>
      </c>
      <c r="AZ103" s="112" t="s">
        <v>7</v>
      </c>
      <c r="BA103" s="112" t="str">
        <f t="shared" si="45"/>
        <v/>
      </c>
      <c r="BB103" s="116" t="s">
        <v>7</v>
      </c>
      <c r="BC103" s="116" t="s">
        <v>7</v>
      </c>
      <c r="BD103" s="116" t="str">
        <f t="shared" si="49"/>
        <v>#VALUE!</v>
      </c>
      <c r="BE103" s="116" t="s">
        <v>7</v>
      </c>
      <c r="BF103" s="116" t="s">
        <v>7</v>
      </c>
      <c r="BG103" s="116" t="s">
        <v>7</v>
      </c>
      <c r="BH103" s="116" t="s">
        <v>7</v>
      </c>
      <c r="BI103" s="112" t="s">
        <v>382</v>
      </c>
      <c r="BJ103" s="112" t="str">
        <f t="shared" si="48"/>
        <v/>
      </c>
      <c r="BK103" s="116">
        <f t="shared" si="50"/>
        <v>46171</v>
      </c>
      <c r="BL103" s="116"/>
    </row>
    <row r="104" ht="30.75" customHeight="1">
      <c r="A104" s="112"/>
      <c r="B104" s="111" t="s">
        <v>100</v>
      </c>
      <c r="C104" s="173" t="s">
        <v>101</v>
      </c>
      <c r="D104" s="112">
        <v>5.0</v>
      </c>
      <c r="E104" s="160" t="s">
        <v>1641</v>
      </c>
      <c r="F104" s="112" t="s">
        <v>7</v>
      </c>
      <c r="G104" s="112" t="s">
        <v>104</v>
      </c>
      <c r="H104" s="112" t="s">
        <v>1665</v>
      </c>
      <c r="I104" s="112" t="s">
        <v>106</v>
      </c>
      <c r="J104" s="112" t="s">
        <v>272</v>
      </c>
      <c r="K104" s="112" t="s">
        <v>273</v>
      </c>
      <c r="L104" s="112" t="s">
        <v>1055</v>
      </c>
      <c r="M104" s="112" t="s">
        <v>466</v>
      </c>
      <c r="N104" s="112" t="s">
        <v>1662</v>
      </c>
      <c r="O104" s="112" t="s">
        <v>111</v>
      </c>
      <c r="P104" s="114" t="s">
        <v>7</v>
      </c>
      <c r="Q104" s="112" t="s">
        <v>7</v>
      </c>
      <c r="R104" s="112" t="s">
        <v>7</v>
      </c>
      <c r="S104" s="112" t="s">
        <v>113</v>
      </c>
      <c r="T104" s="112"/>
      <c r="U104" s="112" t="s">
        <v>1666</v>
      </c>
      <c r="V104" s="112" t="s">
        <v>275</v>
      </c>
      <c r="W104" s="112" t="s">
        <v>220</v>
      </c>
      <c r="X104" s="112" t="s">
        <v>275</v>
      </c>
      <c r="Y104" s="112" t="s">
        <v>222</v>
      </c>
      <c r="Z104" s="112" t="s">
        <v>117</v>
      </c>
      <c r="AA104" s="160">
        <v>12.0</v>
      </c>
      <c r="AB104" s="160" t="s">
        <v>7</v>
      </c>
      <c r="AC104" s="112" t="s">
        <v>7</v>
      </c>
      <c r="AD104" s="112" t="s">
        <v>7</v>
      </c>
      <c r="AE104" s="112" t="s">
        <v>7</v>
      </c>
      <c r="AF104" s="112" t="s">
        <v>7</v>
      </c>
      <c r="AG104" s="112" t="s">
        <v>7</v>
      </c>
      <c r="AH104" s="112" t="s">
        <v>7</v>
      </c>
      <c r="AI104" s="112" t="s">
        <v>7</v>
      </c>
      <c r="AJ104" s="112" t="s">
        <v>7</v>
      </c>
      <c r="AK104" s="112" t="s">
        <v>7</v>
      </c>
      <c r="AL104" s="112" t="s">
        <v>7</v>
      </c>
      <c r="AM104" s="112" t="s">
        <v>7</v>
      </c>
      <c r="AN104" s="112" t="s">
        <v>7</v>
      </c>
      <c r="AO104" s="112" t="s">
        <v>7</v>
      </c>
      <c r="AP104" s="112" t="s">
        <v>7</v>
      </c>
      <c r="AQ104" s="112" t="s">
        <v>7</v>
      </c>
      <c r="AR104" s="112" t="s">
        <v>7</v>
      </c>
      <c r="AS104" s="112" t="s">
        <v>7</v>
      </c>
      <c r="AT104" s="112" t="s">
        <v>7</v>
      </c>
      <c r="AU104" s="112" t="s">
        <v>7</v>
      </c>
      <c r="AV104" s="112" t="s">
        <v>7</v>
      </c>
      <c r="AW104" s="112" t="s">
        <v>7</v>
      </c>
      <c r="AX104" s="112" t="s">
        <v>7</v>
      </c>
      <c r="AY104" s="112" t="s">
        <v>7</v>
      </c>
      <c r="AZ104" s="112" t="s">
        <v>7</v>
      </c>
      <c r="BA104" s="112" t="str">
        <f t="shared" si="45"/>
        <v/>
      </c>
      <c r="BB104" s="116" t="s">
        <v>7</v>
      </c>
      <c r="BC104" s="116" t="s">
        <v>7</v>
      </c>
      <c r="BD104" s="116" t="str">
        <f t="shared" si="49"/>
        <v>#VALUE!</v>
      </c>
      <c r="BE104" s="116" t="s">
        <v>7</v>
      </c>
      <c r="BF104" s="116" t="s">
        <v>7</v>
      </c>
      <c r="BG104" s="116" t="s">
        <v>7</v>
      </c>
      <c r="BH104" s="116" t="s">
        <v>7</v>
      </c>
      <c r="BI104" s="112" t="s">
        <v>382</v>
      </c>
      <c r="BJ104" s="112" t="str">
        <f t="shared" si="48"/>
        <v/>
      </c>
      <c r="BK104" s="116">
        <f t="shared" si="50"/>
        <v>46171</v>
      </c>
      <c r="BL104" s="116"/>
    </row>
    <row r="105" ht="30.75" customHeight="1">
      <c r="A105" s="112"/>
      <c r="B105" s="111" t="s">
        <v>100</v>
      </c>
      <c r="C105" s="173" t="s">
        <v>101</v>
      </c>
      <c r="D105" s="112">
        <v>6.0</v>
      </c>
      <c r="E105" s="160" t="s">
        <v>1641</v>
      </c>
      <c r="F105" s="112" t="s">
        <v>7</v>
      </c>
      <c r="G105" s="112" t="s">
        <v>104</v>
      </c>
      <c r="H105" s="118" t="s">
        <v>1667</v>
      </c>
      <c r="I105" s="112" t="s">
        <v>106</v>
      </c>
      <c r="J105" s="112" t="s">
        <v>272</v>
      </c>
      <c r="K105" s="112" t="s">
        <v>273</v>
      </c>
      <c r="L105" s="112" t="s">
        <v>1055</v>
      </c>
      <c r="M105" s="112" t="s">
        <v>466</v>
      </c>
      <c r="N105" s="112" t="s">
        <v>1662</v>
      </c>
      <c r="O105" s="112" t="s">
        <v>111</v>
      </c>
      <c r="P105" s="114">
        <v>42558.0</v>
      </c>
      <c r="Q105" s="112" t="s">
        <v>7</v>
      </c>
      <c r="R105" s="132">
        <v>856.0</v>
      </c>
      <c r="S105" s="112" t="s">
        <v>113</v>
      </c>
      <c r="T105" s="112"/>
      <c r="U105" s="112" t="s">
        <v>1668</v>
      </c>
      <c r="V105" s="112" t="s">
        <v>275</v>
      </c>
      <c r="W105" s="112" t="s">
        <v>220</v>
      </c>
      <c r="X105" s="112" t="s">
        <v>275</v>
      </c>
      <c r="Y105" s="112" t="s">
        <v>222</v>
      </c>
      <c r="Z105" s="112" t="s">
        <v>117</v>
      </c>
      <c r="AA105" s="160">
        <v>12.0</v>
      </c>
      <c r="AB105" s="160" t="s">
        <v>7</v>
      </c>
      <c r="AC105" s="112" t="s">
        <v>7</v>
      </c>
      <c r="AD105" s="112" t="s">
        <v>7</v>
      </c>
      <c r="AE105" s="112" t="s">
        <v>7</v>
      </c>
      <c r="AF105" s="112" t="s">
        <v>7</v>
      </c>
      <c r="AG105" s="112" t="s">
        <v>7</v>
      </c>
      <c r="AH105" s="112" t="s">
        <v>7</v>
      </c>
      <c r="AI105" s="112" t="s">
        <v>7</v>
      </c>
      <c r="AJ105" s="112" t="s">
        <v>7</v>
      </c>
      <c r="AK105" s="112" t="s">
        <v>7</v>
      </c>
      <c r="AL105" s="112" t="s">
        <v>7</v>
      </c>
      <c r="AM105" s="112" t="s">
        <v>7</v>
      </c>
      <c r="AN105" s="112" t="s">
        <v>7</v>
      </c>
      <c r="AO105" s="112" t="s">
        <v>7</v>
      </c>
      <c r="AP105" s="112" t="s">
        <v>7</v>
      </c>
      <c r="AQ105" s="112" t="s">
        <v>7</v>
      </c>
      <c r="AR105" s="112" t="s">
        <v>7</v>
      </c>
      <c r="AS105" s="112" t="s">
        <v>7</v>
      </c>
      <c r="AT105" s="112" t="s">
        <v>7</v>
      </c>
      <c r="AU105" s="112" t="s">
        <v>7</v>
      </c>
      <c r="AV105" s="112" t="s">
        <v>7</v>
      </c>
      <c r="AW105" s="112" t="s">
        <v>7</v>
      </c>
      <c r="AX105" s="112" t="s">
        <v>7</v>
      </c>
      <c r="AY105" s="112" t="s">
        <v>7</v>
      </c>
      <c r="AZ105" s="112" t="s">
        <v>7</v>
      </c>
      <c r="BA105" s="112" t="str">
        <f t="shared" si="45"/>
        <v/>
      </c>
      <c r="BB105" s="116" t="s">
        <v>7</v>
      </c>
      <c r="BC105" s="116" t="s">
        <v>7</v>
      </c>
      <c r="BD105" s="116" t="str">
        <f t="shared" si="49"/>
        <v>#VALUE!</v>
      </c>
      <c r="BE105" s="116" t="s">
        <v>7</v>
      </c>
      <c r="BF105" s="116" t="s">
        <v>7</v>
      </c>
      <c r="BG105" s="116" t="s">
        <v>7</v>
      </c>
      <c r="BH105" s="116" t="s">
        <v>7</v>
      </c>
      <c r="BI105" s="112" t="s">
        <v>382</v>
      </c>
      <c r="BJ105" s="112" t="str">
        <f t="shared" si="48"/>
        <v/>
      </c>
      <c r="BK105" s="116">
        <f t="shared" si="50"/>
        <v>46171</v>
      </c>
      <c r="BL105" s="116"/>
    </row>
    <row r="106" ht="30.75" customHeight="1">
      <c r="A106" s="112"/>
      <c r="B106" s="111" t="s">
        <v>100</v>
      </c>
      <c r="C106" s="173" t="s">
        <v>101</v>
      </c>
      <c r="D106" s="112">
        <v>7.0</v>
      </c>
      <c r="E106" s="160" t="s">
        <v>1641</v>
      </c>
      <c r="F106" s="112" t="s">
        <v>1095</v>
      </c>
      <c r="G106" s="112" t="s">
        <v>104</v>
      </c>
      <c r="H106" s="112"/>
      <c r="I106" s="112" t="s">
        <v>106</v>
      </c>
      <c r="J106" s="112" t="s">
        <v>272</v>
      </c>
      <c r="K106" s="112" t="s">
        <v>273</v>
      </c>
      <c r="L106" s="112" t="s">
        <v>1055</v>
      </c>
      <c r="M106" s="112" t="s">
        <v>466</v>
      </c>
      <c r="N106" s="112" t="s">
        <v>1662</v>
      </c>
      <c r="O106" s="112" t="s">
        <v>111</v>
      </c>
      <c r="P106" s="114" t="s">
        <v>7</v>
      </c>
      <c r="Q106" s="112" t="s">
        <v>7</v>
      </c>
      <c r="R106" s="112" t="s">
        <v>7</v>
      </c>
      <c r="S106" s="112" t="s">
        <v>113</v>
      </c>
      <c r="T106" s="112"/>
      <c r="U106" s="112" t="s">
        <v>1669</v>
      </c>
      <c r="V106" s="112" t="s">
        <v>275</v>
      </c>
      <c r="W106" s="112" t="s">
        <v>220</v>
      </c>
      <c r="X106" s="112" t="s">
        <v>275</v>
      </c>
      <c r="Y106" s="112" t="s">
        <v>222</v>
      </c>
      <c r="Z106" s="112" t="s">
        <v>117</v>
      </c>
      <c r="AA106" s="160">
        <v>12.0</v>
      </c>
      <c r="AB106" s="160" t="s">
        <v>7</v>
      </c>
      <c r="AC106" s="112" t="s">
        <v>7</v>
      </c>
      <c r="AD106" s="112" t="s">
        <v>7</v>
      </c>
      <c r="AE106" s="112" t="s">
        <v>7</v>
      </c>
      <c r="AF106" s="112" t="s">
        <v>7</v>
      </c>
      <c r="AG106" s="112" t="s">
        <v>7</v>
      </c>
      <c r="AH106" s="112" t="s">
        <v>7</v>
      </c>
      <c r="AI106" s="112" t="s">
        <v>7</v>
      </c>
      <c r="AJ106" s="112" t="s">
        <v>7</v>
      </c>
      <c r="AK106" s="112" t="s">
        <v>7</v>
      </c>
      <c r="AL106" s="112" t="s">
        <v>7</v>
      </c>
      <c r="AM106" s="112" t="s">
        <v>7</v>
      </c>
      <c r="AN106" s="112" t="s">
        <v>7</v>
      </c>
      <c r="AO106" s="112" t="s">
        <v>7</v>
      </c>
      <c r="AP106" s="112" t="s">
        <v>7</v>
      </c>
      <c r="AQ106" s="112" t="s">
        <v>7</v>
      </c>
      <c r="AR106" s="112" t="s">
        <v>7</v>
      </c>
      <c r="AS106" s="112" t="s">
        <v>7</v>
      </c>
      <c r="AT106" s="112" t="s">
        <v>7</v>
      </c>
      <c r="AU106" s="112" t="s">
        <v>7</v>
      </c>
      <c r="AV106" s="112" t="s">
        <v>7</v>
      </c>
      <c r="AW106" s="112" t="s">
        <v>7</v>
      </c>
      <c r="AX106" s="112" t="s">
        <v>7</v>
      </c>
      <c r="AY106" s="112" t="s">
        <v>7</v>
      </c>
      <c r="AZ106" s="112" t="s">
        <v>7</v>
      </c>
      <c r="BA106" s="112" t="str">
        <f t="shared" si="45"/>
        <v/>
      </c>
      <c r="BB106" s="116" t="s">
        <v>7</v>
      </c>
      <c r="BC106" s="116" t="s">
        <v>7</v>
      </c>
      <c r="BD106" s="116" t="str">
        <f t="shared" si="49"/>
        <v>#VALUE!</v>
      </c>
      <c r="BE106" s="116" t="s">
        <v>7</v>
      </c>
      <c r="BF106" s="116" t="s">
        <v>7</v>
      </c>
      <c r="BG106" s="116" t="s">
        <v>7</v>
      </c>
      <c r="BH106" s="116" t="s">
        <v>7</v>
      </c>
      <c r="BI106" s="112" t="s">
        <v>382</v>
      </c>
      <c r="BJ106" s="112" t="str">
        <f t="shared" si="48"/>
        <v/>
      </c>
      <c r="BK106" s="116">
        <f t="shared" si="50"/>
        <v>46171</v>
      </c>
      <c r="BL106" s="116"/>
    </row>
    <row r="107" ht="30.75" customHeight="1">
      <c r="A107" s="110" t="s">
        <v>99</v>
      </c>
      <c r="B107" s="111" t="s">
        <v>100</v>
      </c>
      <c r="C107" s="111" t="s">
        <v>101</v>
      </c>
      <c r="D107" s="112">
        <v>1.0</v>
      </c>
      <c r="E107" s="112" t="s">
        <v>1562</v>
      </c>
      <c r="F107" s="112" t="s">
        <v>7</v>
      </c>
      <c r="G107" s="112" t="s">
        <v>104</v>
      </c>
      <c r="H107" s="118" t="s">
        <v>1563</v>
      </c>
      <c r="I107" s="112" t="s">
        <v>106</v>
      </c>
      <c r="J107" s="112" t="s">
        <v>1564</v>
      </c>
      <c r="K107" s="112" t="s">
        <v>273</v>
      </c>
      <c r="L107" s="112" t="s">
        <v>1055</v>
      </c>
      <c r="M107" s="112" t="s">
        <v>7</v>
      </c>
      <c r="N107" s="112" t="s">
        <v>7</v>
      </c>
      <c r="O107" s="112" t="s">
        <v>111</v>
      </c>
      <c r="P107" s="114" t="s">
        <v>7</v>
      </c>
      <c r="Q107" s="112" t="s">
        <v>7</v>
      </c>
      <c r="R107" s="137" t="s">
        <v>7</v>
      </c>
      <c r="S107" s="112" t="s">
        <v>113</v>
      </c>
      <c r="T107" s="112"/>
      <c r="U107" s="112" t="s">
        <v>1565</v>
      </c>
      <c r="V107" s="112" t="s">
        <v>275</v>
      </c>
      <c r="W107" s="112" t="s">
        <v>220</v>
      </c>
      <c r="X107" s="112" t="s">
        <v>275</v>
      </c>
      <c r="Y107" s="112" t="s">
        <v>222</v>
      </c>
      <c r="Z107" s="112" t="s">
        <v>117</v>
      </c>
      <c r="AA107" s="112">
        <v>12.0</v>
      </c>
      <c r="AB107" s="112">
        <v>1.0</v>
      </c>
      <c r="AC107" s="112"/>
      <c r="AD107" s="112"/>
      <c r="AE107" s="112"/>
      <c r="AF107" s="112"/>
      <c r="AG107" s="112">
        <v>1.0</v>
      </c>
      <c r="AH107" s="112">
        <v>1.0</v>
      </c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 t="str">
        <f t="shared" si="45"/>
        <v/>
      </c>
      <c r="BB107" s="116">
        <v>45012.0</v>
      </c>
      <c r="BC107" s="116">
        <v>45012.0</v>
      </c>
      <c r="BD107" s="116">
        <f t="shared" si="49"/>
        <v>45378</v>
      </c>
      <c r="BE107" s="112" t="s">
        <v>1566</v>
      </c>
      <c r="BF107" s="112" t="s">
        <v>277</v>
      </c>
      <c r="BG107" s="112" t="s">
        <v>278</v>
      </c>
      <c r="BH107" s="112" t="s">
        <v>279</v>
      </c>
      <c r="BI107" s="116" t="s">
        <v>124</v>
      </c>
      <c r="BJ107" s="112" t="str">
        <f t="shared" si="48"/>
        <v/>
      </c>
      <c r="BK107" s="116">
        <f t="shared" si="50"/>
        <v>46171</v>
      </c>
      <c r="BL107" s="116"/>
    </row>
    <row r="108" ht="30.75" customHeight="1">
      <c r="A108" s="110"/>
      <c r="B108" s="111" t="s">
        <v>100</v>
      </c>
      <c r="C108" s="111" t="s">
        <v>101</v>
      </c>
      <c r="D108" s="112">
        <v>2.0</v>
      </c>
      <c r="E108" s="112" t="s">
        <v>1562</v>
      </c>
      <c r="F108" s="112" t="s">
        <v>7</v>
      </c>
      <c r="G108" s="112" t="s">
        <v>104</v>
      </c>
      <c r="H108" s="118" t="s">
        <v>1563</v>
      </c>
      <c r="I108" s="112" t="s">
        <v>106</v>
      </c>
      <c r="J108" s="112" t="s">
        <v>1564</v>
      </c>
      <c r="K108" s="112" t="s">
        <v>273</v>
      </c>
      <c r="L108" s="112" t="s">
        <v>1055</v>
      </c>
      <c r="M108" s="112" t="s">
        <v>7</v>
      </c>
      <c r="N108" s="112" t="s">
        <v>7</v>
      </c>
      <c r="O108" s="112" t="s">
        <v>111</v>
      </c>
      <c r="P108" s="114" t="s">
        <v>7</v>
      </c>
      <c r="Q108" s="112" t="s">
        <v>7</v>
      </c>
      <c r="R108" s="137" t="s">
        <v>7</v>
      </c>
      <c r="S108" s="112" t="s">
        <v>113</v>
      </c>
      <c r="T108" s="112"/>
      <c r="U108" s="112" t="s">
        <v>1565</v>
      </c>
      <c r="V108" s="112" t="s">
        <v>275</v>
      </c>
      <c r="W108" s="112" t="s">
        <v>220</v>
      </c>
      <c r="X108" s="112" t="s">
        <v>275</v>
      </c>
      <c r="Y108" s="112" t="s">
        <v>222</v>
      </c>
      <c r="Z108" s="112" t="s">
        <v>117</v>
      </c>
      <c r="AA108" s="112">
        <v>12.0</v>
      </c>
      <c r="AB108" s="112">
        <v>1.0</v>
      </c>
      <c r="AC108" s="112"/>
      <c r="AD108" s="112"/>
      <c r="AE108" s="112"/>
      <c r="AF108" s="112"/>
      <c r="AG108" s="112">
        <v>1.0</v>
      </c>
      <c r="AH108" s="112">
        <v>1.0</v>
      </c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 t="str">
        <f t="shared" si="45"/>
        <v/>
      </c>
      <c r="BB108" s="116">
        <v>45012.0</v>
      </c>
      <c r="BC108" s="116">
        <v>45012.0</v>
      </c>
      <c r="BD108" s="116">
        <f t="shared" si="49"/>
        <v>45378</v>
      </c>
      <c r="BE108" s="112" t="s">
        <v>1566</v>
      </c>
      <c r="BF108" s="112" t="s">
        <v>277</v>
      </c>
      <c r="BG108" s="112" t="s">
        <v>278</v>
      </c>
      <c r="BH108" s="112" t="s">
        <v>279</v>
      </c>
      <c r="BI108" s="116" t="s">
        <v>124</v>
      </c>
      <c r="BJ108" s="112" t="str">
        <f t="shared" si="48"/>
        <v/>
      </c>
      <c r="BK108" s="116">
        <f t="shared" si="50"/>
        <v>46171</v>
      </c>
      <c r="BL108" s="116"/>
    </row>
    <row r="109" ht="30.75" customHeight="1">
      <c r="A109" s="110"/>
      <c r="B109" s="111" t="s">
        <v>100</v>
      </c>
      <c r="C109" s="111" t="s">
        <v>101</v>
      </c>
      <c r="D109" s="112">
        <v>3.0</v>
      </c>
      <c r="E109" s="112" t="s">
        <v>1562</v>
      </c>
      <c r="F109" s="112" t="s">
        <v>7</v>
      </c>
      <c r="G109" s="112" t="s">
        <v>104</v>
      </c>
      <c r="H109" s="118" t="s">
        <v>1567</v>
      </c>
      <c r="I109" s="112" t="s">
        <v>106</v>
      </c>
      <c r="J109" s="112" t="s">
        <v>1564</v>
      </c>
      <c r="K109" s="112" t="s">
        <v>273</v>
      </c>
      <c r="L109" s="112" t="s">
        <v>1055</v>
      </c>
      <c r="M109" s="112" t="s">
        <v>7</v>
      </c>
      <c r="N109" s="112" t="s">
        <v>7</v>
      </c>
      <c r="O109" s="112" t="s">
        <v>111</v>
      </c>
      <c r="P109" s="114">
        <v>42564.0</v>
      </c>
      <c r="Q109" s="112" t="s">
        <v>7</v>
      </c>
      <c r="R109" s="137">
        <v>856.0</v>
      </c>
      <c r="S109" s="112" t="s">
        <v>113</v>
      </c>
      <c r="T109" s="112"/>
      <c r="U109" s="112" t="s">
        <v>1565</v>
      </c>
      <c r="V109" s="112" t="s">
        <v>275</v>
      </c>
      <c r="W109" s="112" t="s">
        <v>220</v>
      </c>
      <c r="X109" s="112" t="s">
        <v>275</v>
      </c>
      <c r="Y109" s="112" t="s">
        <v>222</v>
      </c>
      <c r="Z109" s="112" t="s">
        <v>117</v>
      </c>
      <c r="AA109" s="112">
        <v>12.0</v>
      </c>
      <c r="AB109" s="112">
        <v>1.0</v>
      </c>
      <c r="AC109" s="112"/>
      <c r="AD109" s="112"/>
      <c r="AE109" s="112"/>
      <c r="AF109" s="112"/>
      <c r="AG109" s="112">
        <v>1.0</v>
      </c>
      <c r="AH109" s="112">
        <v>1.0</v>
      </c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 t="str">
        <f t="shared" si="45"/>
        <v/>
      </c>
      <c r="BB109" s="116">
        <v>45012.0</v>
      </c>
      <c r="BC109" s="116">
        <v>45012.0</v>
      </c>
      <c r="BD109" s="116">
        <f t="shared" si="49"/>
        <v>45378</v>
      </c>
      <c r="BE109" s="112" t="s">
        <v>1568</v>
      </c>
      <c r="BF109" s="112" t="s">
        <v>1569</v>
      </c>
      <c r="BG109" s="112" t="s">
        <v>278</v>
      </c>
      <c r="BH109" s="112" t="s">
        <v>1570</v>
      </c>
      <c r="BI109" s="116" t="s">
        <v>124</v>
      </c>
      <c r="BJ109" s="112" t="str">
        <f t="shared" si="48"/>
        <v/>
      </c>
      <c r="BK109" s="116">
        <f t="shared" si="50"/>
        <v>46171</v>
      </c>
      <c r="BL109" s="116"/>
    </row>
    <row r="110" ht="30.75" customHeight="1">
      <c r="A110" s="110"/>
      <c r="B110" s="111" t="s">
        <v>100</v>
      </c>
      <c r="C110" s="111" t="s">
        <v>101</v>
      </c>
      <c r="D110" s="112">
        <v>4.0</v>
      </c>
      <c r="E110" s="112" t="s">
        <v>1562</v>
      </c>
      <c r="F110" s="112" t="s">
        <v>7</v>
      </c>
      <c r="G110" s="112" t="s">
        <v>104</v>
      </c>
      <c r="H110" s="118" t="s">
        <v>1567</v>
      </c>
      <c r="I110" s="112" t="s">
        <v>106</v>
      </c>
      <c r="J110" s="112" t="s">
        <v>1564</v>
      </c>
      <c r="K110" s="112" t="s">
        <v>273</v>
      </c>
      <c r="L110" s="112" t="s">
        <v>1055</v>
      </c>
      <c r="M110" s="112" t="s">
        <v>7</v>
      </c>
      <c r="N110" s="112" t="s">
        <v>7</v>
      </c>
      <c r="O110" s="112" t="s">
        <v>111</v>
      </c>
      <c r="P110" s="114">
        <v>42564.0</v>
      </c>
      <c r="Q110" s="112" t="s">
        <v>7</v>
      </c>
      <c r="R110" s="137">
        <v>856.0</v>
      </c>
      <c r="S110" s="112" t="s">
        <v>113</v>
      </c>
      <c r="T110" s="112"/>
      <c r="U110" s="112" t="s">
        <v>1565</v>
      </c>
      <c r="V110" s="112" t="s">
        <v>275</v>
      </c>
      <c r="W110" s="112" t="s">
        <v>220</v>
      </c>
      <c r="X110" s="112" t="s">
        <v>275</v>
      </c>
      <c r="Y110" s="112" t="s">
        <v>222</v>
      </c>
      <c r="Z110" s="112" t="s">
        <v>117</v>
      </c>
      <c r="AA110" s="112">
        <v>12.0</v>
      </c>
      <c r="AB110" s="112">
        <v>1.0</v>
      </c>
      <c r="AC110" s="112"/>
      <c r="AD110" s="112"/>
      <c r="AE110" s="112"/>
      <c r="AF110" s="112"/>
      <c r="AG110" s="112">
        <v>1.0</v>
      </c>
      <c r="AH110" s="112">
        <v>1.0</v>
      </c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 t="str">
        <f t="shared" si="45"/>
        <v/>
      </c>
      <c r="BB110" s="116">
        <v>45012.0</v>
      </c>
      <c r="BC110" s="116">
        <v>45012.0</v>
      </c>
      <c r="BD110" s="116">
        <f t="shared" si="49"/>
        <v>45378</v>
      </c>
      <c r="BE110" s="112" t="s">
        <v>1568</v>
      </c>
      <c r="BF110" s="112" t="s">
        <v>1569</v>
      </c>
      <c r="BG110" s="112" t="s">
        <v>278</v>
      </c>
      <c r="BH110" s="112" t="s">
        <v>1570</v>
      </c>
      <c r="BI110" s="116" t="s">
        <v>124</v>
      </c>
      <c r="BJ110" s="112" t="str">
        <f t="shared" si="48"/>
        <v/>
      </c>
      <c r="BK110" s="116">
        <f t="shared" si="50"/>
        <v>46171</v>
      </c>
      <c r="BL110" s="116"/>
    </row>
    <row r="111" ht="30.75" customHeight="1">
      <c r="A111" s="112"/>
      <c r="B111" s="111" t="s">
        <v>100</v>
      </c>
      <c r="C111" s="173" t="s">
        <v>101</v>
      </c>
      <c r="D111" s="112">
        <v>8.0</v>
      </c>
      <c r="E111" s="160" t="s">
        <v>1641</v>
      </c>
      <c r="F111" s="112" t="s">
        <v>7</v>
      </c>
      <c r="G111" s="112" t="s">
        <v>104</v>
      </c>
      <c r="H111" s="118" t="s">
        <v>1485</v>
      </c>
      <c r="I111" s="112" t="s">
        <v>106</v>
      </c>
      <c r="J111" s="112" t="s">
        <v>1564</v>
      </c>
      <c r="K111" s="112" t="s">
        <v>273</v>
      </c>
      <c r="L111" s="112" t="s">
        <v>1055</v>
      </c>
      <c r="M111" s="112" t="s">
        <v>466</v>
      </c>
      <c r="N111" s="112" t="s">
        <v>1662</v>
      </c>
      <c r="O111" s="112" t="s">
        <v>111</v>
      </c>
      <c r="P111" s="114">
        <v>42564.0</v>
      </c>
      <c r="Q111" s="112" t="s">
        <v>7</v>
      </c>
      <c r="R111" s="132">
        <v>856.0</v>
      </c>
      <c r="S111" s="112" t="s">
        <v>245</v>
      </c>
      <c r="T111" s="112" t="s">
        <v>1670</v>
      </c>
      <c r="U111" s="112" t="s">
        <v>274</v>
      </c>
      <c r="V111" s="112" t="s">
        <v>275</v>
      </c>
      <c r="W111" s="112" t="s">
        <v>264</v>
      </c>
      <c r="X111" s="112" t="s">
        <v>275</v>
      </c>
      <c r="Y111" s="112" t="s">
        <v>222</v>
      </c>
      <c r="Z111" s="112" t="s">
        <v>117</v>
      </c>
      <c r="AA111" s="160">
        <v>12.0</v>
      </c>
      <c r="AB111" s="160">
        <v>1.0</v>
      </c>
      <c r="AC111" s="112"/>
      <c r="AD111" s="112"/>
      <c r="AE111" s="112"/>
      <c r="AF111" s="112"/>
      <c r="AG111" s="112">
        <v>1.0</v>
      </c>
      <c r="AH111" s="112">
        <v>1.0</v>
      </c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 t="str">
        <f t="shared" si="45"/>
        <v>หาเครื่องมือไม่พบ</v>
      </c>
      <c r="BB111" s="116">
        <v>45012.0</v>
      </c>
      <c r="BC111" s="116">
        <v>45012.0</v>
      </c>
      <c r="BD111" s="116">
        <f t="shared" si="49"/>
        <v>45378</v>
      </c>
      <c r="BE111" s="112" t="s">
        <v>1671</v>
      </c>
      <c r="BF111" s="112" t="s">
        <v>1672</v>
      </c>
      <c r="BG111" s="112" t="s">
        <v>269</v>
      </c>
      <c r="BH111" s="112" t="s">
        <v>1673</v>
      </c>
      <c r="BI111" s="116" t="s">
        <v>124</v>
      </c>
      <c r="BJ111" s="112" t="str">
        <f t="shared" si="48"/>
        <v>หาเครื่องมือไม่พบ</v>
      </c>
      <c r="BK111" s="116">
        <f t="shared" si="50"/>
        <v>46171</v>
      </c>
      <c r="BL111" s="116"/>
    </row>
    <row r="112" ht="30.75" customHeight="1">
      <c r="A112" s="112"/>
      <c r="B112" s="111" t="s">
        <v>100</v>
      </c>
      <c r="C112" s="173" t="s">
        <v>101</v>
      </c>
      <c r="D112" s="112">
        <v>9.0</v>
      </c>
      <c r="E112" s="160" t="s">
        <v>1641</v>
      </c>
      <c r="F112" s="112" t="s">
        <v>7</v>
      </c>
      <c r="G112" s="112" t="s">
        <v>104</v>
      </c>
      <c r="H112" s="118" t="s">
        <v>1567</v>
      </c>
      <c r="I112" s="112" t="s">
        <v>106</v>
      </c>
      <c r="J112" s="112" t="s">
        <v>1564</v>
      </c>
      <c r="K112" s="112" t="s">
        <v>273</v>
      </c>
      <c r="L112" s="112" t="s">
        <v>1055</v>
      </c>
      <c r="M112" s="112" t="s">
        <v>466</v>
      </c>
      <c r="N112" s="112" t="s">
        <v>1662</v>
      </c>
      <c r="O112" s="112" t="s">
        <v>111</v>
      </c>
      <c r="P112" s="114">
        <v>42564.0</v>
      </c>
      <c r="Q112" s="112" t="s">
        <v>7</v>
      </c>
      <c r="R112" s="132">
        <v>856.0</v>
      </c>
      <c r="S112" s="112" t="s">
        <v>245</v>
      </c>
      <c r="T112" s="112" t="s">
        <v>1670</v>
      </c>
      <c r="U112" s="112"/>
      <c r="V112" s="112" t="s">
        <v>7</v>
      </c>
      <c r="W112" s="112" t="s">
        <v>7</v>
      </c>
      <c r="X112" s="112" t="s">
        <v>7</v>
      </c>
      <c r="Y112" s="112" t="s">
        <v>222</v>
      </c>
      <c r="Z112" s="112" t="s">
        <v>117</v>
      </c>
      <c r="AA112" s="160">
        <v>12.0</v>
      </c>
      <c r="AB112" s="160">
        <v>1.0</v>
      </c>
      <c r="AC112" s="112"/>
      <c r="AD112" s="112"/>
      <c r="AE112" s="112"/>
      <c r="AF112" s="112"/>
      <c r="AG112" s="112">
        <v>1.0</v>
      </c>
      <c r="AH112" s="112">
        <v>1.0</v>
      </c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 t="str">
        <f t="shared" si="45"/>
        <v>หาเครื่องมือไม่พบ</v>
      </c>
      <c r="BB112" s="116">
        <v>45012.0</v>
      </c>
      <c r="BC112" s="116">
        <v>45012.0</v>
      </c>
      <c r="BD112" s="116">
        <f t="shared" si="49"/>
        <v>45378</v>
      </c>
      <c r="BE112" s="112" t="s">
        <v>1674</v>
      </c>
      <c r="BF112" s="112"/>
      <c r="BG112" s="112"/>
      <c r="BH112" s="112"/>
      <c r="BI112" s="116" t="s">
        <v>124</v>
      </c>
      <c r="BJ112" s="112" t="str">
        <f t="shared" si="48"/>
        <v>หาเครื่องมือไม่พบ</v>
      </c>
      <c r="BK112" s="116">
        <f t="shared" si="50"/>
        <v>46171</v>
      </c>
      <c r="BL112" s="116"/>
    </row>
    <row r="113" ht="30.75" customHeight="1">
      <c r="A113" s="112"/>
      <c r="B113" s="111" t="s">
        <v>100</v>
      </c>
      <c r="C113" s="173" t="s">
        <v>101</v>
      </c>
      <c r="D113" s="112">
        <v>10.0</v>
      </c>
      <c r="E113" s="160" t="s">
        <v>1641</v>
      </c>
      <c r="F113" s="112" t="s">
        <v>466</v>
      </c>
      <c r="G113" s="112" t="s">
        <v>104</v>
      </c>
      <c r="H113" s="118" t="s">
        <v>1675</v>
      </c>
      <c r="I113" s="112" t="s">
        <v>106</v>
      </c>
      <c r="J113" s="112" t="s">
        <v>1676</v>
      </c>
      <c r="K113" s="112" t="s">
        <v>273</v>
      </c>
      <c r="L113" s="112" t="s">
        <v>1055</v>
      </c>
      <c r="M113" s="112" t="s">
        <v>466</v>
      </c>
      <c r="N113" s="112" t="s">
        <v>1662</v>
      </c>
      <c r="O113" s="112" t="s">
        <v>111</v>
      </c>
      <c r="P113" s="114">
        <v>42558.0</v>
      </c>
      <c r="Q113" s="112" t="s">
        <v>7</v>
      </c>
      <c r="R113" s="132">
        <v>856.0</v>
      </c>
      <c r="S113" s="112" t="s">
        <v>113</v>
      </c>
      <c r="T113" s="112"/>
      <c r="U113" s="112" t="s">
        <v>1565</v>
      </c>
      <c r="V113" s="112" t="s">
        <v>275</v>
      </c>
      <c r="W113" s="112" t="s">
        <v>220</v>
      </c>
      <c r="X113" s="112" t="s">
        <v>275</v>
      </c>
      <c r="Y113" s="112" t="s">
        <v>222</v>
      </c>
      <c r="Z113" s="112" t="s">
        <v>117</v>
      </c>
      <c r="AA113" s="160">
        <v>12.0</v>
      </c>
      <c r="AB113" s="160">
        <v>1.0</v>
      </c>
      <c r="AC113" s="112"/>
      <c r="AD113" s="137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>
        <v>1.0</v>
      </c>
      <c r="AP113" s="112">
        <v>1.0</v>
      </c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 t="str">
        <f t="shared" si="45"/>
        <v/>
      </c>
      <c r="BB113" s="116" t="s">
        <v>7</v>
      </c>
      <c r="BC113" s="116" t="s">
        <v>7</v>
      </c>
      <c r="BD113" s="116" t="str">
        <f t="shared" si="49"/>
        <v>#VALUE!</v>
      </c>
      <c r="BE113" s="116" t="s">
        <v>1677</v>
      </c>
      <c r="BF113" s="116" t="s">
        <v>7</v>
      </c>
      <c r="BG113" s="116" t="s">
        <v>7</v>
      </c>
      <c r="BH113" s="116" t="s">
        <v>7</v>
      </c>
      <c r="BI113" s="116" t="s">
        <v>124</v>
      </c>
      <c r="BJ113" s="112" t="str">
        <f t="shared" si="48"/>
        <v/>
      </c>
      <c r="BK113" s="116">
        <f t="shared" si="50"/>
        <v>46171</v>
      </c>
      <c r="BL113" s="116"/>
    </row>
    <row r="114" ht="30.75" customHeight="1">
      <c r="A114" s="112"/>
      <c r="B114" s="111" t="s">
        <v>100</v>
      </c>
      <c r="C114" s="173" t="s">
        <v>101</v>
      </c>
      <c r="D114" s="112">
        <v>11.0</v>
      </c>
      <c r="E114" s="160" t="s">
        <v>1641</v>
      </c>
      <c r="F114" s="112" t="s">
        <v>7</v>
      </c>
      <c r="G114" s="112" t="s">
        <v>104</v>
      </c>
      <c r="H114" s="118" t="s">
        <v>1678</v>
      </c>
      <c r="I114" s="112" t="s">
        <v>106</v>
      </c>
      <c r="J114" s="112" t="s">
        <v>1676</v>
      </c>
      <c r="K114" s="112" t="s">
        <v>273</v>
      </c>
      <c r="L114" s="112" t="s">
        <v>1055</v>
      </c>
      <c r="M114" s="112" t="s">
        <v>466</v>
      </c>
      <c r="N114" s="112" t="s">
        <v>1662</v>
      </c>
      <c r="O114" s="112" t="s">
        <v>111</v>
      </c>
      <c r="P114" s="114">
        <v>42558.0</v>
      </c>
      <c r="Q114" s="112" t="s">
        <v>7</v>
      </c>
      <c r="R114" s="132">
        <v>856.0</v>
      </c>
      <c r="S114" s="112" t="s">
        <v>245</v>
      </c>
      <c r="T114" s="112" t="s">
        <v>1670</v>
      </c>
      <c r="U114" s="112"/>
      <c r="V114" s="112" t="s">
        <v>7</v>
      </c>
      <c r="W114" s="112" t="s">
        <v>7</v>
      </c>
      <c r="X114" s="112" t="s">
        <v>7</v>
      </c>
      <c r="Y114" s="112" t="s">
        <v>222</v>
      </c>
      <c r="Z114" s="112" t="s">
        <v>117</v>
      </c>
      <c r="AA114" s="160" t="s">
        <v>7</v>
      </c>
      <c r="AB114" s="160" t="s">
        <v>7</v>
      </c>
      <c r="AC114" s="112"/>
      <c r="AD114" s="137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 t="str">
        <f t="shared" si="45"/>
        <v>หาเครื่องมือไม่พบ</v>
      </c>
      <c r="BB114" s="116" t="s">
        <v>7</v>
      </c>
      <c r="BC114" s="116" t="s">
        <v>7</v>
      </c>
      <c r="BD114" s="116" t="str">
        <f t="shared" si="49"/>
        <v>#VALUE!</v>
      </c>
      <c r="BE114" s="116" t="s">
        <v>7</v>
      </c>
      <c r="BF114" s="116" t="s">
        <v>7</v>
      </c>
      <c r="BG114" s="116" t="s">
        <v>7</v>
      </c>
      <c r="BH114" s="116" t="s">
        <v>7</v>
      </c>
      <c r="BI114" s="112" t="s">
        <v>382</v>
      </c>
      <c r="BJ114" s="112" t="str">
        <f t="shared" si="48"/>
        <v>หาเครื่องมือไม่พบ</v>
      </c>
      <c r="BK114" s="116">
        <f t="shared" si="50"/>
        <v>46171</v>
      </c>
      <c r="BL114" s="116"/>
    </row>
    <row r="115" ht="30.75" customHeight="1">
      <c r="A115" s="110" t="s">
        <v>99</v>
      </c>
      <c r="B115" s="111" t="s">
        <v>100</v>
      </c>
      <c r="C115" s="111" t="s">
        <v>101</v>
      </c>
      <c r="D115" s="110">
        <v>2.0</v>
      </c>
      <c r="E115" s="112" t="s">
        <v>704</v>
      </c>
      <c r="F115" s="110" t="s">
        <v>723</v>
      </c>
      <c r="G115" s="112" t="s">
        <v>104</v>
      </c>
      <c r="H115" s="110" t="s">
        <v>724</v>
      </c>
      <c r="I115" s="112"/>
      <c r="J115" s="112" t="s">
        <v>725</v>
      </c>
      <c r="K115" s="112" t="s">
        <v>260</v>
      </c>
      <c r="L115" s="110" t="s">
        <v>261</v>
      </c>
      <c r="M115" s="162" t="s">
        <v>7</v>
      </c>
      <c r="N115" s="162" t="s">
        <v>726</v>
      </c>
      <c r="O115" s="112" t="s">
        <v>111</v>
      </c>
      <c r="P115" s="162" t="s">
        <v>7</v>
      </c>
      <c r="Q115" s="160" t="s">
        <v>131</v>
      </c>
      <c r="R115" s="167">
        <v>856.0</v>
      </c>
      <c r="S115" s="112" t="s">
        <v>113</v>
      </c>
      <c r="T115" s="112"/>
      <c r="U115" s="112" t="s">
        <v>262</v>
      </c>
      <c r="V115" s="112" t="s">
        <v>627</v>
      </c>
      <c r="W115" s="112" t="s">
        <v>220</v>
      </c>
      <c r="X115" s="112" t="s">
        <v>627</v>
      </c>
      <c r="Y115" s="112" t="s">
        <v>628</v>
      </c>
      <c r="Z115" s="112" t="s">
        <v>117</v>
      </c>
      <c r="AA115" s="110">
        <v>12.0</v>
      </c>
      <c r="AB115" s="110">
        <v>1.0</v>
      </c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0">
        <v>1.0</v>
      </c>
      <c r="AN115" s="110">
        <v>1.0</v>
      </c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68" t="s">
        <v>727</v>
      </c>
      <c r="BC115" s="168" t="s">
        <v>727</v>
      </c>
      <c r="BD115" s="169" t="s">
        <v>728</v>
      </c>
      <c r="BE115" s="166" t="s">
        <v>729</v>
      </c>
      <c r="BF115" s="170">
        <v>0.606</v>
      </c>
      <c r="BG115" s="162">
        <v>0.091</v>
      </c>
      <c r="BH115" s="162" t="s">
        <v>730</v>
      </c>
      <c r="BI115" s="116" t="s">
        <v>124</v>
      </c>
      <c r="BJ115" s="112"/>
      <c r="BK115" s="116">
        <f t="shared" si="50"/>
        <v>46171</v>
      </c>
      <c r="BL115" s="171" t="s">
        <v>717</v>
      </c>
    </row>
    <row r="116" ht="30.75" customHeight="1">
      <c r="A116" s="110" t="s">
        <v>99</v>
      </c>
      <c r="B116" s="111" t="s">
        <v>100</v>
      </c>
      <c r="C116" s="111" t="s">
        <v>101</v>
      </c>
      <c r="D116" s="112"/>
      <c r="E116" s="112" t="s">
        <v>704</v>
      </c>
      <c r="F116" s="110" t="s">
        <v>731</v>
      </c>
      <c r="G116" s="112" t="s">
        <v>104</v>
      </c>
      <c r="H116" s="110" t="s">
        <v>732</v>
      </c>
      <c r="I116" s="112"/>
      <c r="J116" s="112" t="s">
        <v>725</v>
      </c>
      <c r="K116" s="112" t="s">
        <v>260</v>
      </c>
      <c r="L116" s="110" t="s">
        <v>261</v>
      </c>
      <c r="M116" s="162" t="s">
        <v>7</v>
      </c>
      <c r="N116" s="162" t="s">
        <v>726</v>
      </c>
      <c r="O116" s="112" t="s">
        <v>111</v>
      </c>
      <c r="P116" s="162" t="s">
        <v>7</v>
      </c>
      <c r="Q116" s="160" t="s">
        <v>131</v>
      </c>
      <c r="R116" s="167">
        <v>856.0</v>
      </c>
      <c r="S116" s="112" t="s">
        <v>113</v>
      </c>
      <c r="T116" s="112"/>
      <c r="U116" s="112" t="s">
        <v>262</v>
      </c>
      <c r="V116" s="112" t="s">
        <v>627</v>
      </c>
      <c r="W116" s="112" t="s">
        <v>220</v>
      </c>
      <c r="X116" s="112" t="s">
        <v>627</v>
      </c>
      <c r="Y116" s="112" t="s">
        <v>628</v>
      </c>
      <c r="Z116" s="112" t="s">
        <v>117</v>
      </c>
      <c r="AA116" s="110">
        <v>12.0</v>
      </c>
      <c r="AB116" s="110">
        <v>1.0</v>
      </c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0">
        <v>1.0</v>
      </c>
      <c r="AN116" s="110">
        <v>1.0</v>
      </c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68" t="s">
        <v>727</v>
      </c>
      <c r="BC116" s="168" t="s">
        <v>727</v>
      </c>
      <c r="BD116" s="169" t="s">
        <v>728</v>
      </c>
      <c r="BE116" s="166" t="s">
        <v>733</v>
      </c>
      <c r="BF116" s="170">
        <v>0.207</v>
      </c>
      <c r="BG116" s="162">
        <v>0.207</v>
      </c>
      <c r="BH116" s="162" t="s">
        <v>734</v>
      </c>
      <c r="BI116" s="116" t="s">
        <v>124</v>
      </c>
      <c r="BJ116" s="112"/>
      <c r="BK116" s="116">
        <f t="shared" si="50"/>
        <v>46171</v>
      </c>
      <c r="BL116" s="171"/>
    </row>
    <row r="117" ht="30.75" customHeight="1">
      <c r="A117" s="110"/>
      <c r="B117" s="111" t="s">
        <v>100</v>
      </c>
      <c r="C117" s="111" t="s">
        <v>101</v>
      </c>
      <c r="D117" s="112"/>
      <c r="E117" s="112" t="s">
        <v>894</v>
      </c>
      <c r="F117" s="112"/>
      <c r="G117" s="112" t="s">
        <v>104</v>
      </c>
      <c r="H117" s="112" t="s">
        <v>1054</v>
      </c>
      <c r="I117" s="112"/>
      <c r="J117" s="112" t="s">
        <v>725</v>
      </c>
      <c r="K117" s="112" t="s">
        <v>260</v>
      </c>
      <c r="L117" s="112" t="s">
        <v>1055</v>
      </c>
      <c r="M117" s="112" t="s">
        <v>7</v>
      </c>
      <c r="N117" s="112"/>
      <c r="O117" s="112"/>
      <c r="P117" s="114"/>
      <c r="Q117" s="112"/>
      <c r="R117" s="137"/>
      <c r="S117" s="112"/>
      <c r="T117" s="112"/>
      <c r="U117" s="112"/>
      <c r="V117" s="112"/>
      <c r="W117" s="112"/>
      <c r="X117" s="112"/>
      <c r="Y117" s="112"/>
      <c r="Z117" s="112"/>
      <c r="AA117" s="112">
        <v>12.0</v>
      </c>
      <c r="AB117" s="112">
        <v>1.0</v>
      </c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>
        <v>1.0</v>
      </c>
      <c r="AN117" s="112">
        <v>1.0</v>
      </c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6" t="s">
        <v>118</v>
      </c>
      <c r="BC117" s="116" t="s">
        <v>118</v>
      </c>
      <c r="BD117" s="116" t="str">
        <f t="shared" ref="BD117:BD125" si="51">DATE(YEAR(BB117),MONTH(BB117)+AA117,DAY(BB117))</f>
        <v>#VALUE!</v>
      </c>
      <c r="BE117" s="112" t="s">
        <v>1056</v>
      </c>
      <c r="BF117" s="116"/>
      <c r="BG117" s="116"/>
      <c r="BH117" s="116"/>
      <c r="BI117" s="112"/>
      <c r="BJ117" s="112"/>
      <c r="BK117" s="116">
        <f t="shared" si="50"/>
        <v>46171</v>
      </c>
      <c r="BL117" s="116"/>
    </row>
    <row r="118" ht="30.75" customHeight="1">
      <c r="A118" s="110"/>
      <c r="B118" s="111" t="s">
        <v>100</v>
      </c>
      <c r="C118" s="111" t="s">
        <v>101</v>
      </c>
      <c r="D118" s="112"/>
      <c r="E118" s="112" t="s">
        <v>894</v>
      </c>
      <c r="F118" s="112"/>
      <c r="G118" s="112" t="s">
        <v>104</v>
      </c>
      <c r="H118" s="112" t="s">
        <v>1062</v>
      </c>
      <c r="I118" s="112"/>
      <c r="J118" s="112" t="s">
        <v>725</v>
      </c>
      <c r="K118" s="112" t="s">
        <v>260</v>
      </c>
      <c r="L118" s="112" t="s">
        <v>1055</v>
      </c>
      <c r="M118" s="112" t="s">
        <v>7</v>
      </c>
      <c r="N118" s="112"/>
      <c r="O118" s="112"/>
      <c r="P118" s="114"/>
      <c r="Q118" s="112"/>
      <c r="R118" s="137"/>
      <c r="S118" s="112"/>
      <c r="T118" s="112"/>
      <c r="U118" s="112"/>
      <c r="V118" s="112"/>
      <c r="W118" s="112"/>
      <c r="X118" s="112"/>
      <c r="Y118" s="112"/>
      <c r="Z118" s="112"/>
      <c r="AA118" s="112">
        <v>12.0</v>
      </c>
      <c r="AB118" s="112">
        <v>1.0</v>
      </c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>
        <v>1.0</v>
      </c>
      <c r="AN118" s="112">
        <v>1.0</v>
      </c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6" t="s">
        <v>118</v>
      </c>
      <c r="BC118" s="116" t="s">
        <v>118</v>
      </c>
      <c r="BD118" s="116" t="str">
        <f t="shared" si="51"/>
        <v>#VALUE!</v>
      </c>
      <c r="BE118" s="112" t="s">
        <v>1063</v>
      </c>
      <c r="BF118" s="116"/>
      <c r="BG118" s="116"/>
      <c r="BH118" s="116"/>
      <c r="BI118" s="112"/>
      <c r="BJ118" s="112"/>
      <c r="BK118" s="116">
        <f t="shared" si="50"/>
        <v>46171</v>
      </c>
      <c r="BL118" s="116"/>
    </row>
    <row r="119" ht="30.75" customHeight="1">
      <c r="A119" s="110"/>
      <c r="B119" s="111" t="s">
        <v>100</v>
      </c>
      <c r="C119" s="111" t="s">
        <v>101</v>
      </c>
      <c r="D119" s="112"/>
      <c r="E119" s="112" t="s">
        <v>894</v>
      </c>
      <c r="F119" s="112" t="s">
        <v>1080</v>
      </c>
      <c r="G119" s="112" t="s">
        <v>104</v>
      </c>
      <c r="H119" s="112" t="s">
        <v>1081</v>
      </c>
      <c r="I119" s="112"/>
      <c r="J119" s="112" t="s">
        <v>725</v>
      </c>
      <c r="K119" s="112" t="s">
        <v>260</v>
      </c>
      <c r="L119" s="112" t="s">
        <v>261</v>
      </c>
      <c r="M119" s="112" t="s">
        <v>7</v>
      </c>
      <c r="N119" s="112"/>
      <c r="O119" s="112"/>
      <c r="P119" s="114"/>
      <c r="Q119" s="112"/>
      <c r="R119" s="137"/>
      <c r="S119" s="112"/>
      <c r="T119" s="112"/>
      <c r="U119" s="112"/>
      <c r="V119" s="112"/>
      <c r="W119" s="112"/>
      <c r="X119" s="112"/>
      <c r="Y119" s="112"/>
      <c r="Z119" s="112"/>
      <c r="AA119" s="112">
        <v>12.0</v>
      </c>
      <c r="AB119" s="112">
        <v>1.0</v>
      </c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>
        <v>1.0</v>
      </c>
      <c r="AN119" s="112">
        <v>1.0</v>
      </c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6" t="s">
        <v>118</v>
      </c>
      <c r="BC119" s="116" t="s">
        <v>118</v>
      </c>
      <c r="BD119" s="116" t="str">
        <f t="shared" si="51"/>
        <v>#VALUE!</v>
      </c>
      <c r="BE119" s="112" t="s">
        <v>1082</v>
      </c>
      <c r="BF119" s="116"/>
      <c r="BG119" s="116"/>
      <c r="BH119" s="116"/>
      <c r="BI119" s="112"/>
      <c r="BJ119" s="112"/>
      <c r="BK119" s="116">
        <f t="shared" si="50"/>
        <v>46171</v>
      </c>
      <c r="BL119" s="116"/>
    </row>
    <row r="120" ht="30.75" customHeight="1">
      <c r="A120" s="110"/>
      <c r="B120" s="111" t="s">
        <v>100</v>
      </c>
      <c r="C120" s="111" t="s">
        <v>101</v>
      </c>
      <c r="D120" s="112"/>
      <c r="E120" s="112" t="s">
        <v>894</v>
      </c>
      <c r="F120" s="112" t="s">
        <v>1086</v>
      </c>
      <c r="G120" s="112" t="s">
        <v>104</v>
      </c>
      <c r="H120" s="112"/>
      <c r="I120" s="112"/>
      <c r="J120" s="112" t="s">
        <v>725</v>
      </c>
      <c r="K120" s="112" t="s">
        <v>260</v>
      </c>
      <c r="L120" s="112" t="s">
        <v>261</v>
      </c>
      <c r="M120" s="112" t="s">
        <v>7</v>
      </c>
      <c r="N120" s="112"/>
      <c r="O120" s="112"/>
      <c r="P120" s="114"/>
      <c r="Q120" s="112"/>
      <c r="R120" s="137"/>
      <c r="S120" s="112"/>
      <c r="T120" s="112"/>
      <c r="U120" s="112"/>
      <c r="V120" s="112"/>
      <c r="W120" s="112"/>
      <c r="X120" s="112"/>
      <c r="Y120" s="112"/>
      <c r="Z120" s="112"/>
      <c r="AA120" s="112">
        <v>12.0</v>
      </c>
      <c r="AB120" s="112">
        <v>1.0</v>
      </c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>
        <v>1.0</v>
      </c>
      <c r="AN120" s="112">
        <v>1.0</v>
      </c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6" t="s">
        <v>118</v>
      </c>
      <c r="BC120" s="116" t="s">
        <v>118</v>
      </c>
      <c r="BD120" s="116" t="str">
        <f t="shared" si="51"/>
        <v>#VALUE!</v>
      </c>
      <c r="BE120" s="112" t="s">
        <v>1087</v>
      </c>
      <c r="BF120" s="116"/>
      <c r="BG120" s="116"/>
      <c r="BH120" s="116"/>
      <c r="BI120" s="112"/>
      <c r="BJ120" s="112"/>
      <c r="BK120" s="116">
        <f t="shared" si="50"/>
        <v>46171</v>
      </c>
      <c r="BL120" s="116"/>
    </row>
    <row r="121" ht="30.75" customHeight="1">
      <c r="A121" s="110"/>
      <c r="B121" s="111" t="s">
        <v>100</v>
      </c>
      <c r="C121" s="111" t="s">
        <v>101</v>
      </c>
      <c r="D121" s="112"/>
      <c r="E121" s="112" t="s">
        <v>894</v>
      </c>
      <c r="F121" s="112" t="s">
        <v>1095</v>
      </c>
      <c r="G121" s="112" t="s">
        <v>104</v>
      </c>
      <c r="H121" s="112"/>
      <c r="I121" s="112"/>
      <c r="J121" s="112" t="s">
        <v>725</v>
      </c>
      <c r="K121" s="112" t="s">
        <v>260</v>
      </c>
      <c r="L121" s="112" t="s">
        <v>1096</v>
      </c>
      <c r="M121" s="112" t="s">
        <v>7</v>
      </c>
      <c r="N121" s="112"/>
      <c r="O121" s="112"/>
      <c r="P121" s="114"/>
      <c r="Q121" s="112"/>
      <c r="R121" s="137"/>
      <c r="S121" s="112"/>
      <c r="T121" s="112"/>
      <c r="U121" s="112"/>
      <c r="V121" s="112"/>
      <c r="W121" s="112"/>
      <c r="X121" s="112"/>
      <c r="Y121" s="112"/>
      <c r="Z121" s="112"/>
      <c r="AA121" s="112">
        <v>12.0</v>
      </c>
      <c r="AB121" s="112">
        <v>1.0</v>
      </c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>
        <v>1.0</v>
      </c>
      <c r="AN121" s="112">
        <v>1.0</v>
      </c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6" t="s">
        <v>118</v>
      </c>
      <c r="BC121" s="116" t="s">
        <v>118</v>
      </c>
      <c r="BD121" s="116" t="str">
        <f t="shared" si="51"/>
        <v>#VALUE!</v>
      </c>
      <c r="BE121" s="112" t="s">
        <v>1097</v>
      </c>
      <c r="BF121" s="116"/>
      <c r="BG121" s="116"/>
      <c r="BH121" s="116"/>
      <c r="BI121" s="112"/>
      <c r="BJ121" s="112"/>
      <c r="BK121" s="116">
        <f t="shared" si="50"/>
        <v>46171</v>
      </c>
      <c r="BL121" s="116"/>
    </row>
    <row r="122" ht="30.75" customHeight="1">
      <c r="A122" s="110"/>
      <c r="B122" s="111" t="s">
        <v>100</v>
      </c>
      <c r="C122" s="111" t="s">
        <v>101</v>
      </c>
      <c r="D122" s="112"/>
      <c r="E122" s="112" t="s">
        <v>894</v>
      </c>
      <c r="F122" s="112" t="s">
        <v>1098</v>
      </c>
      <c r="G122" s="112" t="s">
        <v>104</v>
      </c>
      <c r="H122" s="112"/>
      <c r="I122" s="112"/>
      <c r="J122" s="112" t="s">
        <v>725</v>
      </c>
      <c r="K122" s="112" t="s">
        <v>260</v>
      </c>
      <c r="L122" s="112" t="s">
        <v>261</v>
      </c>
      <c r="M122" s="112" t="s">
        <v>7</v>
      </c>
      <c r="N122" s="112"/>
      <c r="O122" s="112"/>
      <c r="P122" s="114"/>
      <c r="Q122" s="112"/>
      <c r="R122" s="137"/>
      <c r="S122" s="112"/>
      <c r="T122" s="112"/>
      <c r="U122" s="112"/>
      <c r="V122" s="112"/>
      <c r="W122" s="112"/>
      <c r="X122" s="112"/>
      <c r="Y122" s="112"/>
      <c r="Z122" s="112"/>
      <c r="AA122" s="112">
        <v>12.0</v>
      </c>
      <c r="AB122" s="112">
        <v>1.0</v>
      </c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>
        <v>1.0</v>
      </c>
      <c r="AN122" s="112">
        <v>1.0</v>
      </c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6" t="s">
        <v>118</v>
      </c>
      <c r="BC122" s="116" t="s">
        <v>118</v>
      </c>
      <c r="BD122" s="116" t="str">
        <f t="shared" si="51"/>
        <v>#VALUE!</v>
      </c>
      <c r="BE122" s="112" t="s">
        <v>1099</v>
      </c>
      <c r="BF122" s="116"/>
      <c r="BG122" s="116"/>
      <c r="BH122" s="116"/>
      <c r="BI122" s="112"/>
      <c r="BJ122" s="112"/>
      <c r="BK122" s="116">
        <f t="shared" si="50"/>
        <v>46171</v>
      </c>
      <c r="BL122" s="116"/>
    </row>
    <row r="123" ht="30.75" customHeight="1">
      <c r="A123" s="110"/>
      <c r="B123" s="111" t="s">
        <v>100</v>
      </c>
      <c r="C123" s="111" t="s">
        <v>101</v>
      </c>
      <c r="D123" s="112"/>
      <c r="E123" s="112" t="s">
        <v>894</v>
      </c>
      <c r="F123" s="112" t="s">
        <v>1108</v>
      </c>
      <c r="G123" s="112" t="s">
        <v>104</v>
      </c>
      <c r="H123" s="112"/>
      <c r="I123" s="112"/>
      <c r="J123" s="112" t="s">
        <v>725</v>
      </c>
      <c r="K123" s="112" t="s">
        <v>260</v>
      </c>
      <c r="L123" s="112" t="s">
        <v>261</v>
      </c>
      <c r="M123" s="112" t="s">
        <v>7</v>
      </c>
      <c r="N123" s="112"/>
      <c r="O123" s="112"/>
      <c r="P123" s="114"/>
      <c r="Q123" s="112"/>
      <c r="R123" s="137"/>
      <c r="S123" s="112"/>
      <c r="T123" s="112"/>
      <c r="U123" s="112"/>
      <c r="V123" s="112"/>
      <c r="W123" s="112"/>
      <c r="X123" s="112"/>
      <c r="Y123" s="112"/>
      <c r="Z123" s="112"/>
      <c r="AA123" s="112">
        <v>12.0</v>
      </c>
      <c r="AB123" s="112">
        <v>1.0</v>
      </c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>
        <v>1.0</v>
      </c>
      <c r="AN123" s="112">
        <v>1.0</v>
      </c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6" t="s">
        <v>118</v>
      </c>
      <c r="BC123" s="116" t="s">
        <v>118</v>
      </c>
      <c r="BD123" s="116" t="str">
        <f t="shared" si="51"/>
        <v>#VALUE!</v>
      </c>
      <c r="BE123" s="112" t="s">
        <v>1109</v>
      </c>
      <c r="BF123" s="116"/>
      <c r="BG123" s="116"/>
      <c r="BH123" s="116"/>
      <c r="BI123" s="112"/>
      <c r="BJ123" s="112"/>
      <c r="BK123" s="116">
        <f t="shared" si="50"/>
        <v>46171</v>
      </c>
      <c r="BL123" s="116"/>
    </row>
    <row r="124" ht="30.75" customHeight="1">
      <c r="A124" s="110"/>
      <c r="B124" s="111" t="s">
        <v>100</v>
      </c>
      <c r="C124" s="111" t="s">
        <v>101</v>
      </c>
      <c r="D124" s="112"/>
      <c r="E124" s="112" t="s">
        <v>894</v>
      </c>
      <c r="F124" s="112" t="s">
        <v>1117</v>
      </c>
      <c r="G124" s="112" t="s">
        <v>104</v>
      </c>
      <c r="H124" s="112" t="s">
        <v>1118</v>
      </c>
      <c r="I124" s="112"/>
      <c r="J124" s="112" t="s">
        <v>725</v>
      </c>
      <c r="K124" s="112" t="s">
        <v>260</v>
      </c>
      <c r="L124" s="112" t="s">
        <v>261</v>
      </c>
      <c r="M124" s="112" t="s">
        <v>7</v>
      </c>
      <c r="N124" s="112"/>
      <c r="O124" s="112"/>
      <c r="P124" s="114"/>
      <c r="Q124" s="112"/>
      <c r="R124" s="137"/>
      <c r="S124" s="112"/>
      <c r="T124" s="112"/>
      <c r="U124" s="112"/>
      <c r="V124" s="112"/>
      <c r="W124" s="112"/>
      <c r="X124" s="112"/>
      <c r="Y124" s="112"/>
      <c r="Z124" s="112"/>
      <c r="AA124" s="112">
        <v>12.0</v>
      </c>
      <c r="AB124" s="112">
        <v>1.0</v>
      </c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>
        <v>1.0</v>
      </c>
      <c r="AN124" s="112">
        <v>1.0</v>
      </c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6" t="s">
        <v>118</v>
      </c>
      <c r="BC124" s="116" t="s">
        <v>118</v>
      </c>
      <c r="BD124" s="116" t="str">
        <f t="shared" si="51"/>
        <v>#VALUE!</v>
      </c>
      <c r="BE124" s="112" t="s">
        <v>1119</v>
      </c>
      <c r="BF124" s="116"/>
      <c r="BG124" s="116"/>
      <c r="BH124" s="116"/>
      <c r="BI124" s="112"/>
      <c r="BJ124" s="112"/>
      <c r="BK124" s="116">
        <f t="shared" si="50"/>
        <v>46171</v>
      </c>
      <c r="BL124" s="116"/>
    </row>
    <row r="125" ht="30.75" customHeight="1">
      <c r="A125" s="110" t="s">
        <v>99</v>
      </c>
      <c r="B125" s="111" t="s">
        <v>100</v>
      </c>
      <c r="C125" s="111" t="s">
        <v>101</v>
      </c>
      <c r="D125" s="112"/>
      <c r="E125" s="112" t="s">
        <v>1413</v>
      </c>
      <c r="F125" s="112" t="s">
        <v>1414</v>
      </c>
      <c r="G125" s="112" t="s">
        <v>104</v>
      </c>
      <c r="H125" s="112"/>
      <c r="I125" s="112"/>
      <c r="J125" s="112" t="s">
        <v>1415</v>
      </c>
      <c r="K125" s="112"/>
      <c r="L125" s="112" t="s">
        <v>261</v>
      </c>
      <c r="M125" s="112"/>
      <c r="N125" s="112"/>
      <c r="O125" s="112"/>
      <c r="P125" s="114"/>
      <c r="Q125" s="112"/>
      <c r="R125" s="137"/>
      <c r="S125" s="112"/>
      <c r="T125" s="112"/>
      <c r="U125" s="112"/>
      <c r="V125" s="112"/>
      <c r="W125" s="112"/>
      <c r="X125" s="112"/>
      <c r="Y125" s="112"/>
      <c r="Z125" s="112"/>
      <c r="AA125" s="112">
        <v>12.0</v>
      </c>
      <c r="AB125" s="112">
        <v>1.0</v>
      </c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>
        <v>1.0</v>
      </c>
      <c r="AN125" s="112">
        <v>1.0</v>
      </c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6" t="s">
        <v>118</v>
      </c>
      <c r="BC125" s="116" t="s">
        <v>118</v>
      </c>
      <c r="BD125" s="116" t="str">
        <f t="shared" si="51"/>
        <v>#VALUE!</v>
      </c>
      <c r="BE125" s="112" t="s">
        <v>1416</v>
      </c>
      <c r="BF125" s="116"/>
      <c r="BG125" s="116"/>
      <c r="BH125" s="116"/>
      <c r="BI125" s="112"/>
      <c r="BJ125" s="112"/>
      <c r="BK125" s="116">
        <f t="shared" si="50"/>
        <v>46171</v>
      </c>
      <c r="BL125" s="116"/>
    </row>
    <row r="126" ht="30.75" customHeight="1">
      <c r="A126" s="110" t="s">
        <v>188</v>
      </c>
      <c r="B126" s="111"/>
      <c r="C126" s="110" t="s">
        <v>302</v>
      </c>
      <c r="D126" s="112">
        <v>1.0</v>
      </c>
      <c r="E126" s="112" t="s">
        <v>523</v>
      </c>
      <c r="F126" s="112"/>
      <c r="G126" s="112" t="s">
        <v>104</v>
      </c>
      <c r="H126" s="112" t="s">
        <v>7</v>
      </c>
      <c r="I126" s="112" t="s">
        <v>228</v>
      </c>
      <c r="J126" s="112" t="s">
        <v>507</v>
      </c>
      <c r="K126" s="110" t="s">
        <v>482</v>
      </c>
      <c r="L126" s="110" t="s">
        <v>503</v>
      </c>
      <c r="M126" s="159">
        <v>975990.0</v>
      </c>
      <c r="N126" s="110" t="s">
        <v>485</v>
      </c>
      <c r="O126" s="110" t="s">
        <v>298</v>
      </c>
      <c r="P126" s="110">
        <v>24259.0</v>
      </c>
      <c r="Q126" s="110" t="s">
        <v>144</v>
      </c>
      <c r="R126" s="110" t="s">
        <v>7</v>
      </c>
      <c r="S126" s="110" t="s">
        <v>113</v>
      </c>
      <c r="T126" s="112"/>
      <c r="U126" s="112" t="s">
        <v>696</v>
      </c>
      <c r="V126" s="112" t="s">
        <v>7</v>
      </c>
      <c r="W126" s="112" t="s">
        <v>7</v>
      </c>
      <c r="X126" s="112" t="s">
        <v>7</v>
      </c>
      <c r="Y126" s="112" t="s">
        <v>7</v>
      </c>
      <c r="Z126" s="112" t="s">
        <v>300</v>
      </c>
      <c r="AA126" s="110">
        <v>2.0</v>
      </c>
      <c r="AB126" s="110" t="s">
        <v>7</v>
      </c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0" t="s">
        <v>697</v>
      </c>
      <c r="BB126" s="112" t="s">
        <v>301</v>
      </c>
      <c r="BC126" s="112" t="s">
        <v>301</v>
      </c>
      <c r="BD126" s="116" t="str">
        <f t="shared" ref="BD126:BD128" si="52">DATE(YEAR(BB126),MONTH(BB126)+AB126,DAY(BB126))</f>
        <v>#VALUE!</v>
      </c>
      <c r="BE126" s="112"/>
      <c r="BF126" s="121"/>
      <c r="BG126" s="112"/>
      <c r="BH126" s="121"/>
      <c r="BI126" s="112" t="s">
        <v>124</v>
      </c>
      <c r="BJ126" s="112" t="str">
        <f>S126</f>
        <v>Active</v>
      </c>
      <c r="BK126" s="116">
        <f t="shared" si="50"/>
        <v>46171</v>
      </c>
      <c r="BL126" s="112"/>
    </row>
    <row r="127" ht="30.75" customHeight="1">
      <c r="A127" s="110" t="s">
        <v>188</v>
      </c>
      <c r="B127" s="111"/>
      <c r="C127" s="110" t="s">
        <v>302</v>
      </c>
      <c r="D127" s="112">
        <v>1.0</v>
      </c>
      <c r="E127" s="112" t="s">
        <v>523</v>
      </c>
      <c r="F127" s="112"/>
      <c r="G127" s="112" t="s">
        <v>104</v>
      </c>
      <c r="H127" s="112" t="s">
        <v>7</v>
      </c>
      <c r="I127" s="112" t="s">
        <v>228</v>
      </c>
      <c r="J127" s="112" t="s">
        <v>507</v>
      </c>
      <c r="K127" s="110" t="s">
        <v>482</v>
      </c>
      <c r="L127" s="110" t="s">
        <v>503</v>
      </c>
      <c r="M127" s="159">
        <v>55916.0</v>
      </c>
      <c r="N127" s="110" t="s">
        <v>485</v>
      </c>
      <c r="O127" s="110" t="s">
        <v>298</v>
      </c>
      <c r="P127" s="110">
        <v>24259.0</v>
      </c>
      <c r="Q127" s="110" t="s">
        <v>144</v>
      </c>
      <c r="R127" s="110" t="s">
        <v>7</v>
      </c>
      <c r="S127" s="110" t="s">
        <v>113</v>
      </c>
      <c r="T127" s="112"/>
      <c r="U127" s="112" t="s">
        <v>696</v>
      </c>
      <c r="V127" s="112"/>
      <c r="W127" s="112"/>
      <c r="X127" s="112"/>
      <c r="Y127" s="112"/>
      <c r="Z127" s="112" t="s">
        <v>300</v>
      </c>
      <c r="AA127" s="110">
        <v>2.0</v>
      </c>
      <c r="AB127" s="110" t="s">
        <v>7</v>
      </c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0" t="s">
        <v>697</v>
      </c>
      <c r="BB127" s="112" t="s">
        <v>301</v>
      </c>
      <c r="BC127" s="112" t="s">
        <v>301</v>
      </c>
      <c r="BD127" s="116" t="str">
        <f t="shared" si="52"/>
        <v>#VALUE!</v>
      </c>
      <c r="BE127" s="112"/>
      <c r="BF127" s="121"/>
      <c r="BG127" s="112"/>
      <c r="BH127" s="121"/>
      <c r="BI127" s="112"/>
      <c r="BJ127" s="112"/>
      <c r="BK127" s="116"/>
      <c r="BL127" s="112"/>
    </row>
    <row r="128" ht="30.75" customHeight="1">
      <c r="A128" s="110" t="s">
        <v>99</v>
      </c>
      <c r="B128" s="111"/>
      <c r="C128" s="110" t="s">
        <v>302</v>
      </c>
      <c r="D128" s="112">
        <v>2.0</v>
      </c>
      <c r="E128" s="112" t="s">
        <v>523</v>
      </c>
      <c r="F128" s="112"/>
      <c r="G128" s="112" t="s">
        <v>104</v>
      </c>
      <c r="H128" s="112" t="s">
        <v>698</v>
      </c>
      <c r="I128" s="112" t="s">
        <v>106</v>
      </c>
      <c r="J128" s="112" t="s">
        <v>699</v>
      </c>
      <c r="K128" s="112" t="s">
        <v>700</v>
      </c>
      <c r="L128" s="112" t="s">
        <v>701</v>
      </c>
      <c r="M128" s="110">
        <v>1.015219030138E12</v>
      </c>
      <c r="N128" s="112" t="s">
        <v>298</v>
      </c>
      <c r="O128" s="112"/>
      <c r="P128" s="112" t="s">
        <v>144</v>
      </c>
      <c r="Q128" s="112"/>
      <c r="R128" s="112" t="s">
        <v>113</v>
      </c>
      <c r="S128" s="112"/>
      <c r="T128" s="112"/>
      <c r="U128" s="112"/>
      <c r="V128" s="112" t="s">
        <v>7</v>
      </c>
      <c r="W128" s="112" t="s">
        <v>702</v>
      </c>
      <c r="X128" s="112" t="s">
        <v>7</v>
      </c>
      <c r="Y128" s="112" t="s">
        <v>7</v>
      </c>
      <c r="Z128" s="112" t="s">
        <v>300</v>
      </c>
      <c r="AA128" s="112">
        <v>12.0</v>
      </c>
      <c r="AB128" s="112" t="s">
        <v>7</v>
      </c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0">
        <v>1.0</v>
      </c>
      <c r="AR128" s="110">
        <v>1.0</v>
      </c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 t="s">
        <v>301</v>
      </c>
      <c r="BC128" s="112" t="s">
        <v>301</v>
      </c>
      <c r="BD128" s="116" t="str">
        <f t="shared" si="52"/>
        <v>#VALUE!</v>
      </c>
      <c r="BE128" s="110" t="s">
        <v>703</v>
      </c>
      <c r="BF128" s="121"/>
      <c r="BG128" s="112"/>
      <c r="BH128" s="121"/>
      <c r="BI128" s="112" t="s">
        <v>124</v>
      </c>
      <c r="BJ128" s="112" t="str">
        <f>S128</f>
        <v/>
      </c>
      <c r="BK128" s="116">
        <f t="shared" ref="BK128:BK147" si="53">TODAY()</f>
        <v>46171</v>
      </c>
      <c r="BL128" s="112"/>
    </row>
    <row r="129" ht="30.75" customHeight="1">
      <c r="A129" s="110"/>
      <c r="B129" s="111" t="s">
        <v>100</v>
      </c>
      <c r="C129" s="111" t="s">
        <v>101</v>
      </c>
      <c r="D129" s="112"/>
      <c r="E129" s="112" t="s">
        <v>1413</v>
      </c>
      <c r="F129" s="112" t="s">
        <v>1417</v>
      </c>
      <c r="G129" s="112" t="s">
        <v>104</v>
      </c>
      <c r="H129" s="112"/>
      <c r="I129" s="112"/>
      <c r="J129" s="112" t="s">
        <v>1415</v>
      </c>
      <c r="K129" s="112"/>
      <c r="L129" s="112" t="s">
        <v>261</v>
      </c>
      <c r="M129" s="112"/>
      <c r="N129" s="112"/>
      <c r="O129" s="112"/>
      <c r="P129" s="114"/>
      <c r="Q129" s="112"/>
      <c r="R129" s="137"/>
      <c r="S129" s="112"/>
      <c r="T129" s="112"/>
      <c r="U129" s="112"/>
      <c r="V129" s="112"/>
      <c r="W129" s="112"/>
      <c r="X129" s="112"/>
      <c r="Y129" s="112"/>
      <c r="Z129" s="112"/>
      <c r="AA129" s="112">
        <v>12.0</v>
      </c>
      <c r="AB129" s="112">
        <v>1.0</v>
      </c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>
        <v>1.0</v>
      </c>
      <c r="AN129" s="112">
        <v>1.0</v>
      </c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6" t="s">
        <v>118</v>
      </c>
      <c r="BC129" s="116" t="s">
        <v>118</v>
      </c>
      <c r="BD129" s="116" t="s">
        <v>119</v>
      </c>
      <c r="BE129" s="112" t="s">
        <v>1418</v>
      </c>
      <c r="BF129" s="116"/>
      <c r="BG129" s="116"/>
      <c r="BH129" s="116"/>
      <c r="BI129" s="112"/>
      <c r="BJ129" s="112"/>
      <c r="BK129" s="116">
        <f t="shared" si="53"/>
        <v>46171</v>
      </c>
      <c r="BL129" s="116"/>
    </row>
    <row r="130" ht="30.75" customHeight="1">
      <c r="A130" s="110"/>
      <c r="B130" s="111" t="s">
        <v>100</v>
      </c>
      <c r="C130" s="111" t="s">
        <v>101</v>
      </c>
      <c r="D130" s="112"/>
      <c r="E130" s="112" t="s">
        <v>1413</v>
      </c>
      <c r="F130" s="112" t="s">
        <v>1419</v>
      </c>
      <c r="G130" s="112" t="s">
        <v>104</v>
      </c>
      <c r="H130" s="112"/>
      <c r="I130" s="112"/>
      <c r="J130" s="112" t="s">
        <v>1415</v>
      </c>
      <c r="K130" s="112"/>
      <c r="L130" s="112" t="s">
        <v>261</v>
      </c>
      <c r="M130" s="112"/>
      <c r="N130" s="112"/>
      <c r="O130" s="112"/>
      <c r="P130" s="114"/>
      <c r="Q130" s="112"/>
      <c r="R130" s="137"/>
      <c r="S130" s="112"/>
      <c r="T130" s="112"/>
      <c r="U130" s="112"/>
      <c r="V130" s="112"/>
      <c r="W130" s="112"/>
      <c r="X130" s="112"/>
      <c r="Y130" s="112"/>
      <c r="Z130" s="112"/>
      <c r="AA130" s="112">
        <v>12.0</v>
      </c>
      <c r="AB130" s="112">
        <v>1.0</v>
      </c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>
        <v>1.0</v>
      </c>
      <c r="AN130" s="112">
        <v>1.0</v>
      </c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6" t="s">
        <v>118</v>
      </c>
      <c r="BC130" s="116" t="s">
        <v>118</v>
      </c>
      <c r="BD130" s="116" t="s">
        <v>119</v>
      </c>
      <c r="BE130" s="112" t="s">
        <v>1420</v>
      </c>
      <c r="BF130" s="116"/>
      <c r="BG130" s="116"/>
      <c r="BH130" s="116"/>
      <c r="BI130" s="112"/>
      <c r="BJ130" s="112"/>
      <c r="BK130" s="116">
        <f t="shared" si="53"/>
        <v>46171</v>
      </c>
      <c r="BL130" s="116"/>
    </row>
    <row r="131" ht="30.75" customHeight="1">
      <c r="A131" s="110"/>
      <c r="B131" s="111" t="s">
        <v>100</v>
      </c>
      <c r="C131" s="111" t="s">
        <v>101</v>
      </c>
      <c r="D131" s="131">
        <v>29.0</v>
      </c>
      <c r="E131" s="112" t="s">
        <v>894</v>
      </c>
      <c r="F131" s="112" t="s">
        <v>7</v>
      </c>
      <c r="G131" s="112" t="s">
        <v>104</v>
      </c>
      <c r="H131" s="112" t="s">
        <v>7</v>
      </c>
      <c r="I131" s="112" t="s">
        <v>106</v>
      </c>
      <c r="J131" s="112" t="s">
        <v>1131</v>
      </c>
      <c r="K131" s="112" t="s">
        <v>260</v>
      </c>
      <c r="L131" s="112" t="s">
        <v>261</v>
      </c>
      <c r="M131" s="112" t="s">
        <v>7</v>
      </c>
      <c r="N131" s="112" t="s">
        <v>7</v>
      </c>
      <c r="O131" s="112" t="s">
        <v>111</v>
      </c>
      <c r="P131" s="114" t="s">
        <v>7</v>
      </c>
      <c r="Q131" s="112" t="s">
        <v>7</v>
      </c>
      <c r="R131" s="112" t="s">
        <v>7</v>
      </c>
      <c r="S131" s="112" t="s">
        <v>113</v>
      </c>
      <c r="T131" s="112" t="s">
        <v>1132</v>
      </c>
      <c r="U131" s="112" t="s">
        <v>1133</v>
      </c>
      <c r="V131" s="112" t="s">
        <v>114</v>
      </c>
      <c r="W131" s="112" t="s">
        <v>220</v>
      </c>
      <c r="X131" s="112" t="s">
        <v>114</v>
      </c>
      <c r="Y131" s="112" t="s">
        <v>1134</v>
      </c>
      <c r="Z131" s="112" t="s">
        <v>117</v>
      </c>
      <c r="AA131" s="112">
        <v>12.0</v>
      </c>
      <c r="AB131" s="112" t="s">
        <v>7</v>
      </c>
      <c r="AC131" s="112" t="s">
        <v>7</v>
      </c>
      <c r="AD131" s="112" t="s">
        <v>7</v>
      </c>
      <c r="AE131" s="112" t="s">
        <v>7</v>
      </c>
      <c r="AF131" s="112" t="s">
        <v>7</v>
      </c>
      <c r="AG131" s="112" t="s">
        <v>7</v>
      </c>
      <c r="AH131" s="112" t="s">
        <v>7</v>
      </c>
      <c r="AI131" s="112" t="s">
        <v>7</v>
      </c>
      <c r="AJ131" s="112" t="s">
        <v>7</v>
      </c>
      <c r="AK131" s="112" t="s">
        <v>7</v>
      </c>
      <c r="AL131" s="112" t="s">
        <v>7</v>
      </c>
      <c r="AM131" s="112" t="s">
        <v>7</v>
      </c>
      <c r="AN131" s="112" t="s">
        <v>7</v>
      </c>
      <c r="AO131" s="112" t="s">
        <v>7</v>
      </c>
      <c r="AP131" s="112" t="s">
        <v>7</v>
      </c>
      <c r="AQ131" s="112" t="s">
        <v>7</v>
      </c>
      <c r="AR131" s="112" t="s">
        <v>7</v>
      </c>
      <c r="AS131" s="112" t="s">
        <v>7</v>
      </c>
      <c r="AT131" s="112" t="s">
        <v>7</v>
      </c>
      <c r="AU131" s="112" t="s">
        <v>7</v>
      </c>
      <c r="AV131" s="112" t="s">
        <v>7</v>
      </c>
      <c r="AW131" s="112" t="s">
        <v>7</v>
      </c>
      <c r="AX131" s="112" t="s">
        <v>7</v>
      </c>
      <c r="AY131" s="112" t="s">
        <v>7</v>
      </c>
      <c r="AZ131" s="112" t="s">
        <v>7</v>
      </c>
      <c r="BA131" s="112" t="str">
        <f t="shared" ref="BA131:BA147" si="54">T131</f>
        <v>ยังไม่ได้ CAL</v>
      </c>
      <c r="BB131" s="226" t="s">
        <v>7</v>
      </c>
      <c r="BC131" s="226" t="s">
        <v>7</v>
      </c>
      <c r="BD131" s="226" t="str">
        <f t="shared" ref="BD131:BD139" si="55">DATE(YEAR(BB131),MONTH(BB131)+AA131,DAY(BB131))</f>
        <v>#VALUE!</v>
      </c>
      <c r="BE131" s="226" t="s">
        <v>7</v>
      </c>
      <c r="BF131" s="226" t="s">
        <v>7</v>
      </c>
      <c r="BG131" s="116" t="s">
        <v>7</v>
      </c>
      <c r="BH131" s="116" t="s">
        <v>7</v>
      </c>
      <c r="BI131" s="112" t="s">
        <v>382</v>
      </c>
      <c r="BJ131" s="112" t="str">
        <f t="shared" ref="BJ131:BJ147" si="56">T131</f>
        <v>ยังไม่ได้ CAL</v>
      </c>
      <c r="BK131" s="116">
        <f t="shared" si="53"/>
        <v>46171</v>
      </c>
      <c r="BL131" s="116"/>
    </row>
    <row r="132" ht="30.75" customHeight="1">
      <c r="A132" s="110"/>
      <c r="B132" s="111" t="s">
        <v>100</v>
      </c>
      <c r="C132" s="111" t="s">
        <v>101</v>
      </c>
      <c r="D132" s="112">
        <v>30.0</v>
      </c>
      <c r="E132" s="112" t="s">
        <v>894</v>
      </c>
      <c r="F132" s="112" t="s">
        <v>7</v>
      </c>
      <c r="G132" s="112" t="s">
        <v>104</v>
      </c>
      <c r="H132" s="112" t="s">
        <v>7</v>
      </c>
      <c r="I132" s="112" t="s">
        <v>106</v>
      </c>
      <c r="J132" s="112" t="s">
        <v>1135</v>
      </c>
      <c r="K132" s="112" t="s">
        <v>260</v>
      </c>
      <c r="L132" s="112" t="s">
        <v>261</v>
      </c>
      <c r="M132" s="112" t="s">
        <v>7</v>
      </c>
      <c r="N132" s="112" t="s">
        <v>7</v>
      </c>
      <c r="O132" s="112" t="s">
        <v>111</v>
      </c>
      <c r="P132" s="114" t="s">
        <v>7</v>
      </c>
      <c r="Q132" s="112" t="s">
        <v>7</v>
      </c>
      <c r="R132" s="112" t="s">
        <v>7</v>
      </c>
      <c r="S132" s="112" t="s">
        <v>113</v>
      </c>
      <c r="T132" s="112" t="s">
        <v>1132</v>
      </c>
      <c r="U132" s="112" t="s">
        <v>1133</v>
      </c>
      <c r="V132" s="112" t="s">
        <v>114</v>
      </c>
      <c r="W132" s="112" t="s">
        <v>220</v>
      </c>
      <c r="X132" s="112" t="s">
        <v>114</v>
      </c>
      <c r="Y132" s="112" t="s">
        <v>1134</v>
      </c>
      <c r="Z132" s="112" t="s">
        <v>117</v>
      </c>
      <c r="AA132" s="112">
        <v>12.0</v>
      </c>
      <c r="AB132" s="112" t="s">
        <v>7</v>
      </c>
      <c r="AC132" s="112" t="s">
        <v>7</v>
      </c>
      <c r="AD132" s="112" t="s">
        <v>7</v>
      </c>
      <c r="AE132" s="112" t="s">
        <v>7</v>
      </c>
      <c r="AF132" s="112" t="s">
        <v>7</v>
      </c>
      <c r="AG132" s="112" t="s">
        <v>7</v>
      </c>
      <c r="AH132" s="112" t="s">
        <v>7</v>
      </c>
      <c r="AI132" s="112" t="s">
        <v>7</v>
      </c>
      <c r="AJ132" s="112" t="s">
        <v>7</v>
      </c>
      <c r="AK132" s="112" t="s">
        <v>7</v>
      </c>
      <c r="AL132" s="112" t="s">
        <v>7</v>
      </c>
      <c r="AM132" s="112" t="s">
        <v>7</v>
      </c>
      <c r="AN132" s="112" t="s">
        <v>7</v>
      </c>
      <c r="AO132" s="112" t="s">
        <v>7</v>
      </c>
      <c r="AP132" s="112" t="s">
        <v>7</v>
      </c>
      <c r="AQ132" s="112" t="s">
        <v>7</v>
      </c>
      <c r="AR132" s="112" t="s">
        <v>7</v>
      </c>
      <c r="AS132" s="112" t="s">
        <v>7</v>
      </c>
      <c r="AT132" s="112" t="s">
        <v>7</v>
      </c>
      <c r="AU132" s="112" t="s">
        <v>7</v>
      </c>
      <c r="AV132" s="112" t="s">
        <v>7</v>
      </c>
      <c r="AW132" s="112" t="s">
        <v>7</v>
      </c>
      <c r="AX132" s="112" t="s">
        <v>7</v>
      </c>
      <c r="AY132" s="112" t="s">
        <v>7</v>
      </c>
      <c r="AZ132" s="112" t="s">
        <v>7</v>
      </c>
      <c r="BA132" s="112" t="str">
        <f t="shared" si="54"/>
        <v>ยังไม่ได้ CAL</v>
      </c>
      <c r="BB132" s="227" t="s">
        <v>7</v>
      </c>
      <c r="BC132" s="227" t="s">
        <v>7</v>
      </c>
      <c r="BD132" s="227" t="str">
        <f t="shared" si="55"/>
        <v>#VALUE!</v>
      </c>
      <c r="BE132" s="227" t="s">
        <v>7</v>
      </c>
      <c r="BF132" s="227" t="s">
        <v>7</v>
      </c>
      <c r="BG132" s="116" t="s">
        <v>7</v>
      </c>
      <c r="BH132" s="116" t="s">
        <v>7</v>
      </c>
      <c r="BI132" s="112" t="s">
        <v>382</v>
      </c>
      <c r="BJ132" s="112" t="str">
        <f t="shared" si="56"/>
        <v>ยังไม่ได้ CAL</v>
      </c>
      <c r="BK132" s="116">
        <f t="shared" si="53"/>
        <v>46171</v>
      </c>
      <c r="BL132" s="116"/>
    </row>
    <row r="133" ht="30.75" customHeight="1">
      <c r="A133" s="110"/>
      <c r="B133" s="111" t="s">
        <v>100</v>
      </c>
      <c r="C133" s="111" t="s">
        <v>101</v>
      </c>
      <c r="D133" s="131">
        <v>31.0</v>
      </c>
      <c r="E133" s="112" t="s">
        <v>894</v>
      </c>
      <c r="F133" s="112" t="s">
        <v>7</v>
      </c>
      <c r="G133" s="112" t="s">
        <v>104</v>
      </c>
      <c r="H133" s="112" t="s">
        <v>7</v>
      </c>
      <c r="I133" s="112" t="s">
        <v>106</v>
      </c>
      <c r="J133" s="112" t="s">
        <v>1136</v>
      </c>
      <c r="K133" s="112" t="s">
        <v>260</v>
      </c>
      <c r="L133" s="112" t="s">
        <v>261</v>
      </c>
      <c r="M133" s="112" t="s">
        <v>7</v>
      </c>
      <c r="N133" s="112" t="s">
        <v>7</v>
      </c>
      <c r="O133" s="112" t="s">
        <v>111</v>
      </c>
      <c r="P133" s="114" t="s">
        <v>7</v>
      </c>
      <c r="Q133" s="112" t="s">
        <v>7</v>
      </c>
      <c r="R133" s="112" t="s">
        <v>7</v>
      </c>
      <c r="S133" s="112" t="s">
        <v>113</v>
      </c>
      <c r="T133" s="112" t="s">
        <v>1132</v>
      </c>
      <c r="U133" s="112" t="s">
        <v>1133</v>
      </c>
      <c r="V133" s="112" t="s">
        <v>114</v>
      </c>
      <c r="W133" s="112" t="s">
        <v>220</v>
      </c>
      <c r="X133" s="112" t="s">
        <v>114</v>
      </c>
      <c r="Y133" s="112" t="s">
        <v>1134</v>
      </c>
      <c r="Z133" s="112" t="s">
        <v>117</v>
      </c>
      <c r="AA133" s="112">
        <v>12.0</v>
      </c>
      <c r="AB133" s="112" t="s">
        <v>7</v>
      </c>
      <c r="AC133" s="112" t="s">
        <v>7</v>
      </c>
      <c r="AD133" s="112" t="s">
        <v>7</v>
      </c>
      <c r="AE133" s="112" t="s">
        <v>7</v>
      </c>
      <c r="AF133" s="112" t="s">
        <v>7</v>
      </c>
      <c r="AG133" s="112" t="s">
        <v>7</v>
      </c>
      <c r="AH133" s="112" t="s">
        <v>7</v>
      </c>
      <c r="AI133" s="112" t="s">
        <v>7</v>
      </c>
      <c r="AJ133" s="112" t="s">
        <v>7</v>
      </c>
      <c r="AK133" s="112" t="s">
        <v>7</v>
      </c>
      <c r="AL133" s="112" t="s">
        <v>7</v>
      </c>
      <c r="AM133" s="112" t="s">
        <v>7</v>
      </c>
      <c r="AN133" s="112" t="s">
        <v>7</v>
      </c>
      <c r="AO133" s="112" t="s">
        <v>7</v>
      </c>
      <c r="AP133" s="112" t="s">
        <v>7</v>
      </c>
      <c r="AQ133" s="112" t="s">
        <v>7</v>
      </c>
      <c r="AR133" s="112" t="s">
        <v>7</v>
      </c>
      <c r="AS133" s="112" t="s">
        <v>7</v>
      </c>
      <c r="AT133" s="112" t="s">
        <v>7</v>
      </c>
      <c r="AU133" s="112" t="s">
        <v>7</v>
      </c>
      <c r="AV133" s="112" t="s">
        <v>7</v>
      </c>
      <c r="AW133" s="112" t="s">
        <v>7</v>
      </c>
      <c r="AX133" s="112" t="s">
        <v>7</v>
      </c>
      <c r="AY133" s="112" t="s">
        <v>7</v>
      </c>
      <c r="AZ133" s="112" t="s">
        <v>7</v>
      </c>
      <c r="BA133" s="112" t="str">
        <f t="shared" si="54"/>
        <v>ยังไม่ได้ CAL</v>
      </c>
      <c r="BB133" s="116" t="s">
        <v>7</v>
      </c>
      <c r="BC133" s="116" t="s">
        <v>7</v>
      </c>
      <c r="BD133" s="116" t="str">
        <f t="shared" si="55"/>
        <v>#VALUE!</v>
      </c>
      <c r="BE133" s="116" t="s">
        <v>7</v>
      </c>
      <c r="BF133" s="116" t="s">
        <v>7</v>
      </c>
      <c r="BG133" s="116" t="s">
        <v>7</v>
      </c>
      <c r="BH133" s="116" t="s">
        <v>7</v>
      </c>
      <c r="BI133" s="112" t="s">
        <v>382</v>
      </c>
      <c r="BJ133" s="112" t="str">
        <f t="shared" si="56"/>
        <v>ยังไม่ได้ CAL</v>
      </c>
      <c r="BK133" s="116">
        <f t="shared" si="53"/>
        <v>46171</v>
      </c>
      <c r="BL133" s="116"/>
    </row>
    <row r="134" ht="30.75" customHeight="1">
      <c r="A134" s="110"/>
      <c r="B134" s="111" t="s">
        <v>100</v>
      </c>
      <c r="C134" s="111" t="s">
        <v>101</v>
      </c>
      <c r="D134" s="131">
        <v>33.0</v>
      </c>
      <c r="E134" s="112" t="s">
        <v>894</v>
      </c>
      <c r="F134" s="112" t="s">
        <v>7</v>
      </c>
      <c r="G134" s="112" t="s">
        <v>104</v>
      </c>
      <c r="H134" s="112" t="s">
        <v>7</v>
      </c>
      <c r="I134" s="112" t="s">
        <v>106</v>
      </c>
      <c r="J134" s="112" t="s">
        <v>1138</v>
      </c>
      <c r="K134" s="112" t="s">
        <v>260</v>
      </c>
      <c r="L134" s="112" t="s">
        <v>261</v>
      </c>
      <c r="M134" s="112" t="s">
        <v>7</v>
      </c>
      <c r="N134" s="112" t="s">
        <v>7</v>
      </c>
      <c r="O134" s="112" t="s">
        <v>111</v>
      </c>
      <c r="P134" s="114" t="s">
        <v>7</v>
      </c>
      <c r="Q134" s="112" t="s">
        <v>7</v>
      </c>
      <c r="R134" s="112" t="s">
        <v>7</v>
      </c>
      <c r="S134" s="112" t="s">
        <v>113</v>
      </c>
      <c r="T134" s="112"/>
      <c r="U134" s="112" t="s">
        <v>1133</v>
      </c>
      <c r="V134" s="112" t="s">
        <v>1139</v>
      </c>
      <c r="W134" s="112" t="s">
        <v>1052</v>
      </c>
      <c r="X134" s="112" t="s">
        <v>1139</v>
      </c>
      <c r="Y134" s="112" t="s">
        <v>266</v>
      </c>
      <c r="Z134" s="112" t="s">
        <v>117</v>
      </c>
      <c r="AA134" s="112">
        <v>12.0</v>
      </c>
      <c r="AB134" s="112" t="s">
        <v>7</v>
      </c>
      <c r="AC134" s="112" t="s">
        <v>7</v>
      </c>
      <c r="AD134" s="112" t="s">
        <v>7</v>
      </c>
      <c r="AE134" s="112" t="s">
        <v>7</v>
      </c>
      <c r="AF134" s="112" t="s">
        <v>7</v>
      </c>
      <c r="AG134" s="112" t="s">
        <v>7</v>
      </c>
      <c r="AH134" s="112" t="s">
        <v>7</v>
      </c>
      <c r="AI134" s="112" t="s">
        <v>7</v>
      </c>
      <c r="AJ134" s="112" t="s">
        <v>7</v>
      </c>
      <c r="AK134" s="112" t="s">
        <v>7</v>
      </c>
      <c r="AL134" s="112" t="s">
        <v>7</v>
      </c>
      <c r="AM134" s="112" t="s">
        <v>7</v>
      </c>
      <c r="AN134" s="112" t="s">
        <v>7</v>
      </c>
      <c r="AO134" s="112" t="s">
        <v>7</v>
      </c>
      <c r="AP134" s="112" t="s">
        <v>7</v>
      </c>
      <c r="AQ134" s="112" t="s">
        <v>7</v>
      </c>
      <c r="AR134" s="112" t="s">
        <v>7</v>
      </c>
      <c r="AS134" s="112" t="s">
        <v>7</v>
      </c>
      <c r="AT134" s="112" t="s">
        <v>7</v>
      </c>
      <c r="AU134" s="112" t="s">
        <v>7</v>
      </c>
      <c r="AV134" s="112" t="s">
        <v>7</v>
      </c>
      <c r="AW134" s="112" t="s">
        <v>7</v>
      </c>
      <c r="AX134" s="112" t="s">
        <v>7</v>
      </c>
      <c r="AY134" s="112" t="s">
        <v>7</v>
      </c>
      <c r="AZ134" s="112" t="s">
        <v>7</v>
      </c>
      <c r="BA134" s="112" t="str">
        <f t="shared" si="54"/>
        <v/>
      </c>
      <c r="BB134" s="116" t="s">
        <v>7</v>
      </c>
      <c r="BC134" s="116" t="s">
        <v>7</v>
      </c>
      <c r="BD134" s="116" t="str">
        <f t="shared" si="55"/>
        <v>#VALUE!</v>
      </c>
      <c r="BE134" s="116" t="s">
        <v>7</v>
      </c>
      <c r="BF134" s="116" t="s">
        <v>7</v>
      </c>
      <c r="BG134" s="116" t="s">
        <v>7</v>
      </c>
      <c r="BH134" s="116" t="s">
        <v>7</v>
      </c>
      <c r="BI134" s="112" t="s">
        <v>382</v>
      </c>
      <c r="BJ134" s="112" t="str">
        <f t="shared" si="56"/>
        <v/>
      </c>
      <c r="BK134" s="116">
        <f t="shared" si="53"/>
        <v>46171</v>
      </c>
      <c r="BL134" s="116"/>
    </row>
    <row r="135" ht="30.75" customHeight="1">
      <c r="A135" s="110"/>
      <c r="B135" s="111" t="s">
        <v>100</v>
      </c>
      <c r="C135" s="111" t="s">
        <v>101</v>
      </c>
      <c r="D135" s="112">
        <v>34.0</v>
      </c>
      <c r="E135" s="112" t="s">
        <v>894</v>
      </c>
      <c r="F135" s="112" t="s">
        <v>7</v>
      </c>
      <c r="G135" s="112" t="s">
        <v>104</v>
      </c>
      <c r="H135" s="112" t="s">
        <v>7</v>
      </c>
      <c r="I135" s="112" t="s">
        <v>106</v>
      </c>
      <c r="J135" s="112" t="s">
        <v>1140</v>
      </c>
      <c r="K135" s="112" t="s">
        <v>260</v>
      </c>
      <c r="L135" s="112" t="s">
        <v>261</v>
      </c>
      <c r="M135" s="112" t="s">
        <v>7</v>
      </c>
      <c r="N135" s="112" t="s">
        <v>7</v>
      </c>
      <c r="O135" s="112" t="s">
        <v>111</v>
      </c>
      <c r="P135" s="114" t="s">
        <v>7</v>
      </c>
      <c r="Q135" s="112" t="s">
        <v>7</v>
      </c>
      <c r="R135" s="112" t="s">
        <v>7</v>
      </c>
      <c r="S135" s="112" t="s">
        <v>113</v>
      </c>
      <c r="T135" s="112"/>
      <c r="U135" s="112" t="s">
        <v>1133</v>
      </c>
      <c r="V135" s="112" t="s">
        <v>1139</v>
      </c>
      <c r="W135" s="112" t="s">
        <v>1052</v>
      </c>
      <c r="X135" s="112" t="s">
        <v>1139</v>
      </c>
      <c r="Y135" s="112" t="s">
        <v>266</v>
      </c>
      <c r="Z135" s="112" t="s">
        <v>117</v>
      </c>
      <c r="AA135" s="112">
        <v>12.0</v>
      </c>
      <c r="AB135" s="112" t="s">
        <v>7</v>
      </c>
      <c r="AC135" s="112" t="s">
        <v>7</v>
      </c>
      <c r="AD135" s="112" t="s">
        <v>7</v>
      </c>
      <c r="AE135" s="112" t="s">
        <v>7</v>
      </c>
      <c r="AF135" s="112" t="s">
        <v>7</v>
      </c>
      <c r="AG135" s="112" t="s">
        <v>7</v>
      </c>
      <c r="AH135" s="112" t="s">
        <v>7</v>
      </c>
      <c r="AI135" s="112" t="s">
        <v>7</v>
      </c>
      <c r="AJ135" s="112" t="s">
        <v>7</v>
      </c>
      <c r="AK135" s="112" t="s">
        <v>7</v>
      </c>
      <c r="AL135" s="112" t="s">
        <v>7</v>
      </c>
      <c r="AM135" s="112" t="s">
        <v>7</v>
      </c>
      <c r="AN135" s="112" t="s">
        <v>7</v>
      </c>
      <c r="AO135" s="112" t="s">
        <v>7</v>
      </c>
      <c r="AP135" s="112" t="s">
        <v>7</v>
      </c>
      <c r="AQ135" s="112" t="s">
        <v>7</v>
      </c>
      <c r="AR135" s="112" t="s">
        <v>7</v>
      </c>
      <c r="AS135" s="112" t="s">
        <v>7</v>
      </c>
      <c r="AT135" s="112" t="s">
        <v>7</v>
      </c>
      <c r="AU135" s="112" t="s">
        <v>7</v>
      </c>
      <c r="AV135" s="112" t="s">
        <v>7</v>
      </c>
      <c r="AW135" s="112" t="s">
        <v>7</v>
      </c>
      <c r="AX135" s="112" t="s">
        <v>7</v>
      </c>
      <c r="AY135" s="112" t="s">
        <v>7</v>
      </c>
      <c r="AZ135" s="112" t="s">
        <v>7</v>
      </c>
      <c r="BA135" s="112" t="str">
        <f t="shared" si="54"/>
        <v/>
      </c>
      <c r="BB135" s="116" t="s">
        <v>7</v>
      </c>
      <c r="BC135" s="116" t="s">
        <v>7</v>
      </c>
      <c r="BD135" s="116" t="str">
        <f t="shared" si="55"/>
        <v>#VALUE!</v>
      </c>
      <c r="BE135" s="116" t="s">
        <v>7</v>
      </c>
      <c r="BF135" s="116" t="s">
        <v>7</v>
      </c>
      <c r="BG135" s="116" t="s">
        <v>7</v>
      </c>
      <c r="BH135" s="116" t="s">
        <v>7</v>
      </c>
      <c r="BI135" s="112" t="s">
        <v>382</v>
      </c>
      <c r="BJ135" s="112" t="str">
        <f t="shared" si="56"/>
        <v/>
      </c>
      <c r="BK135" s="116">
        <f t="shared" si="53"/>
        <v>46171</v>
      </c>
      <c r="BL135" s="116"/>
    </row>
    <row r="136" ht="30.75" customHeight="1">
      <c r="A136" s="110"/>
      <c r="B136" s="111" t="s">
        <v>100</v>
      </c>
      <c r="C136" s="111" t="s">
        <v>101</v>
      </c>
      <c r="D136" s="131">
        <v>35.0</v>
      </c>
      <c r="E136" s="112" t="s">
        <v>894</v>
      </c>
      <c r="F136" s="112" t="s">
        <v>7</v>
      </c>
      <c r="G136" s="112" t="s">
        <v>104</v>
      </c>
      <c r="H136" s="112" t="s">
        <v>7</v>
      </c>
      <c r="I136" s="112" t="s">
        <v>106</v>
      </c>
      <c r="J136" s="112" t="s">
        <v>1141</v>
      </c>
      <c r="K136" s="112" t="s">
        <v>260</v>
      </c>
      <c r="L136" s="112" t="s">
        <v>261</v>
      </c>
      <c r="M136" s="112" t="s">
        <v>7</v>
      </c>
      <c r="N136" s="112" t="s">
        <v>7</v>
      </c>
      <c r="O136" s="112" t="s">
        <v>111</v>
      </c>
      <c r="P136" s="114" t="s">
        <v>7</v>
      </c>
      <c r="Q136" s="112" t="s">
        <v>7</v>
      </c>
      <c r="R136" s="112" t="s">
        <v>7</v>
      </c>
      <c r="S136" s="112" t="s">
        <v>113</v>
      </c>
      <c r="T136" s="112"/>
      <c r="U136" s="112" t="s">
        <v>1133</v>
      </c>
      <c r="V136" s="112" t="s">
        <v>1139</v>
      </c>
      <c r="W136" s="112" t="s">
        <v>1052</v>
      </c>
      <c r="X136" s="112" t="s">
        <v>1139</v>
      </c>
      <c r="Y136" s="112" t="s">
        <v>266</v>
      </c>
      <c r="Z136" s="112" t="s">
        <v>117</v>
      </c>
      <c r="AA136" s="112">
        <v>12.0</v>
      </c>
      <c r="AB136" s="112" t="s">
        <v>7</v>
      </c>
      <c r="AC136" s="112" t="s">
        <v>7</v>
      </c>
      <c r="AD136" s="112" t="s">
        <v>7</v>
      </c>
      <c r="AE136" s="112" t="s">
        <v>7</v>
      </c>
      <c r="AF136" s="112" t="s">
        <v>7</v>
      </c>
      <c r="AG136" s="112" t="s">
        <v>7</v>
      </c>
      <c r="AH136" s="112" t="s">
        <v>7</v>
      </c>
      <c r="AI136" s="112" t="s">
        <v>7</v>
      </c>
      <c r="AJ136" s="112" t="s">
        <v>7</v>
      </c>
      <c r="AK136" s="112" t="s">
        <v>7</v>
      </c>
      <c r="AL136" s="112" t="s">
        <v>7</v>
      </c>
      <c r="AM136" s="112" t="s">
        <v>7</v>
      </c>
      <c r="AN136" s="112" t="s">
        <v>7</v>
      </c>
      <c r="AO136" s="112" t="s">
        <v>7</v>
      </c>
      <c r="AP136" s="112" t="s">
        <v>7</v>
      </c>
      <c r="AQ136" s="112" t="s">
        <v>7</v>
      </c>
      <c r="AR136" s="112" t="s">
        <v>7</v>
      </c>
      <c r="AS136" s="112" t="s">
        <v>7</v>
      </c>
      <c r="AT136" s="112" t="s">
        <v>7</v>
      </c>
      <c r="AU136" s="112" t="s">
        <v>7</v>
      </c>
      <c r="AV136" s="112" t="s">
        <v>7</v>
      </c>
      <c r="AW136" s="112" t="s">
        <v>7</v>
      </c>
      <c r="AX136" s="112" t="s">
        <v>7</v>
      </c>
      <c r="AY136" s="112" t="s">
        <v>7</v>
      </c>
      <c r="AZ136" s="112" t="s">
        <v>7</v>
      </c>
      <c r="BA136" s="112" t="str">
        <f t="shared" si="54"/>
        <v/>
      </c>
      <c r="BB136" s="116" t="s">
        <v>7</v>
      </c>
      <c r="BC136" s="116" t="s">
        <v>7</v>
      </c>
      <c r="BD136" s="116" t="str">
        <f t="shared" si="55"/>
        <v>#VALUE!</v>
      </c>
      <c r="BE136" s="116" t="s">
        <v>7</v>
      </c>
      <c r="BF136" s="116" t="s">
        <v>7</v>
      </c>
      <c r="BG136" s="116" t="s">
        <v>7</v>
      </c>
      <c r="BH136" s="116" t="s">
        <v>7</v>
      </c>
      <c r="BI136" s="112" t="s">
        <v>382</v>
      </c>
      <c r="BJ136" s="112" t="str">
        <f t="shared" si="56"/>
        <v/>
      </c>
      <c r="BK136" s="116">
        <f t="shared" si="53"/>
        <v>46171</v>
      </c>
      <c r="BL136" s="116"/>
    </row>
    <row r="137" ht="30.75" customHeight="1">
      <c r="A137" s="110"/>
      <c r="B137" s="111" t="s">
        <v>100</v>
      </c>
      <c r="C137" s="111" t="s">
        <v>101</v>
      </c>
      <c r="D137" s="112">
        <v>36.0</v>
      </c>
      <c r="E137" s="112" t="s">
        <v>894</v>
      </c>
      <c r="F137" s="112" t="s">
        <v>7</v>
      </c>
      <c r="G137" s="112" t="s">
        <v>104</v>
      </c>
      <c r="H137" s="112" t="s">
        <v>7</v>
      </c>
      <c r="I137" s="112" t="s">
        <v>106</v>
      </c>
      <c r="J137" s="112" t="s">
        <v>1142</v>
      </c>
      <c r="K137" s="112" t="s">
        <v>260</v>
      </c>
      <c r="L137" s="112" t="s">
        <v>261</v>
      </c>
      <c r="M137" s="112" t="s">
        <v>7</v>
      </c>
      <c r="N137" s="112" t="s">
        <v>7</v>
      </c>
      <c r="O137" s="112" t="s">
        <v>111</v>
      </c>
      <c r="P137" s="114" t="s">
        <v>7</v>
      </c>
      <c r="Q137" s="112" t="s">
        <v>7</v>
      </c>
      <c r="R137" s="112" t="s">
        <v>7</v>
      </c>
      <c r="S137" s="112" t="s">
        <v>113</v>
      </c>
      <c r="T137" s="112"/>
      <c r="U137" s="112" t="s">
        <v>1133</v>
      </c>
      <c r="V137" s="112" t="s">
        <v>1139</v>
      </c>
      <c r="W137" s="112" t="s">
        <v>1052</v>
      </c>
      <c r="X137" s="112" t="s">
        <v>1139</v>
      </c>
      <c r="Y137" s="112" t="s">
        <v>266</v>
      </c>
      <c r="Z137" s="112" t="s">
        <v>117</v>
      </c>
      <c r="AA137" s="112">
        <v>12.0</v>
      </c>
      <c r="AB137" s="112" t="s">
        <v>7</v>
      </c>
      <c r="AC137" s="112" t="s">
        <v>7</v>
      </c>
      <c r="AD137" s="112" t="s">
        <v>7</v>
      </c>
      <c r="AE137" s="112" t="s">
        <v>7</v>
      </c>
      <c r="AF137" s="112" t="s">
        <v>7</v>
      </c>
      <c r="AG137" s="112" t="s">
        <v>7</v>
      </c>
      <c r="AH137" s="112" t="s">
        <v>7</v>
      </c>
      <c r="AI137" s="112" t="s">
        <v>7</v>
      </c>
      <c r="AJ137" s="112" t="s">
        <v>7</v>
      </c>
      <c r="AK137" s="112" t="s">
        <v>7</v>
      </c>
      <c r="AL137" s="112" t="s">
        <v>7</v>
      </c>
      <c r="AM137" s="112" t="s">
        <v>7</v>
      </c>
      <c r="AN137" s="112" t="s">
        <v>7</v>
      </c>
      <c r="AO137" s="112" t="s">
        <v>7</v>
      </c>
      <c r="AP137" s="112" t="s">
        <v>7</v>
      </c>
      <c r="AQ137" s="112" t="s">
        <v>7</v>
      </c>
      <c r="AR137" s="112" t="s">
        <v>7</v>
      </c>
      <c r="AS137" s="112" t="s">
        <v>7</v>
      </c>
      <c r="AT137" s="112" t="s">
        <v>7</v>
      </c>
      <c r="AU137" s="112" t="s">
        <v>7</v>
      </c>
      <c r="AV137" s="112" t="s">
        <v>7</v>
      </c>
      <c r="AW137" s="112" t="s">
        <v>7</v>
      </c>
      <c r="AX137" s="112" t="s">
        <v>7</v>
      </c>
      <c r="AY137" s="112" t="s">
        <v>7</v>
      </c>
      <c r="AZ137" s="112" t="s">
        <v>7</v>
      </c>
      <c r="BA137" s="112" t="str">
        <f t="shared" si="54"/>
        <v/>
      </c>
      <c r="BB137" s="116" t="s">
        <v>7</v>
      </c>
      <c r="BC137" s="116" t="s">
        <v>7</v>
      </c>
      <c r="BD137" s="116" t="str">
        <f t="shared" si="55"/>
        <v>#VALUE!</v>
      </c>
      <c r="BE137" s="116" t="s">
        <v>7</v>
      </c>
      <c r="BF137" s="116" t="s">
        <v>7</v>
      </c>
      <c r="BG137" s="116" t="s">
        <v>7</v>
      </c>
      <c r="BH137" s="116" t="s">
        <v>7</v>
      </c>
      <c r="BI137" s="112" t="s">
        <v>382</v>
      </c>
      <c r="BJ137" s="112" t="str">
        <f t="shared" si="56"/>
        <v/>
      </c>
      <c r="BK137" s="116">
        <f t="shared" si="53"/>
        <v>46171</v>
      </c>
      <c r="BL137" s="116"/>
    </row>
    <row r="138" ht="30.75" customHeight="1">
      <c r="A138" s="110"/>
      <c r="B138" s="111" t="s">
        <v>100</v>
      </c>
      <c r="C138" s="111" t="s">
        <v>101</v>
      </c>
      <c r="D138" s="112">
        <v>32.0</v>
      </c>
      <c r="E138" s="112" t="s">
        <v>894</v>
      </c>
      <c r="F138" s="112" t="s">
        <v>7</v>
      </c>
      <c r="G138" s="112" t="s">
        <v>104</v>
      </c>
      <c r="H138" s="112" t="s">
        <v>7</v>
      </c>
      <c r="I138" s="112" t="s">
        <v>106</v>
      </c>
      <c r="J138" s="112" t="s">
        <v>1137</v>
      </c>
      <c r="K138" s="112" t="s">
        <v>260</v>
      </c>
      <c r="L138" s="112" t="s">
        <v>261</v>
      </c>
      <c r="M138" s="112" t="s">
        <v>7</v>
      </c>
      <c r="N138" s="112" t="s">
        <v>7</v>
      </c>
      <c r="O138" s="112" t="s">
        <v>111</v>
      </c>
      <c r="P138" s="114" t="s">
        <v>7</v>
      </c>
      <c r="Q138" s="112" t="s">
        <v>7</v>
      </c>
      <c r="R138" s="112" t="s">
        <v>7</v>
      </c>
      <c r="S138" s="112" t="s">
        <v>113</v>
      </c>
      <c r="T138" s="112"/>
      <c r="U138" s="112" t="s">
        <v>1133</v>
      </c>
      <c r="V138" s="112" t="s">
        <v>275</v>
      </c>
      <c r="W138" s="112" t="s">
        <v>220</v>
      </c>
      <c r="X138" s="112" t="s">
        <v>275</v>
      </c>
      <c r="Y138" s="112" t="s">
        <v>222</v>
      </c>
      <c r="Z138" s="112" t="s">
        <v>117</v>
      </c>
      <c r="AA138" s="112">
        <v>12.0</v>
      </c>
      <c r="AB138" s="112" t="s">
        <v>7</v>
      </c>
      <c r="AC138" s="112" t="s">
        <v>7</v>
      </c>
      <c r="AD138" s="112" t="s">
        <v>7</v>
      </c>
      <c r="AE138" s="112" t="s">
        <v>7</v>
      </c>
      <c r="AF138" s="112" t="s">
        <v>7</v>
      </c>
      <c r="AG138" s="112" t="s">
        <v>7</v>
      </c>
      <c r="AH138" s="112" t="s">
        <v>7</v>
      </c>
      <c r="AI138" s="112" t="s">
        <v>7</v>
      </c>
      <c r="AJ138" s="112" t="s">
        <v>7</v>
      </c>
      <c r="AK138" s="112" t="s">
        <v>7</v>
      </c>
      <c r="AL138" s="112" t="s">
        <v>7</v>
      </c>
      <c r="AM138" s="112" t="s">
        <v>7</v>
      </c>
      <c r="AN138" s="112" t="s">
        <v>7</v>
      </c>
      <c r="AO138" s="112" t="s">
        <v>7</v>
      </c>
      <c r="AP138" s="112" t="s">
        <v>7</v>
      </c>
      <c r="AQ138" s="112" t="s">
        <v>7</v>
      </c>
      <c r="AR138" s="112" t="s">
        <v>7</v>
      </c>
      <c r="AS138" s="112" t="s">
        <v>7</v>
      </c>
      <c r="AT138" s="112" t="s">
        <v>7</v>
      </c>
      <c r="AU138" s="112" t="s">
        <v>7</v>
      </c>
      <c r="AV138" s="112" t="s">
        <v>7</v>
      </c>
      <c r="AW138" s="112" t="s">
        <v>7</v>
      </c>
      <c r="AX138" s="112" t="s">
        <v>7</v>
      </c>
      <c r="AY138" s="112" t="s">
        <v>7</v>
      </c>
      <c r="AZ138" s="112" t="s">
        <v>7</v>
      </c>
      <c r="BA138" s="112" t="str">
        <f t="shared" si="54"/>
        <v/>
      </c>
      <c r="BB138" s="116" t="s">
        <v>7</v>
      </c>
      <c r="BC138" s="116" t="s">
        <v>7</v>
      </c>
      <c r="BD138" s="116" t="str">
        <f t="shared" si="55"/>
        <v>#VALUE!</v>
      </c>
      <c r="BE138" s="116" t="s">
        <v>7</v>
      </c>
      <c r="BF138" s="116" t="s">
        <v>7</v>
      </c>
      <c r="BG138" s="116" t="s">
        <v>7</v>
      </c>
      <c r="BH138" s="116" t="s">
        <v>7</v>
      </c>
      <c r="BI138" s="112" t="s">
        <v>382</v>
      </c>
      <c r="BJ138" s="112" t="str">
        <f t="shared" si="56"/>
        <v/>
      </c>
      <c r="BK138" s="116">
        <f t="shared" si="53"/>
        <v>46171</v>
      </c>
      <c r="BL138" s="116"/>
    </row>
    <row r="139" ht="30.75" customHeight="1">
      <c r="A139" s="110"/>
      <c r="B139" s="111" t="s">
        <v>100</v>
      </c>
      <c r="C139" s="111" t="s">
        <v>101</v>
      </c>
      <c r="D139" s="131">
        <v>37.0</v>
      </c>
      <c r="E139" s="112" t="s">
        <v>894</v>
      </c>
      <c r="F139" s="112" t="s">
        <v>962</v>
      </c>
      <c r="G139" s="112" t="s">
        <v>104</v>
      </c>
      <c r="H139" s="112" t="s">
        <v>963</v>
      </c>
      <c r="I139" s="112" t="s">
        <v>106</v>
      </c>
      <c r="J139" s="112" t="s">
        <v>964</v>
      </c>
      <c r="K139" s="112" t="s">
        <v>965</v>
      </c>
      <c r="L139" s="112" t="s">
        <v>966</v>
      </c>
      <c r="M139" s="117" t="s">
        <v>967</v>
      </c>
      <c r="N139" s="112" t="s">
        <v>7</v>
      </c>
      <c r="O139" s="112" t="s">
        <v>111</v>
      </c>
      <c r="P139" s="114">
        <v>21668.0</v>
      </c>
      <c r="Q139" s="112"/>
      <c r="R139" s="120">
        <v>16000.0</v>
      </c>
      <c r="S139" s="112" t="s">
        <v>113</v>
      </c>
      <c r="T139" s="112"/>
      <c r="U139" s="112" t="s">
        <v>968</v>
      </c>
      <c r="V139" s="112" t="s">
        <v>969</v>
      </c>
      <c r="W139" s="112" t="s">
        <v>970</v>
      </c>
      <c r="X139" s="112" t="s">
        <v>969</v>
      </c>
      <c r="Y139" s="112"/>
      <c r="Z139" s="112" t="s">
        <v>971</v>
      </c>
      <c r="AA139" s="112">
        <v>12.0</v>
      </c>
      <c r="AB139" s="112">
        <v>1.0</v>
      </c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>
        <v>1.0</v>
      </c>
      <c r="AP139" s="112">
        <v>1.0</v>
      </c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 t="str">
        <f t="shared" si="54"/>
        <v/>
      </c>
      <c r="BB139" s="116" t="s">
        <v>7</v>
      </c>
      <c r="BC139" s="116" t="s">
        <v>7</v>
      </c>
      <c r="BD139" s="116" t="str">
        <f t="shared" si="55"/>
        <v>#VALUE!</v>
      </c>
      <c r="BE139" s="116" t="s">
        <v>7</v>
      </c>
      <c r="BF139" s="116" t="s">
        <v>7</v>
      </c>
      <c r="BG139" s="116" t="s">
        <v>7</v>
      </c>
      <c r="BH139" s="116" t="s">
        <v>7</v>
      </c>
      <c r="BI139" s="112" t="s">
        <v>147</v>
      </c>
      <c r="BJ139" s="112" t="str">
        <f t="shared" si="56"/>
        <v/>
      </c>
      <c r="BK139" s="116">
        <f t="shared" si="53"/>
        <v>46171</v>
      </c>
      <c r="BL139" s="116"/>
    </row>
    <row r="140" ht="30.75" customHeight="1">
      <c r="A140" s="110" t="s">
        <v>99</v>
      </c>
      <c r="B140" s="111" t="s">
        <v>100</v>
      </c>
      <c r="C140" s="111" t="s">
        <v>101</v>
      </c>
      <c r="D140" s="112">
        <v>5.0</v>
      </c>
      <c r="E140" s="112" t="s">
        <v>523</v>
      </c>
      <c r="F140" s="112" t="s">
        <v>537</v>
      </c>
      <c r="G140" s="112" t="s">
        <v>104</v>
      </c>
      <c r="H140" s="112"/>
      <c r="I140" s="112"/>
      <c r="J140" s="112" t="s">
        <v>538</v>
      </c>
      <c r="K140" s="112" t="s">
        <v>539</v>
      </c>
      <c r="L140" s="112" t="s">
        <v>540</v>
      </c>
      <c r="M140" s="112" t="s">
        <v>541</v>
      </c>
      <c r="N140" s="112"/>
      <c r="O140" s="112"/>
      <c r="P140" s="133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 t="s">
        <v>117</v>
      </c>
      <c r="AA140" s="112">
        <v>12.0</v>
      </c>
      <c r="AB140" s="112">
        <v>1.0</v>
      </c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0">
        <v>1.0</v>
      </c>
      <c r="AR140" s="110">
        <v>1.0</v>
      </c>
      <c r="AS140" s="112"/>
      <c r="AT140" s="112"/>
      <c r="AU140" s="112"/>
      <c r="AV140" s="112"/>
      <c r="AW140" s="112"/>
      <c r="AX140" s="112"/>
      <c r="AY140" s="112"/>
      <c r="AZ140" s="112"/>
      <c r="BA140" s="112" t="str">
        <f t="shared" si="54"/>
        <v/>
      </c>
      <c r="BB140" s="147">
        <v>244082.0</v>
      </c>
      <c r="BC140" s="147">
        <v>244082.0</v>
      </c>
      <c r="BD140" s="147">
        <v>244416.0</v>
      </c>
      <c r="BE140" s="110" t="s">
        <v>542</v>
      </c>
      <c r="BF140" s="112"/>
      <c r="BG140" s="112"/>
      <c r="BH140" s="112"/>
      <c r="BI140" s="112" t="s">
        <v>124</v>
      </c>
      <c r="BJ140" s="112" t="str">
        <f t="shared" si="56"/>
        <v/>
      </c>
      <c r="BK140" s="116">
        <f t="shared" si="53"/>
        <v>46171</v>
      </c>
      <c r="BL140" s="116"/>
    </row>
    <row r="141" ht="30.75" customHeight="1">
      <c r="A141" s="110"/>
      <c r="B141" s="111" t="s">
        <v>314</v>
      </c>
      <c r="C141" s="111" t="s">
        <v>101</v>
      </c>
      <c r="D141" s="112">
        <v>38.0</v>
      </c>
      <c r="E141" s="112" t="s">
        <v>894</v>
      </c>
      <c r="F141" s="112" t="s">
        <v>1120</v>
      </c>
      <c r="G141" s="112" t="s">
        <v>104</v>
      </c>
      <c r="H141" s="112" t="s">
        <v>1121</v>
      </c>
      <c r="I141" s="112" t="s">
        <v>106</v>
      </c>
      <c r="J141" s="112" t="s">
        <v>1122</v>
      </c>
      <c r="K141" s="112" t="s">
        <v>901</v>
      </c>
      <c r="L141" s="112" t="s">
        <v>1123</v>
      </c>
      <c r="M141" s="112">
        <v>2.01406029E8</v>
      </c>
      <c r="N141" s="112" t="s">
        <v>901</v>
      </c>
      <c r="O141" s="112" t="s">
        <v>111</v>
      </c>
      <c r="P141" s="114">
        <v>20051.0</v>
      </c>
      <c r="Q141" s="112" t="s">
        <v>7</v>
      </c>
      <c r="R141" s="120">
        <v>139100.0</v>
      </c>
      <c r="S141" s="112" t="s">
        <v>113</v>
      </c>
      <c r="T141" s="112"/>
      <c r="U141" s="112" t="s">
        <v>1070</v>
      </c>
      <c r="V141" s="112" t="s">
        <v>1071</v>
      </c>
      <c r="W141" s="112" t="s">
        <v>970</v>
      </c>
      <c r="X141" s="112" t="s">
        <v>1071</v>
      </c>
      <c r="Y141" s="112"/>
      <c r="Z141" s="112" t="s">
        <v>971</v>
      </c>
      <c r="AA141" s="112">
        <v>12.0</v>
      </c>
      <c r="AB141" s="112" t="s">
        <v>7</v>
      </c>
      <c r="AC141" s="112" t="s">
        <v>7</v>
      </c>
      <c r="AD141" s="112" t="s">
        <v>7</v>
      </c>
      <c r="AE141" s="112" t="s">
        <v>7</v>
      </c>
      <c r="AF141" s="112" t="s">
        <v>7</v>
      </c>
      <c r="AG141" s="112" t="s">
        <v>7</v>
      </c>
      <c r="AH141" s="112" t="s">
        <v>7</v>
      </c>
      <c r="AI141" s="112" t="s">
        <v>7</v>
      </c>
      <c r="AJ141" s="112" t="s">
        <v>7</v>
      </c>
      <c r="AK141" s="112" t="s">
        <v>7</v>
      </c>
      <c r="AL141" s="112" t="s">
        <v>7</v>
      </c>
      <c r="AM141" s="112" t="s">
        <v>7</v>
      </c>
      <c r="AN141" s="112" t="s">
        <v>7</v>
      </c>
      <c r="AO141" s="112" t="s">
        <v>7</v>
      </c>
      <c r="AP141" s="112" t="s">
        <v>7</v>
      </c>
      <c r="AQ141" s="112" t="s">
        <v>7</v>
      </c>
      <c r="AR141" s="112" t="s">
        <v>7</v>
      </c>
      <c r="AS141" s="112" t="s">
        <v>7</v>
      </c>
      <c r="AT141" s="112" t="s">
        <v>7</v>
      </c>
      <c r="AU141" s="112" t="s">
        <v>7</v>
      </c>
      <c r="AV141" s="112" t="s">
        <v>7</v>
      </c>
      <c r="AW141" s="112" t="s">
        <v>7</v>
      </c>
      <c r="AX141" s="112" t="s">
        <v>7</v>
      </c>
      <c r="AY141" s="112" t="s">
        <v>7</v>
      </c>
      <c r="AZ141" s="112" t="s">
        <v>7</v>
      </c>
      <c r="BA141" s="112" t="str">
        <f t="shared" si="54"/>
        <v/>
      </c>
      <c r="BB141" s="116" t="s">
        <v>7</v>
      </c>
      <c r="BC141" s="116" t="s">
        <v>7</v>
      </c>
      <c r="BD141" s="116" t="str">
        <f t="shared" ref="BD141:BD147" si="57">DATE(YEAR(BB141),MONTH(BB141)+AA141,DAY(BB141))</f>
        <v>#VALUE!</v>
      </c>
      <c r="BE141" s="116" t="s">
        <v>7</v>
      </c>
      <c r="BF141" s="116" t="s">
        <v>7</v>
      </c>
      <c r="BG141" s="116" t="s">
        <v>7</v>
      </c>
      <c r="BH141" s="116" t="s">
        <v>7</v>
      </c>
      <c r="BI141" s="112" t="s">
        <v>382</v>
      </c>
      <c r="BJ141" s="112" t="str">
        <f t="shared" si="56"/>
        <v/>
      </c>
      <c r="BK141" s="116">
        <f t="shared" si="53"/>
        <v>46171</v>
      </c>
      <c r="BL141" s="116"/>
    </row>
    <row r="142" ht="30.75" customHeight="1">
      <c r="A142" s="110"/>
      <c r="B142" s="111" t="s">
        <v>314</v>
      </c>
      <c r="C142" s="111" t="s">
        <v>101</v>
      </c>
      <c r="D142" s="131">
        <v>39.0</v>
      </c>
      <c r="E142" s="112" t="s">
        <v>894</v>
      </c>
      <c r="F142" s="112" t="s">
        <v>1064</v>
      </c>
      <c r="G142" s="112" t="s">
        <v>104</v>
      </c>
      <c r="H142" s="112" t="s">
        <v>1065</v>
      </c>
      <c r="I142" s="112" t="s">
        <v>106</v>
      </c>
      <c r="J142" s="112" t="s">
        <v>1066</v>
      </c>
      <c r="K142" s="112" t="s">
        <v>1067</v>
      </c>
      <c r="L142" s="112" t="s">
        <v>1068</v>
      </c>
      <c r="M142" s="112">
        <v>1.0169912E7</v>
      </c>
      <c r="N142" s="112" t="s">
        <v>1069</v>
      </c>
      <c r="O142" s="112" t="s">
        <v>111</v>
      </c>
      <c r="P142" s="114">
        <v>20511.0</v>
      </c>
      <c r="Q142" s="112" t="s">
        <v>7</v>
      </c>
      <c r="R142" s="120">
        <v>108000.0</v>
      </c>
      <c r="S142" s="112" t="s">
        <v>113</v>
      </c>
      <c r="T142" s="112"/>
      <c r="U142" s="112" t="s">
        <v>1070</v>
      </c>
      <c r="V142" s="112" t="s">
        <v>1071</v>
      </c>
      <c r="W142" s="112" t="s">
        <v>970</v>
      </c>
      <c r="X142" s="112" t="s">
        <v>1071</v>
      </c>
      <c r="Y142" s="112"/>
      <c r="Z142" s="112" t="s">
        <v>971</v>
      </c>
      <c r="AA142" s="112">
        <v>12.0</v>
      </c>
      <c r="AB142" s="112" t="s">
        <v>7</v>
      </c>
      <c r="AC142" s="112" t="s">
        <v>7</v>
      </c>
      <c r="AD142" s="112" t="s">
        <v>7</v>
      </c>
      <c r="AE142" s="112" t="s">
        <v>7</v>
      </c>
      <c r="AF142" s="112" t="s">
        <v>7</v>
      </c>
      <c r="AG142" s="112" t="s">
        <v>7</v>
      </c>
      <c r="AH142" s="112" t="s">
        <v>7</v>
      </c>
      <c r="AI142" s="112" t="s">
        <v>7</v>
      </c>
      <c r="AJ142" s="112" t="s">
        <v>7</v>
      </c>
      <c r="AK142" s="112" t="s">
        <v>7</v>
      </c>
      <c r="AL142" s="112" t="s">
        <v>7</v>
      </c>
      <c r="AM142" s="112" t="s">
        <v>7</v>
      </c>
      <c r="AN142" s="112" t="s">
        <v>7</v>
      </c>
      <c r="AO142" s="112" t="s">
        <v>7</v>
      </c>
      <c r="AP142" s="112" t="s">
        <v>7</v>
      </c>
      <c r="AQ142" s="112" t="s">
        <v>7</v>
      </c>
      <c r="AR142" s="112" t="s">
        <v>7</v>
      </c>
      <c r="AS142" s="112" t="s">
        <v>7</v>
      </c>
      <c r="AT142" s="112" t="s">
        <v>7</v>
      </c>
      <c r="AU142" s="112" t="s">
        <v>7</v>
      </c>
      <c r="AV142" s="112" t="s">
        <v>7</v>
      </c>
      <c r="AW142" s="112" t="s">
        <v>7</v>
      </c>
      <c r="AX142" s="112" t="s">
        <v>7</v>
      </c>
      <c r="AY142" s="112" t="s">
        <v>7</v>
      </c>
      <c r="AZ142" s="112" t="s">
        <v>7</v>
      </c>
      <c r="BA142" s="112" t="str">
        <f t="shared" si="54"/>
        <v/>
      </c>
      <c r="BB142" s="116" t="s">
        <v>7</v>
      </c>
      <c r="BC142" s="116" t="s">
        <v>7</v>
      </c>
      <c r="BD142" s="116" t="str">
        <f t="shared" si="57"/>
        <v>#VALUE!</v>
      </c>
      <c r="BE142" s="116" t="s">
        <v>7</v>
      </c>
      <c r="BF142" s="116" t="s">
        <v>7</v>
      </c>
      <c r="BG142" s="116" t="s">
        <v>7</v>
      </c>
      <c r="BH142" s="116" t="s">
        <v>7</v>
      </c>
      <c r="BI142" s="112" t="s">
        <v>382</v>
      </c>
      <c r="BJ142" s="112" t="str">
        <f t="shared" si="56"/>
        <v/>
      </c>
      <c r="BK142" s="116">
        <f t="shared" si="53"/>
        <v>46171</v>
      </c>
      <c r="BL142" s="116"/>
    </row>
    <row r="143" ht="30.75" customHeight="1">
      <c r="A143" s="110"/>
      <c r="B143" s="111" t="s">
        <v>314</v>
      </c>
      <c r="C143" s="111" t="s">
        <v>101</v>
      </c>
      <c r="D143" s="112">
        <v>40.0</v>
      </c>
      <c r="E143" s="112" t="s">
        <v>894</v>
      </c>
      <c r="F143" s="112" t="s">
        <v>1072</v>
      </c>
      <c r="G143" s="112" t="s">
        <v>104</v>
      </c>
      <c r="H143" s="112" t="s">
        <v>1073</v>
      </c>
      <c r="I143" s="112" t="s">
        <v>106</v>
      </c>
      <c r="J143" s="112" t="s">
        <v>1066</v>
      </c>
      <c r="K143" s="112" t="s">
        <v>1067</v>
      </c>
      <c r="L143" s="112" t="s">
        <v>1068</v>
      </c>
      <c r="M143" s="112">
        <v>1.0170012E7</v>
      </c>
      <c r="N143" s="112" t="s">
        <v>1069</v>
      </c>
      <c r="O143" s="112" t="s">
        <v>111</v>
      </c>
      <c r="P143" s="114">
        <v>20511.0</v>
      </c>
      <c r="Q143" s="112" t="s">
        <v>7</v>
      </c>
      <c r="R143" s="120">
        <v>108000.0</v>
      </c>
      <c r="S143" s="112" t="s">
        <v>113</v>
      </c>
      <c r="T143" s="112"/>
      <c r="U143" s="112" t="s">
        <v>1070</v>
      </c>
      <c r="V143" s="112" t="s">
        <v>1071</v>
      </c>
      <c r="W143" s="112" t="s">
        <v>970</v>
      </c>
      <c r="X143" s="112" t="s">
        <v>1071</v>
      </c>
      <c r="Y143" s="112"/>
      <c r="Z143" s="112" t="s">
        <v>971</v>
      </c>
      <c r="AA143" s="112">
        <v>12.0</v>
      </c>
      <c r="AB143" s="112" t="s">
        <v>7</v>
      </c>
      <c r="AC143" s="112" t="s">
        <v>7</v>
      </c>
      <c r="AD143" s="112" t="s">
        <v>7</v>
      </c>
      <c r="AE143" s="112" t="s">
        <v>7</v>
      </c>
      <c r="AF143" s="112" t="s">
        <v>7</v>
      </c>
      <c r="AG143" s="112" t="s">
        <v>7</v>
      </c>
      <c r="AH143" s="112" t="s">
        <v>7</v>
      </c>
      <c r="AI143" s="112" t="s">
        <v>7</v>
      </c>
      <c r="AJ143" s="112" t="s">
        <v>7</v>
      </c>
      <c r="AK143" s="112" t="s">
        <v>7</v>
      </c>
      <c r="AL143" s="112" t="s">
        <v>7</v>
      </c>
      <c r="AM143" s="112" t="s">
        <v>7</v>
      </c>
      <c r="AN143" s="112" t="s">
        <v>7</v>
      </c>
      <c r="AO143" s="112" t="s">
        <v>7</v>
      </c>
      <c r="AP143" s="112" t="s">
        <v>7</v>
      </c>
      <c r="AQ143" s="112" t="s">
        <v>7</v>
      </c>
      <c r="AR143" s="112" t="s">
        <v>7</v>
      </c>
      <c r="AS143" s="112" t="s">
        <v>7</v>
      </c>
      <c r="AT143" s="112" t="s">
        <v>7</v>
      </c>
      <c r="AU143" s="112" t="s">
        <v>7</v>
      </c>
      <c r="AV143" s="112" t="s">
        <v>7</v>
      </c>
      <c r="AW143" s="112" t="s">
        <v>7</v>
      </c>
      <c r="AX143" s="112" t="s">
        <v>7</v>
      </c>
      <c r="AY143" s="112" t="s">
        <v>7</v>
      </c>
      <c r="AZ143" s="112" t="s">
        <v>7</v>
      </c>
      <c r="BA143" s="112" t="str">
        <f t="shared" si="54"/>
        <v/>
      </c>
      <c r="BB143" s="116" t="s">
        <v>7</v>
      </c>
      <c r="BC143" s="116" t="s">
        <v>7</v>
      </c>
      <c r="BD143" s="116" t="str">
        <f t="shared" si="57"/>
        <v>#VALUE!</v>
      </c>
      <c r="BE143" s="116" t="s">
        <v>7</v>
      </c>
      <c r="BF143" s="116" t="s">
        <v>7</v>
      </c>
      <c r="BG143" s="116" t="s">
        <v>7</v>
      </c>
      <c r="BH143" s="116" t="s">
        <v>7</v>
      </c>
      <c r="BI143" s="112" t="s">
        <v>382</v>
      </c>
      <c r="BJ143" s="112" t="str">
        <f t="shared" si="56"/>
        <v/>
      </c>
      <c r="BK143" s="116">
        <f t="shared" si="53"/>
        <v>46171</v>
      </c>
      <c r="BL143" s="116"/>
    </row>
    <row r="144" ht="30.75" customHeight="1">
      <c r="A144" s="110"/>
      <c r="B144" s="111" t="s">
        <v>314</v>
      </c>
      <c r="C144" s="111" t="s">
        <v>101</v>
      </c>
      <c r="D144" s="112">
        <v>42.0</v>
      </c>
      <c r="E144" s="112" t="s">
        <v>894</v>
      </c>
      <c r="F144" s="112" t="s">
        <v>1074</v>
      </c>
      <c r="G144" s="112" t="s">
        <v>104</v>
      </c>
      <c r="H144" s="112" t="s">
        <v>1075</v>
      </c>
      <c r="I144" s="112" t="s">
        <v>106</v>
      </c>
      <c r="J144" s="112" t="s">
        <v>1066</v>
      </c>
      <c r="K144" s="112" t="s">
        <v>1067</v>
      </c>
      <c r="L144" s="112" t="s">
        <v>1068</v>
      </c>
      <c r="M144" s="112">
        <v>1.0170112E7</v>
      </c>
      <c r="N144" s="112" t="s">
        <v>1069</v>
      </c>
      <c r="O144" s="112" t="s">
        <v>111</v>
      </c>
      <c r="P144" s="114">
        <v>2557.0</v>
      </c>
      <c r="Q144" s="112" t="s">
        <v>7</v>
      </c>
      <c r="R144" s="120">
        <v>108000.0</v>
      </c>
      <c r="S144" s="112" t="s">
        <v>113</v>
      </c>
      <c r="T144" s="112"/>
      <c r="U144" s="112" t="s">
        <v>1070</v>
      </c>
      <c r="V144" s="112" t="s">
        <v>1071</v>
      </c>
      <c r="W144" s="112" t="s">
        <v>970</v>
      </c>
      <c r="X144" s="112" t="s">
        <v>1071</v>
      </c>
      <c r="Y144" s="112"/>
      <c r="Z144" s="112" t="s">
        <v>971</v>
      </c>
      <c r="AA144" s="112">
        <v>12.0</v>
      </c>
      <c r="AB144" s="112" t="s">
        <v>7</v>
      </c>
      <c r="AC144" s="112" t="s">
        <v>7</v>
      </c>
      <c r="AD144" s="112" t="s">
        <v>7</v>
      </c>
      <c r="AE144" s="112" t="s">
        <v>7</v>
      </c>
      <c r="AF144" s="112" t="s">
        <v>7</v>
      </c>
      <c r="AG144" s="112" t="s">
        <v>7</v>
      </c>
      <c r="AH144" s="112" t="s">
        <v>7</v>
      </c>
      <c r="AI144" s="112" t="s">
        <v>7</v>
      </c>
      <c r="AJ144" s="112" t="s">
        <v>7</v>
      </c>
      <c r="AK144" s="112" t="s">
        <v>7</v>
      </c>
      <c r="AL144" s="112" t="s">
        <v>7</v>
      </c>
      <c r="AM144" s="112" t="s">
        <v>7</v>
      </c>
      <c r="AN144" s="112" t="s">
        <v>7</v>
      </c>
      <c r="AO144" s="112" t="s">
        <v>7</v>
      </c>
      <c r="AP144" s="112" t="s">
        <v>7</v>
      </c>
      <c r="AQ144" s="112" t="s">
        <v>7</v>
      </c>
      <c r="AR144" s="112" t="s">
        <v>7</v>
      </c>
      <c r="AS144" s="112" t="s">
        <v>7</v>
      </c>
      <c r="AT144" s="112" t="s">
        <v>7</v>
      </c>
      <c r="AU144" s="112" t="s">
        <v>7</v>
      </c>
      <c r="AV144" s="112" t="s">
        <v>7</v>
      </c>
      <c r="AW144" s="112" t="s">
        <v>7</v>
      </c>
      <c r="AX144" s="112" t="s">
        <v>7</v>
      </c>
      <c r="AY144" s="112" t="s">
        <v>7</v>
      </c>
      <c r="AZ144" s="112" t="s">
        <v>7</v>
      </c>
      <c r="BA144" s="112" t="str">
        <f t="shared" si="54"/>
        <v/>
      </c>
      <c r="BB144" s="116" t="s">
        <v>7</v>
      </c>
      <c r="BC144" s="116" t="s">
        <v>7</v>
      </c>
      <c r="BD144" s="116" t="str">
        <f t="shared" si="57"/>
        <v>#VALUE!</v>
      </c>
      <c r="BE144" s="116" t="s">
        <v>7</v>
      </c>
      <c r="BF144" s="116" t="s">
        <v>7</v>
      </c>
      <c r="BG144" s="116" t="s">
        <v>7</v>
      </c>
      <c r="BH144" s="116" t="s">
        <v>7</v>
      </c>
      <c r="BI144" s="112" t="s">
        <v>382</v>
      </c>
      <c r="BJ144" s="112" t="str">
        <f t="shared" si="56"/>
        <v/>
      </c>
      <c r="BK144" s="116">
        <f t="shared" si="53"/>
        <v>46171</v>
      </c>
      <c r="BL144" s="116"/>
    </row>
    <row r="145" ht="30.75" customHeight="1">
      <c r="A145" s="110"/>
      <c r="B145" s="111" t="s">
        <v>314</v>
      </c>
      <c r="C145" s="111" t="s">
        <v>101</v>
      </c>
      <c r="D145" s="131">
        <v>43.0</v>
      </c>
      <c r="E145" s="112" t="s">
        <v>894</v>
      </c>
      <c r="F145" s="112" t="s">
        <v>1076</v>
      </c>
      <c r="G145" s="112" t="s">
        <v>104</v>
      </c>
      <c r="H145" s="112" t="s">
        <v>1077</v>
      </c>
      <c r="I145" s="112" t="s">
        <v>106</v>
      </c>
      <c r="J145" s="112" t="s">
        <v>1066</v>
      </c>
      <c r="K145" s="112" t="s">
        <v>1067</v>
      </c>
      <c r="L145" s="112" t="s">
        <v>1068</v>
      </c>
      <c r="M145" s="112">
        <v>1.0170212E7</v>
      </c>
      <c r="N145" s="112" t="s">
        <v>1069</v>
      </c>
      <c r="O145" s="112" t="s">
        <v>111</v>
      </c>
      <c r="P145" s="114">
        <v>20511.0</v>
      </c>
      <c r="Q145" s="112" t="s">
        <v>7</v>
      </c>
      <c r="R145" s="112">
        <v>108000.0</v>
      </c>
      <c r="S145" s="112" t="s">
        <v>113</v>
      </c>
      <c r="T145" s="112"/>
      <c r="U145" s="112" t="s">
        <v>1070</v>
      </c>
      <c r="V145" s="112" t="s">
        <v>1071</v>
      </c>
      <c r="W145" s="112" t="s">
        <v>970</v>
      </c>
      <c r="X145" s="112" t="s">
        <v>1071</v>
      </c>
      <c r="Y145" s="112"/>
      <c r="Z145" s="112" t="s">
        <v>971</v>
      </c>
      <c r="AA145" s="112">
        <v>12.0</v>
      </c>
      <c r="AB145" s="112" t="s">
        <v>7</v>
      </c>
      <c r="AC145" s="112" t="s">
        <v>7</v>
      </c>
      <c r="AD145" s="112" t="s">
        <v>7</v>
      </c>
      <c r="AE145" s="112" t="s">
        <v>7</v>
      </c>
      <c r="AF145" s="112" t="s">
        <v>7</v>
      </c>
      <c r="AG145" s="112" t="s">
        <v>7</v>
      </c>
      <c r="AH145" s="112" t="s">
        <v>7</v>
      </c>
      <c r="AI145" s="112" t="s">
        <v>7</v>
      </c>
      <c r="AJ145" s="112" t="s">
        <v>7</v>
      </c>
      <c r="AK145" s="112" t="s">
        <v>7</v>
      </c>
      <c r="AL145" s="112" t="s">
        <v>7</v>
      </c>
      <c r="AM145" s="112" t="s">
        <v>7</v>
      </c>
      <c r="AN145" s="112" t="s">
        <v>7</v>
      </c>
      <c r="AO145" s="112" t="s">
        <v>7</v>
      </c>
      <c r="AP145" s="112" t="s">
        <v>7</v>
      </c>
      <c r="AQ145" s="112" t="s">
        <v>7</v>
      </c>
      <c r="AR145" s="112" t="s">
        <v>7</v>
      </c>
      <c r="AS145" s="112" t="s">
        <v>7</v>
      </c>
      <c r="AT145" s="112" t="s">
        <v>7</v>
      </c>
      <c r="AU145" s="112" t="s">
        <v>7</v>
      </c>
      <c r="AV145" s="112" t="s">
        <v>7</v>
      </c>
      <c r="AW145" s="112" t="s">
        <v>7</v>
      </c>
      <c r="AX145" s="112" t="s">
        <v>7</v>
      </c>
      <c r="AY145" s="112" t="s">
        <v>7</v>
      </c>
      <c r="AZ145" s="112" t="s">
        <v>7</v>
      </c>
      <c r="BA145" s="112" t="str">
        <f t="shared" si="54"/>
        <v/>
      </c>
      <c r="BB145" s="116" t="s">
        <v>7</v>
      </c>
      <c r="BC145" s="116" t="s">
        <v>7</v>
      </c>
      <c r="BD145" s="116" t="str">
        <f t="shared" si="57"/>
        <v>#VALUE!</v>
      </c>
      <c r="BE145" s="116" t="s">
        <v>7</v>
      </c>
      <c r="BF145" s="116" t="s">
        <v>7</v>
      </c>
      <c r="BG145" s="116" t="s">
        <v>7</v>
      </c>
      <c r="BH145" s="116" t="s">
        <v>7</v>
      </c>
      <c r="BI145" s="112" t="s">
        <v>382</v>
      </c>
      <c r="BJ145" s="112" t="str">
        <f t="shared" si="56"/>
        <v/>
      </c>
      <c r="BK145" s="116">
        <f t="shared" si="53"/>
        <v>46171</v>
      </c>
      <c r="BL145" s="116"/>
    </row>
    <row r="146" ht="30.75" customHeight="1">
      <c r="A146" s="110"/>
      <c r="B146" s="111" t="s">
        <v>314</v>
      </c>
      <c r="C146" s="111" t="s">
        <v>101</v>
      </c>
      <c r="D146" s="131">
        <v>41.0</v>
      </c>
      <c r="E146" s="112" t="s">
        <v>894</v>
      </c>
      <c r="F146" s="112" t="s">
        <v>1078</v>
      </c>
      <c r="G146" s="112" t="s">
        <v>104</v>
      </c>
      <c r="H146" s="112" t="s">
        <v>1079</v>
      </c>
      <c r="I146" s="112" t="s">
        <v>106</v>
      </c>
      <c r="J146" s="112" t="s">
        <v>1066</v>
      </c>
      <c r="K146" s="112" t="s">
        <v>1067</v>
      </c>
      <c r="L146" s="112" t="s">
        <v>1068</v>
      </c>
      <c r="M146" s="112">
        <v>1.0175613E7</v>
      </c>
      <c r="N146" s="112" t="s">
        <v>1069</v>
      </c>
      <c r="O146" s="112" t="s">
        <v>111</v>
      </c>
      <c r="P146" s="114">
        <v>20861.0</v>
      </c>
      <c r="Q146" s="112" t="s">
        <v>7</v>
      </c>
      <c r="R146" s="120">
        <v>108000.0</v>
      </c>
      <c r="S146" s="112" t="s">
        <v>113</v>
      </c>
      <c r="T146" s="112"/>
      <c r="U146" s="112" t="s">
        <v>1070</v>
      </c>
      <c r="V146" s="112" t="s">
        <v>1071</v>
      </c>
      <c r="W146" s="112" t="s">
        <v>970</v>
      </c>
      <c r="X146" s="112" t="s">
        <v>1071</v>
      </c>
      <c r="Y146" s="112"/>
      <c r="Z146" s="112" t="s">
        <v>971</v>
      </c>
      <c r="AA146" s="112">
        <v>12.0</v>
      </c>
      <c r="AB146" s="112" t="s">
        <v>7</v>
      </c>
      <c r="AC146" s="112" t="s">
        <v>7</v>
      </c>
      <c r="AD146" s="112" t="s">
        <v>7</v>
      </c>
      <c r="AE146" s="112" t="s">
        <v>7</v>
      </c>
      <c r="AF146" s="112" t="s">
        <v>7</v>
      </c>
      <c r="AG146" s="112" t="s">
        <v>7</v>
      </c>
      <c r="AH146" s="112" t="s">
        <v>7</v>
      </c>
      <c r="AI146" s="112" t="s">
        <v>7</v>
      </c>
      <c r="AJ146" s="112" t="s">
        <v>7</v>
      </c>
      <c r="AK146" s="112" t="s">
        <v>7</v>
      </c>
      <c r="AL146" s="112" t="s">
        <v>7</v>
      </c>
      <c r="AM146" s="112" t="s">
        <v>7</v>
      </c>
      <c r="AN146" s="112" t="s">
        <v>7</v>
      </c>
      <c r="AO146" s="112" t="s">
        <v>7</v>
      </c>
      <c r="AP146" s="112" t="s">
        <v>7</v>
      </c>
      <c r="AQ146" s="112" t="s">
        <v>7</v>
      </c>
      <c r="AR146" s="112" t="s">
        <v>7</v>
      </c>
      <c r="AS146" s="112" t="s">
        <v>7</v>
      </c>
      <c r="AT146" s="112" t="s">
        <v>7</v>
      </c>
      <c r="AU146" s="112" t="s">
        <v>7</v>
      </c>
      <c r="AV146" s="112" t="s">
        <v>7</v>
      </c>
      <c r="AW146" s="112" t="s">
        <v>7</v>
      </c>
      <c r="AX146" s="112" t="s">
        <v>7</v>
      </c>
      <c r="AY146" s="112" t="s">
        <v>7</v>
      </c>
      <c r="AZ146" s="112" t="s">
        <v>7</v>
      </c>
      <c r="BA146" s="112" t="str">
        <f t="shared" si="54"/>
        <v/>
      </c>
      <c r="BB146" s="116" t="s">
        <v>7</v>
      </c>
      <c r="BC146" s="116" t="s">
        <v>7</v>
      </c>
      <c r="BD146" s="116" t="str">
        <f t="shared" si="57"/>
        <v>#VALUE!</v>
      </c>
      <c r="BE146" s="116" t="s">
        <v>7</v>
      </c>
      <c r="BF146" s="116" t="s">
        <v>7</v>
      </c>
      <c r="BG146" s="116" t="s">
        <v>7</v>
      </c>
      <c r="BH146" s="116" t="s">
        <v>7</v>
      </c>
      <c r="BI146" s="112" t="s">
        <v>382</v>
      </c>
      <c r="BJ146" s="112" t="str">
        <f t="shared" si="56"/>
        <v/>
      </c>
      <c r="BK146" s="116">
        <f t="shared" si="53"/>
        <v>46171</v>
      </c>
      <c r="BL146" s="116"/>
    </row>
    <row r="147" ht="30.75" customHeight="1">
      <c r="A147" s="110"/>
      <c r="B147" s="111" t="s">
        <v>314</v>
      </c>
      <c r="C147" s="111" t="s">
        <v>101</v>
      </c>
      <c r="D147" s="112">
        <v>44.0</v>
      </c>
      <c r="E147" s="112" t="s">
        <v>894</v>
      </c>
      <c r="F147" s="112" t="s">
        <v>1124</v>
      </c>
      <c r="G147" s="112" t="s">
        <v>104</v>
      </c>
      <c r="H147" s="112" t="s">
        <v>1125</v>
      </c>
      <c r="I147" s="112" t="s">
        <v>106</v>
      </c>
      <c r="J147" s="112" t="s">
        <v>1066</v>
      </c>
      <c r="K147" s="112" t="s">
        <v>901</v>
      </c>
      <c r="L147" s="112" t="s">
        <v>1123</v>
      </c>
      <c r="M147" s="112">
        <v>2.010340234E9</v>
      </c>
      <c r="N147" s="112" t="s">
        <v>901</v>
      </c>
      <c r="O147" s="112" t="s">
        <v>111</v>
      </c>
      <c r="P147" s="114">
        <v>20051.0</v>
      </c>
      <c r="Q147" s="120" t="s">
        <v>7</v>
      </c>
      <c r="R147" s="120">
        <v>139100.0</v>
      </c>
      <c r="S147" s="112" t="s">
        <v>113</v>
      </c>
      <c r="T147" s="112"/>
      <c r="U147" s="112" t="s">
        <v>1070</v>
      </c>
      <c r="V147" s="112" t="s">
        <v>1071</v>
      </c>
      <c r="W147" s="112" t="s">
        <v>970</v>
      </c>
      <c r="X147" s="112" t="s">
        <v>1071</v>
      </c>
      <c r="Y147" s="112"/>
      <c r="Z147" s="112" t="s">
        <v>971</v>
      </c>
      <c r="AA147" s="112">
        <v>12.0</v>
      </c>
      <c r="AB147" s="112" t="s">
        <v>7</v>
      </c>
      <c r="AC147" s="112" t="s">
        <v>7</v>
      </c>
      <c r="AD147" s="112" t="s">
        <v>7</v>
      </c>
      <c r="AE147" s="112" t="s">
        <v>7</v>
      </c>
      <c r="AF147" s="112" t="s">
        <v>7</v>
      </c>
      <c r="AG147" s="112" t="s">
        <v>7</v>
      </c>
      <c r="AH147" s="112" t="s">
        <v>7</v>
      </c>
      <c r="AI147" s="112" t="s">
        <v>7</v>
      </c>
      <c r="AJ147" s="112" t="s">
        <v>7</v>
      </c>
      <c r="AK147" s="112" t="s">
        <v>7</v>
      </c>
      <c r="AL147" s="112" t="s">
        <v>7</v>
      </c>
      <c r="AM147" s="112" t="s">
        <v>7</v>
      </c>
      <c r="AN147" s="112" t="s">
        <v>7</v>
      </c>
      <c r="AO147" s="112" t="s">
        <v>7</v>
      </c>
      <c r="AP147" s="112" t="s">
        <v>7</v>
      </c>
      <c r="AQ147" s="112" t="s">
        <v>7</v>
      </c>
      <c r="AR147" s="112" t="s">
        <v>7</v>
      </c>
      <c r="AS147" s="112" t="s">
        <v>7</v>
      </c>
      <c r="AT147" s="112" t="s">
        <v>7</v>
      </c>
      <c r="AU147" s="112" t="s">
        <v>7</v>
      </c>
      <c r="AV147" s="112" t="s">
        <v>7</v>
      </c>
      <c r="AW147" s="112" t="s">
        <v>7</v>
      </c>
      <c r="AX147" s="112" t="s">
        <v>7</v>
      </c>
      <c r="AY147" s="112" t="s">
        <v>7</v>
      </c>
      <c r="AZ147" s="112" t="s">
        <v>7</v>
      </c>
      <c r="BA147" s="112" t="str">
        <f t="shared" si="54"/>
        <v/>
      </c>
      <c r="BB147" s="116" t="s">
        <v>7</v>
      </c>
      <c r="BC147" s="116" t="s">
        <v>7</v>
      </c>
      <c r="BD147" s="116" t="str">
        <f t="shared" si="57"/>
        <v>#VALUE!</v>
      </c>
      <c r="BE147" s="116" t="s">
        <v>7</v>
      </c>
      <c r="BF147" s="116" t="s">
        <v>7</v>
      </c>
      <c r="BG147" s="116" t="s">
        <v>7</v>
      </c>
      <c r="BH147" s="116" t="s">
        <v>7</v>
      </c>
      <c r="BI147" s="112" t="s">
        <v>382</v>
      </c>
      <c r="BJ147" s="112" t="str">
        <f t="shared" si="56"/>
        <v/>
      </c>
      <c r="BK147" s="116">
        <f t="shared" si="53"/>
        <v>46171</v>
      </c>
      <c r="BL147" s="116"/>
    </row>
    <row r="148" ht="30.75" customHeight="1">
      <c r="A148" s="228" t="s">
        <v>50</v>
      </c>
      <c r="B148" s="229" t="s">
        <v>51</v>
      </c>
      <c r="C148" s="183" t="s">
        <v>52</v>
      </c>
      <c r="D148" s="230" t="s">
        <v>53</v>
      </c>
      <c r="E148" s="231" t="s">
        <v>54</v>
      </c>
      <c r="F148" s="231" t="s">
        <v>55</v>
      </c>
      <c r="G148" s="230" t="s">
        <v>56</v>
      </c>
      <c r="H148" s="230" t="s">
        <v>57</v>
      </c>
      <c r="I148" s="232" t="s">
        <v>58</v>
      </c>
      <c r="J148" s="230" t="s">
        <v>59</v>
      </c>
      <c r="K148" s="231" t="s">
        <v>60</v>
      </c>
      <c r="L148" s="231" t="s">
        <v>61</v>
      </c>
      <c r="M148" s="231" t="s">
        <v>62</v>
      </c>
      <c r="N148" s="231" t="s">
        <v>63</v>
      </c>
      <c r="O148" s="231" t="s">
        <v>64</v>
      </c>
      <c r="P148" s="232" t="s">
        <v>65</v>
      </c>
      <c r="Q148" s="232" t="s">
        <v>66</v>
      </c>
      <c r="R148" s="233" t="s">
        <v>67</v>
      </c>
      <c r="S148" s="231" t="s">
        <v>50</v>
      </c>
      <c r="T148" s="230" t="s">
        <v>68</v>
      </c>
      <c r="U148" s="230" t="s">
        <v>69</v>
      </c>
      <c r="V148" s="230" t="s">
        <v>70</v>
      </c>
      <c r="W148" s="230" t="s">
        <v>71</v>
      </c>
      <c r="X148" s="230" t="s">
        <v>72</v>
      </c>
      <c r="Y148" s="230" t="s">
        <v>73</v>
      </c>
      <c r="Z148" s="230" t="s">
        <v>74</v>
      </c>
      <c r="AA148" s="230" t="s">
        <v>6</v>
      </c>
      <c r="AB148" s="230" t="s">
        <v>98</v>
      </c>
      <c r="AC148" s="230" t="s">
        <v>6</v>
      </c>
      <c r="AD148" s="230" t="s">
        <v>98</v>
      </c>
      <c r="AE148" s="230" t="s">
        <v>6</v>
      </c>
      <c r="AF148" s="230" t="s">
        <v>98</v>
      </c>
      <c r="AG148" s="230" t="s">
        <v>6</v>
      </c>
      <c r="AH148" s="230" t="s">
        <v>98</v>
      </c>
      <c r="AI148" s="230" t="s">
        <v>6</v>
      </c>
      <c r="AJ148" s="230" t="s">
        <v>98</v>
      </c>
      <c r="AK148" s="230" t="s">
        <v>6</v>
      </c>
      <c r="AL148" s="230" t="s">
        <v>98</v>
      </c>
      <c r="AM148" s="230" t="s">
        <v>6</v>
      </c>
      <c r="AN148" s="230" t="s">
        <v>98</v>
      </c>
      <c r="AO148" s="230" t="s">
        <v>6</v>
      </c>
      <c r="AP148" s="230" t="s">
        <v>98</v>
      </c>
      <c r="AQ148" s="230" t="s">
        <v>6</v>
      </c>
      <c r="AR148" s="230" t="s">
        <v>98</v>
      </c>
      <c r="AS148" s="230" t="s">
        <v>6</v>
      </c>
      <c r="AT148" s="230" t="s">
        <v>98</v>
      </c>
      <c r="AU148" s="230" t="s">
        <v>6</v>
      </c>
      <c r="AV148" s="230" t="s">
        <v>98</v>
      </c>
      <c r="AW148" s="230" t="s">
        <v>6</v>
      </c>
      <c r="AX148" s="230" t="s">
        <v>98</v>
      </c>
      <c r="AY148" s="230" t="s">
        <v>6</v>
      </c>
      <c r="AZ148" s="230" t="s">
        <v>98</v>
      </c>
      <c r="BA148" s="230" t="s">
        <v>68</v>
      </c>
      <c r="BB148" s="230" t="s">
        <v>88</v>
      </c>
      <c r="BC148" s="230" t="s">
        <v>89</v>
      </c>
      <c r="BD148" s="230" t="s">
        <v>90</v>
      </c>
      <c r="BE148" s="230" t="s">
        <v>91</v>
      </c>
      <c r="BF148" s="230" t="s">
        <v>92</v>
      </c>
      <c r="BG148" s="230" t="s">
        <v>93</v>
      </c>
      <c r="BH148" s="230" t="s">
        <v>94</v>
      </c>
      <c r="BI148" s="230" t="s">
        <v>95</v>
      </c>
      <c r="BJ148" s="230" t="s">
        <v>68</v>
      </c>
      <c r="BK148" s="234" t="s">
        <v>96</v>
      </c>
      <c r="BL148" s="234" t="s">
        <v>97</v>
      </c>
    </row>
    <row r="149" ht="30.75" customHeight="1">
      <c r="A149" s="110"/>
      <c r="B149" s="111" t="s">
        <v>100</v>
      </c>
      <c r="C149" s="111" t="s">
        <v>101</v>
      </c>
      <c r="D149" s="131">
        <v>45.0</v>
      </c>
      <c r="E149" s="112" t="s">
        <v>894</v>
      </c>
      <c r="F149" s="112" t="s">
        <v>1143</v>
      </c>
      <c r="G149" s="112" t="s">
        <v>104</v>
      </c>
      <c r="H149" s="112" t="s">
        <v>1091</v>
      </c>
      <c r="I149" s="112"/>
      <c r="J149" s="112" t="s">
        <v>1144</v>
      </c>
      <c r="K149" s="112" t="s">
        <v>1113</v>
      </c>
      <c r="L149" s="112" t="s">
        <v>1145</v>
      </c>
      <c r="M149" s="112" t="s">
        <v>7</v>
      </c>
      <c r="N149" s="112" t="s">
        <v>1146</v>
      </c>
      <c r="O149" s="112" t="s">
        <v>111</v>
      </c>
      <c r="P149" s="114">
        <v>240847.0</v>
      </c>
      <c r="Q149" s="112"/>
      <c r="R149" s="120">
        <v>740000.0</v>
      </c>
      <c r="S149" s="112" t="s">
        <v>113</v>
      </c>
      <c r="T149" s="112"/>
      <c r="U149" s="112" t="s">
        <v>1050</v>
      </c>
      <c r="V149" s="112" t="s">
        <v>1051</v>
      </c>
      <c r="W149" s="112" t="s">
        <v>1052</v>
      </c>
      <c r="X149" s="112" t="s">
        <v>1051</v>
      </c>
      <c r="Y149" s="112"/>
      <c r="Z149" s="112" t="s">
        <v>1053</v>
      </c>
      <c r="AA149" s="112">
        <v>12.0</v>
      </c>
      <c r="AB149" s="112" t="s">
        <v>7</v>
      </c>
      <c r="AC149" s="112" t="s">
        <v>7</v>
      </c>
      <c r="AD149" s="112" t="s">
        <v>7</v>
      </c>
      <c r="AE149" s="112" t="s">
        <v>7</v>
      </c>
      <c r="AF149" s="112" t="s">
        <v>7</v>
      </c>
      <c r="AG149" s="112" t="s">
        <v>7</v>
      </c>
      <c r="AH149" s="112" t="s">
        <v>7</v>
      </c>
      <c r="AI149" s="112" t="s">
        <v>7</v>
      </c>
      <c r="AJ149" s="112" t="s">
        <v>7</v>
      </c>
      <c r="AK149" s="112" t="s">
        <v>7</v>
      </c>
      <c r="AL149" s="112" t="s">
        <v>7</v>
      </c>
      <c r="AM149" s="112" t="s">
        <v>7</v>
      </c>
      <c r="AN149" s="112" t="s">
        <v>7</v>
      </c>
      <c r="AO149" s="112" t="s">
        <v>7</v>
      </c>
      <c r="AP149" s="112" t="s">
        <v>7</v>
      </c>
      <c r="AQ149" s="112" t="s">
        <v>7</v>
      </c>
      <c r="AR149" s="112" t="s">
        <v>7</v>
      </c>
      <c r="AS149" s="112" t="s">
        <v>7</v>
      </c>
      <c r="AT149" s="112" t="s">
        <v>7</v>
      </c>
      <c r="AU149" s="112" t="s">
        <v>7</v>
      </c>
      <c r="AV149" s="112" t="s">
        <v>7</v>
      </c>
      <c r="AW149" s="112" t="s">
        <v>7</v>
      </c>
      <c r="AX149" s="112" t="s">
        <v>7</v>
      </c>
      <c r="AY149" s="112" t="s">
        <v>7</v>
      </c>
      <c r="AZ149" s="112" t="s">
        <v>7</v>
      </c>
      <c r="BA149" s="112" t="str">
        <f t="shared" ref="BA149:BA152" si="58">T149</f>
        <v/>
      </c>
      <c r="BB149" s="116" t="s">
        <v>7</v>
      </c>
      <c r="BC149" s="116" t="s">
        <v>7</v>
      </c>
      <c r="BD149" s="116" t="str">
        <f t="shared" ref="BD149:BD150" si="59">DATE(YEAR(BB149),MONTH(BB149)+AA149,DAY(BB149))</f>
        <v>#VALUE!</v>
      </c>
      <c r="BE149" s="116" t="s">
        <v>7</v>
      </c>
      <c r="BF149" s="116" t="s">
        <v>7</v>
      </c>
      <c r="BG149" s="116" t="s">
        <v>7</v>
      </c>
      <c r="BH149" s="116" t="s">
        <v>7</v>
      </c>
      <c r="BI149" s="112" t="s">
        <v>147</v>
      </c>
      <c r="BJ149" s="112" t="str">
        <f t="shared" ref="BJ149:BJ152" si="60">T149</f>
        <v/>
      </c>
      <c r="BK149" s="116"/>
      <c r="BL149" s="116"/>
    </row>
    <row r="150" ht="30.75" customHeight="1">
      <c r="A150" s="110"/>
      <c r="B150" s="111" t="s">
        <v>100</v>
      </c>
      <c r="C150" s="111" t="s">
        <v>101</v>
      </c>
      <c r="D150" s="131">
        <v>49.0</v>
      </c>
      <c r="E150" s="112" t="s">
        <v>894</v>
      </c>
      <c r="F150" s="112" t="s">
        <v>1044</v>
      </c>
      <c r="G150" s="112" t="s">
        <v>104</v>
      </c>
      <c r="H150" s="112" t="s">
        <v>1045</v>
      </c>
      <c r="I150" s="112" t="s">
        <v>106</v>
      </c>
      <c r="J150" s="112" t="s">
        <v>1046</v>
      </c>
      <c r="K150" s="112" t="s">
        <v>1047</v>
      </c>
      <c r="L150" s="112" t="s">
        <v>1048</v>
      </c>
      <c r="M150" s="112">
        <v>7275057.0</v>
      </c>
      <c r="N150" s="112" t="s">
        <v>1049</v>
      </c>
      <c r="O150" s="112" t="s">
        <v>111</v>
      </c>
      <c r="P150" s="114">
        <v>234010.0</v>
      </c>
      <c r="Q150" s="112" t="s">
        <v>7</v>
      </c>
      <c r="R150" s="120">
        <v>164800.0</v>
      </c>
      <c r="S150" s="112" t="s">
        <v>113</v>
      </c>
      <c r="T150" s="112"/>
      <c r="U150" s="112" t="s">
        <v>1050</v>
      </c>
      <c r="V150" s="112" t="s">
        <v>1051</v>
      </c>
      <c r="W150" s="112" t="s">
        <v>1052</v>
      </c>
      <c r="X150" s="112" t="s">
        <v>1051</v>
      </c>
      <c r="Y150" s="112"/>
      <c r="Z150" s="112" t="s">
        <v>1053</v>
      </c>
      <c r="AA150" s="112">
        <v>12.0</v>
      </c>
      <c r="AB150" s="112" t="s">
        <v>7</v>
      </c>
      <c r="AC150" s="112" t="s">
        <v>7</v>
      </c>
      <c r="AD150" s="112" t="s">
        <v>7</v>
      </c>
      <c r="AE150" s="112" t="s">
        <v>7</v>
      </c>
      <c r="AF150" s="112" t="s">
        <v>7</v>
      </c>
      <c r="AG150" s="112" t="s">
        <v>7</v>
      </c>
      <c r="AH150" s="112" t="s">
        <v>7</v>
      </c>
      <c r="AI150" s="112" t="s">
        <v>7</v>
      </c>
      <c r="AJ150" s="112" t="s">
        <v>7</v>
      </c>
      <c r="AK150" s="112" t="s">
        <v>7</v>
      </c>
      <c r="AL150" s="112" t="s">
        <v>7</v>
      </c>
      <c r="AM150" s="112" t="s">
        <v>7</v>
      </c>
      <c r="AN150" s="112" t="s">
        <v>7</v>
      </c>
      <c r="AO150" s="112" t="s">
        <v>7</v>
      </c>
      <c r="AP150" s="112" t="s">
        <v>7</v>
      </c>
      <c r="AQ150" s="112" t="s">
        <v>7</v>
      </c>
      <c r="AR150" s="112" t="s">
        <v>7</v>
      </c>
      <c r="AS150" s="112" t="s">
        <v>7</v>
      </c>
      <c r="AT150" s="112" t="s">
        <v>7</v>
      </c>
      <c r="AU150" s="112" t="s">
        <v>7</v>
      </c>
      <c r="AV150" s="112" t="s">
        <v>7</v>
      </c>
      <c r="AW150" s="112" t="s">
        <v>7</v>
      </c>
      <c r="AX150" s="112" t="s">
        <v>7</v>
      </c>
      <c r="AY150" s="112" t="s">
        <v>7</v>
      </c>
      <c r="AZ150" s="112" t="s">
        <v>7</v>
      </c>
      <c r="BA150" s="112" t="str">
        <f t="shared" si="58"/>
        <v/>
      </c>
      <c r="BB150" s="116" t="s">
        <v>7</v>
      </c>
      <c r="BC150" s="116" t="s">
        <v>7</v>
      </c>
      <c r="BD150" s="116" t="str">
        <f t="shared" si="59"/>
        <v>#VALUE!</v>
      </c>
      <c r="BE150" s="116" t="s">
        <v>7</v>
      </c>
      <c r="BF150" s="116" t="s">
        <v>7</v>
      </c>
      <c r="BG150" s="116" t="s">
        <v>7</v>
      </c>
      <c r="BH150" s="116" t="s">
        <v>7</v>
      </c>
      <c r="BI150" s="112" t="s">
        <v>147</v>
      </c>
      <c r="BJ150" s="112" t="str">
        <f t="shared" si="60"/>
        <v/>
      </c>
      <c r="BK150" s="116">
        <f t="shared" ref="BK150:BK187" si="61">TODAY()</f>
        <v>46171</v>
      </c>
      <c r="BL150" s="116"/>
    </row>
    <row r="151" ht="30.75" customHeight="1">
      <c r="A151" s="110"/>
      <c r="B151" s="111" t="s">
        <v>100</v>
      </c>
      <c r="C151" s="111" t="s">
        <v>101</v>
      </c>
      <c r="D151" s="112">
        <v>46.0</v>
      </c>
      <c r="E151" s="112" t="s">
        <v>894</v>
      </c>
      <c r="F151" s="112" t="s">
        <v>1221</v>
      </c>
      <c r="G151" s="112" t="s">
        <v>104</v>
      </c>
      <c r="H151" s="112" t="s">
        <v>1222</v>
      </c>
      <c r="I151" s="112" t="s">
        <v>106</v>
      </c>
      <c r="J151" s="112" t="s">
        <v>1046</v>
      </c>
      <c r="K151" s="112" t="s">
        <v>1223</v>
      </c>
      <c r="L151" s="112" t="s">
        <v>1224</v>
      </c>
      <c r="M151" s="117" t="s">
        <v>1225</v>
      </c>
      <c r="N151" s="112" t="s">
        <v>1226</v>
      </c>
      <c r="O151" s="112" t="s">
        <v>111</v>
      </c>
      <c r="P151" s="114">
        <v>238898.0</v>
      </c>
      <c r="Q151" s="112" t="s">
        <v>7</v>
      </c>
      <c r="R151" s="120">
        <v>24200.0</v>
      </c>
      <c r="S151" s="112" t="s">
        <v>113</v>
      </c>
      <c r="T151" s="112"/>
      <c r="U151" s="112" t="s">
        <v>1050</v>
      </c>
      <c r="V151" s="112" t="s">
        <v>1051</v>
      </c>
      <c r="W151" s="112" t="s">
        <v>1052</v>
      </c>
      <c r="X151" s="112" t="s">
        <v>1051</v>
      </c>
      <c r="Y151" s="112" t="s">
        <v>1227</v>
      </c>
      <c r="Z151" s="112" t="s">
        <v>1053</v>
      </c>
      <c r="AA151" s="112">
        <v>12.0</v>
      </c>
      <c r="AB151" s="112">
        <v>1.0</v>
      </c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>
        <v>1.0</v>
      </c>
      <c r="AN151" s="112">
        <v>1.0</v>
      </c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 t="str">
        <f t="shared" si="58"/>
        <v/>
      </c>
      <c r="BB151" s="116" t="s">
        <v>118</v>
      </c>
      <c r="BC151" s="116" t="s">
        <v>118</v>
      </c>
      <c r="BD151" s="116" t="s">
        <v>119</v>
      </c>
      <c r="BE151" s="112" t="s">
        <v>1228</v>
      </c>
      <c r="BF151" s="112" t="s">
        <v>1229</v>
      </c>
      <c r="BG151" s="112" t="s">
        <v>7</v>
      </c>
      <c r="BH151" s="112" t="s">
        <v>1229</v>
      </c>
      <c r="BI151" s="116" t="s">
        <v>124</v>
      </c>
      <c r="BJ151" s="112" t="str">
        <f t="shared" si="60"/>
        <v/>
      </c>
      <c r="BK151" s="116">
        <f t="shared" si="61"/>
        <v>46171</v>
      </c>
      <c r="BL151" s="116"/>
    </row>
    <row r="152" ht="30.75" customHeight="1">
      <c r="A152" s="110"/>
      <c r="B152" s="111" t="s">
        <v>100</v>
      </c>
      <c r="C152" s="111" t="s">
        <v>101</v>
      </c>
      <c r="D152" s="112">
        <v>48.0</v>
      </c>
      <c r="E152" s="112" t="s">
        <v>894</v>
      </c>
      <c r="F152" s="112" t="s">
        <v>1239</v>
      </c>
      <c r="G152" s="112" t="s">
        <v>104</v>
      </c>
      <c r="H152" s="112" t="s">
        <v>1240</v>
      </c>
      <c r="I152" s="112" t="s">
        <v>106</v>
      </c>
      <c r="J152" s="112" t="s">
        <v>1046</v>
      </c>
      <c r="K152" s="112" t="s">
        <v>1223</v>
      </c>
      <c r="L152" s="112" t="s">
        <v>1224</v>
      </c>
      <c r="M152" s="112">
        <v>8.0700457E7</v>
      </c>
      <c r="N152" s="112" t="s">
        <v>1226</v>
      </c>
      <c r="O152" s="112" t="s">
        <v>111</v>
      </c>
      <c r="P152" s="114">
        <v>238299.0</v>
      </c>
      <c r="Q152" s="112" t="s">
        <v>7</v>
      </c>
      <c r="R152" s="120">
        <v>26643.0</v>
      </c>
      <c r="S152" s="112" t="s">
        <v>113</v>
      </c>
      <c r="T152" s="112"/>
      <c r="U152" s="112" t="s">
        <v>1050</v>
      </c>
      <c r="V152" s="112" t="s">
        <v>1051</v>
      </c>
      <c r="W152" s="112" t="s">
        <v>1052</v>
      </c>
      <c r="X152" s="112" t="s">
        <v>1051</v>
      </c>
      <c r="Y152" s="112" t="s">
        <v>1227</v>
      </c>
      <c r="Z152" s="112" t="s">
        <v>1053</v>
      </c>
      <c r="AA152" s="112">
        <v>12.0</v>
      </c>
      <c r="AB152" s="112">
        <v>1.0</v>
      </c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>
        <v>1.0</v>
      </c>
      <c r="AN152" s="112">
        <v>1.0</v>
      </c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 t="str">
        <f t="shared" si="58"/>
        <v/>
      </c>
      <c r="BB152" s="116" t="s">
        <v>118</v>
      </c>
      <c r="BC152" s="116" t="s">
        <v>118</v>
      </c>
      <c r="BD152" s="116" t="s">
        <v>119</v>
      </c>
      <c r="BE152" s="112" t="s">
        <v>1241</v>
      </c>
      <c r="BF152" s="112" t="s">
        <v>1242</v>
      </c>
      <c r="BG152" s="112" t="s">
        <v>7</v>
      </c>
      <c r="BH152" s="112" t="s">
        <v>1242</v>
      </c>
      <c r="BI152" s="116" t="s">
        <v>124</v>
      </c>
      <c r="BJ152" s="112" t="str">
        <f t="shared" si="60"/>
        <v/>
      </c>
      <c r="BK152" s="116">
        <f t="shared" si="61"/>
        <v>46171</v>
      </c>
      <c r="BL152" s="116"/>
    </row>
    <row r="153" ht="30.75" customHeight="1">
      <c r="A153" s="112"/>
      <c r="B153" s="111"/>
      <c r="C153" s="110" t="s">
        <v>302</v>
      </c>
      <c r="D153" s="112">
        <v>1.0</v>
      </c>
      <c r="E153" s="112" t="s">
        <v>704</v>
      </c>
      <c r="F153" s="112" t="s">
        <v>7</v>
      </c>
      <c r="G153" s="112" t="s">
        <v>104</v>
      </c>
      <c r="H153" s="112" t="s">
        <v>814</v>
      </c>
      <c r="I153" s="112" t="s">
        <v>228</v>
      </c>
      <c r="J153" s="112" t="s">
        <v>815</v>
      </c>
      <c r="K153" s="112" t="s">
        <v>816</v>
      </c>
      <c r="L153" s="112" t="s">
        <v>817</v>
      </c>
      <c r="M153" s="112" t="s">
        <v>818</v>
      </c>
      <c r="N153" s="112" t="s">
        <v>298</v>
      </c>
      <c r="O153" s="112">
        <v>2551.0</v>
      </c>
      <c r="P153" s="112" t="s">
        <v>144</v>
      </c>
      <c r="Q153" s="112" t="s">
        <v>7</v>
      </c>
      <c r="R153" s="112" t="s">
        <v>113</v>
      </c>
      <c r="S153" s="112"/>
      <c r="T153" s="112"/>
      <c r="U153" s="112" t="s">
        <v>819</v>
      </c>
      <c r="V153" s="112" t="s">
        <v>7</v>
      </c>
      <c r="W153" s="112" t="s">
        <v>7</v>
      </c>
      <c r="X153" s="112" t="s">
        <v>7</v>
      </c>
      <c r="Y153" s="112" t="s">
        <v>7</v>
      </c>
      <c r="Z153" s="112" t="s">
        <v>300</v>
      </c>
      <c r="AA153" s="112">
        <v>4.0</v>
      </c>
      <c r="AB153" s="112" t="s">
        <v>7</v>
      </c>
      <c r="AC153" s="112"/>
      <c r="AD153" s="112"/>
      <c r="AE153" s="112"/>
      <c r="AF153" s="112"/>
      <c r="AG153" s="112"/>
      <c r="AH153" s="112"/>
      <c r="AI153" s="112"/>
      <c r="AJ153" s="112"/>
      <c r="AK153" s="112">
        <v>1.0</v>
      </c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>
        <v>1.0</v>
      </c>
      <c r="AX153" s="112"/>
      <c r="AY153" s="112"/>
      <c r="AZ153" s="112"/>
      <c r="BA153" s="112"/>
      <c r="BB153" s="112" t="s">
        <v>475</v>
      </c>
      <c r="BC153" s="112" t="s">
        <v>475</v>
      </c>
      <c r="BD153" s="116" t="str">
        <f t="shared" ref="BD153:BD155" si="62">DATE(YEAR(BB153),MONTH(BB153)+AB153,DAY(BB153))</f>
        <v>#VALUE!</v>
      </c>
      <c r="BE153" s="112"/>
      <c r="BF153" s="121"/>
      <c r="BG153" s="112"/>
      <c r="BH153" s="121"/>
      <c r="BI153" s="112"/>
      <c r="BJ153" s="112" t="str">
        <f t="shared" ref="BJ153:BJ155" si="63">S153</f>
        <v/>
      </c>
      <c r="BK153" s="116">
        <f t="shared" si="61"/>
        <v>46171</v>
      </c>
      <c r="BL153" s="112"/>
    </row>
    <row r="154" ht="30.75" customHeight="1">
      <c r="A154" s="112"/>
      <c r="B154" s="111"/>
      <c r="C154" s="110" t="s">
        <v>302</v>
      </c>
      <c r="D154" s="112">
        <v>2.0</v>
      </c>
      <c r="E154" s="112" t="s">
        <v>704</v>
      </c>
      <c r="F154" s="112" t="s">
        <v>7</v>
      </c>
      <c r="G154" s="112" t="s">
        <v>104</v>
      </c>
      <c r="H154" s="112" t="s">
        <v>820</v>
      </c>
      <c r="I154" s="112" t="s">
        <v>228</v>
      </c>
      <c r="J154" s="112" t="s">
        <v>821</v>
      </c>
      <c r="K154" s="112" t="s">
        <v>816</v>
      </c>
      <c r="L154" s="112" t="s">
        <v>822</v>
      </c>
      <c r="M154" s="112" t="s">
        <v>818</v>
      </c>
      <c r="N154" s="112" t="s">
        <v>298</v>
      </c>
      <c r="O154" s="112">
        <v>2551.0</v>
      </c>
      <c r="P154" s="112" t="s">
        <v>144</v>
      </c>
      <c r="Q154" s="112" t="s">
        <v>7</v>
      </c>
      <c r="R154" s="112" t="s">
        <v>113</v>
      </c>
      <c r="S154" s="112"/>
      <c r="T154" s="112"/>
      <c r="U154" s="112" t="s">
        <v>823</v>
      </c>
      <c r="V154" s="112" t="s">
        <v>7</v>
      </c>
      <c r="W154" s="112" t="s">
        <v>7</v>
      </c>
      <c r="X154" s="112" t="s">
        <v>7</v>
      </c>
      <c r="Y154" s="112" t="s">
        <v>7</v>
      </c>
      <c r="Z154" s="112" t="s">
        <v>300</v>
      </c>
      <c r="AA154" s="112">
        <v>3.0</v>
      </c>
      <c r="AB154" s="112" t="s">
        <v>7</v>
      </c>
      <c r="AC154" s="112"/>
      <c r="AD154" s="112"/>
      <c r="AE154" s="112">
        <v>1.0</v>
      </c>
      <c r="AF154" s="112"/>
      <c r="AG154" s="112"/>
      <c r="AH154" s="112"/>
      <c r="AI154" s="112"/>
      <c r="AJ154" s="112"/>
      <c r="AK154" s="112">
        <v>1.0</v>
      </c>
      <c r="AL154" s="112"/>
      <c r="AM154" s="112"/>
      <c r="AN154" s="112"/>
      <c r="AO154" s="112"/>
      <c r="AP154" s="112"/>
      <c r="AQ154" s="112">
        <v>1.0</v>
      </c>
      <c r="AR154" s="112"/>
      <c r="AS154" s="112"/>
      <c r="AT154" s="112"/>
      <c r="AU154" s="112"/>
      <c r="AV154" s="112"/>
      <c r="AW154" s="112">
        <v>1.0</v>
      </c>
      <c r="AX154" s="112"/>
      <c r="AY154" s="112"/>
      <c r="AZ154" s="112"/>
      <c r="BA154" s="112"/>
      <c r="BB154" s="112" t="s">
        <v>475</v>
      </c>
      <c r="BC154" s="112" t="s">
        <v>475</v>
      </c>
      <c r="BD154" s="116" t="str">
        <f t="shared" si="62"/>
        <v>#VALUE!</v>
      </c>
      <c r="BE154" s="112"/>
      <c r="BF154" s="121"/>
      <c r="BG154" s="112"/>
      <c r="BH154" s="121"/>
      <c r="BI154" s="112"/>
      <c r="BJ154" s="112" t="str">
        <f t="shared" si="63"/>
        <v/>
      </c>
      <c r="BK154" s="116">
        <f t="shared" si="61"/>
        <v>46171</v>
      </c>
      <c r="BL154" s="112"/>
    </row>
    <row r="155" ht="30.75" customHeight="1">
      <c r="A155" s="112"/>
      <c r="B155" s="111"/>
      <c r="C155" s="110" t="s">
        <v>302</v>
      </c>
      <c r="D155" s="112">
        <v>3.0</v>
      </c>
      <c r="E155" s="112" t="s">
        <v>704</v>
      </c>
      <c r="F155" s="112" t="s">
        <v>7</v>
      </c>
      <c r="G155" s="112" t="s">
        <v>104</v>
      </c>
      <c r="H155" s="112" t="s">
        <v>824</v>
      </c>
      <c r="I155" s="112" t="s">
        <v>228</v>
      </c>
      <c r="J155" s="112" t="s">
        <v>825</v>
      </c>
      <c r="K155" s="112" t="s">
        <v>826</v>
      </c>
      <c r="L155" s="112" t="s">
        <v>827</v>
      </c>
      <c r="M155" s="112" t="s">
        <v>828</v>
      </c>
      <c r="N155" s="112" t="s">
        <v>829</v>
      </c>
      <c r="O155" s="112">
        <v>237530.0</v>
      </c>
      <c r="P155" s="112" t="s">
        <v>7</v>
      </c>
      <c r="Q155" s="112" t="s">
        <v>7</v>
      </c>
      <c r="R155" s="112" t="s">
        <v>113</v>
      </c>
      <c r="S155" s="112"/>
      <c r="T155" s="112"/>
      <c r="U155" s="112" t="s">
        <v>830</v>
      </c>
      <c r="V155" s="112" t="s">
        <v>7</v>
      </c>
      <c r="W155" s="112" t="s">
        <v>7</v>
      </c>
      <c r="X155" s="112" t="s">
        <v>7</v>
      </c>
      <c r="Y155" s="112" t="s">
        <v>7</v>
      </c>
      <c r="Z155" s="112" t="s">
        <v>300</v>
      </c>
      <c r="AA155" s="112">
        <v>4.0</v>
      </c>
      <c r="AB155" s="112" t="s">
        <v>7</v>
      </c>
      <c r="AC155" s="112"/>
      <c r="AD155" s="112"/>
      <c r="AE155" s="112"/>
      <c r="AF155" s="112"/>
      <c r="AG155" s="112">
        <v>1.0</v>
      </c>
      <c r="AH155" s="112"/>
      <c r="AI155" s="112"/>
      <c r="AJ155" s="112"/>
      <c r="AK155" s="112"/>
      <c r="AL155" s="112"/>
      <c r="AM155" s="112">
        <v>1.0</v>
      </c>
      <c r="AN155" s="112"/>
      <c r="AO155" s="112"/>
      <c r="AP155" s="112"/>
      <c r="AQ155" s="112"/>
      <c r="AR155" s="112"/>
      <c r="AS155" s="112">
        <v>1.0</v>
      </c>
      <c r="AT155" s="112"/>
      <c r="AU155" s="112"/>
      <c r="AV155" s="112"/>
      <c r="AW155" s="112"/>
      <c r="AX155" s="112"/>
      <c r="AY155" s="112">
        <v>1.0</v>
      </c>
      <c r="AZ155" s="112"/>
      <c r="BA155" s="112"/>
      <c r="BB155" s="112" t="s">
        <v>475</v>
      </c>
      <c r="BC155" s="112" t="s">
        <v>301</v>
      </c>
      <c r="BD155" s="116" t="str">
        <f t="shared" si="62"/>
        <v>#VALUE!</v>
      </c>
      <c r="BE155" s="112"/>
      <c r="BF155" s="121"/>
      <c r="BG155" s="112"/>
      <c r="BH155" s="121"/>
      <c r="BI155" s="112"/>
      <c r="BJ155" s="112" t="str">
        <f t="shared" si="63"/>
        <v/>
      </c>
      <c r="BK155" s="116">
        <f t="shared" si="61"/>
        <v>46171</v>
      </c>
      <c r="BL155" s="112"/>
    </row>
    <row r="156" ht="30.75" customHeight="1">
      <c r="A156" s="110"/>
      <c r="B156" s="111" t="s">
        <v>100</v>
      </c>
      <c r="C156" s="111" t="s">
        <v>101</v>
      </c>
      <c r="D156" s="131">
        <v>47.0</v>
      </c>
      <c r="E156" s="112" t="s">
        <v>894</v>
      </c>
      <c r="F156" s="112" t="s">
        <v>1243</v>
      </c>
      <c r="G156" s="112" t="s">
        <v>104</v>
      </c>
      <c r="H156" s="112" t="s">
        <v>1244</v>
      </c>
      <c r="I156" s="112" t="s">
        <v>106</v>
      </c>
      <c r="J156" s="112" t="s">
        <v>1046</v>
      </c>
      <c r="K156" s="112" t="s">
        <v>1223</v>
      </c>
      <c r="L156" s="112" t="s">
        <v>1224</v>
      </c>
      <c r="M156" s="112">
        <v>8.1000695E7</v>
      </c>
      <c r="N156" s="112" t="s">
        <v>1226</v>
      </c>
      <c r="O156" s="112" t="s">
        <v>111</v>
      </c>
      <c r="P156" s="114">
        <v>238314.0</v>
      </c>
      <c r="Q156" s="112" t="s">
        <v>7</v>
      </c>
      <c r="R156" s="120">
        <v>26643.0</v>
      </c>
      <c r="S156" s="112" t="s">
        <v>113</v>
      </c>
      <c r="T156" s="112"/>
      <c r="U156" s="112" t="s">
        <v>1050</v>
      </c>
      <c r="V156" s="112" t="s">
        <v>1051</v>
      </c>
      <c r="W156" s="112" t="s">
        <v>1052</v>
      </c>
      <c r="X156" s="112" t="s">
        <v>1051</v>
      </c>
      <c r="Y156" s="112" t="s">
        <v>1227</v>
      </c>
      <c r="Z156" s="112" t="s">
        <v>1053</v>
      </c>
      <c r="AA156" s="112">
        <v>12.0</v>
      </c>
      <c r="AB156" s="112">
        <v>1.0</v>
      </c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>
        <v>1.0</v>
      </c>
      <c r="AN156" s="112">
        <v>1.0</v>
      </c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 t="str">
        <f t="shared" ref="BA156:BA164" si="64">T156</f>
        <v/>
      </c>
      <c r="BB156" s="116" t="s">
        <v>118</v>
      </c>
      <c r="BC156" s="116" t="s">
        <v>118</v>
      </c>
      <c r="BD156" s="116" t="s">
        <v>119</v>
      </c>
      <c r="BE156" s="112" t="s">
        <v>1245</v>
      </c>
      <c r="BF156" s="112" t="s">
        <v>1246</v>
      </c>
      <c r="BG156" s="112" t="s">
        <v>7</v>
      </c>
      <c r="BH156" s="112" t="s">
        <v>1246</v>
      </c>
      <c r="BI156" s="116" t="s">
        <v>124</v>
      </c>
      <c r="BJ156" s="112" t="str">
        <f t="shared" ref="BJ156:BJ164" si="65">T156</f>
        <v/>
      </c>
      <c r="BK156" s="116">
        <f t="shared" si="61"/>
        <v>46171</v>
      </c>
      <c r="BL156" s="116"/>
    </row>
    <row r="157" ht="30.75" customHeight="1">
      <c r="A157" s="110" t="s">
        <v>239</v>
      </c>
      <c r="B157" s="111" t="s">
        <v>314</v>
      </c>
      <c r="C157" s="111" t="s">
        <v>101</v>
      </c>
      <c r="D157" s="112">
        <v>6.0</v>
      </c>
      <c r="E157" s="112" t="s">
        <v>1437</v>
      </c>
      <c r="F157" s="112" t="s">
        <v>1471</v>
      </c>
      <c r="G157" s="112" t="s">
        <v>104</v>
      </c>
      <c r="H157" s="112" t="s">
        <v>1472</v>
      </c>
      <c r="I157" s="112" t="s">
        <v>106</v>
      </c>
      <c r="J157" s="112" t="s">
        <v>1473</v>
      </c>
      <c r="K157" s="112" t="s">
        <v>1474</v>
      </c>
      <c r="L157" s="112" t="s">
        <v>7</v>
      </c>
      <c r="M157" s="112" t="s">
        <v>7</v>
      </c>
      <c r="N157" s="112" t="s">
        <v>7</v>
      </c>
      <c r="O157" s="112" t="s">
        <v>111</v>
      </c>
      <c r="P157" s="114" t="s">
        <v>1475</v>
      </c>
      <c r="Q157" s="112" t="s">
        <v>7</v>
      </c>
      <c r="R157" s="112" t="s">
        <v>7</v>
      </c>
      <c r="S157" s="112" t="s">
        <v>113</v>
      </c>
      <c r="T157" s="112"/>
      <c r="U157" s="112" t="s">
        <v>1476</v>
      </c>
      <c r="V157" s="112" t="s">
        <v>1477</v>
      </c>
      <c r="W157" s="112" t="s">
        <v>628</v>
      </c>
      <c r="X157" s="112" t="s">
        <v>1477</v>
      </c>
      <c r="Y157" s="112"/>
      <c r="Z157" s="112" t="s">
        <v>223</v>
      </c>
      <c r="AA157" s="112">
        <v>12.0</v>
      </c>
      <c r="AB157" s="112" t="s">
        <v>7</v>
      </c>
      <c r="AC157" s="112" t="s">
        <v>7</v>
      </c>
      <c r="AD157" s="112" t="s">
        <v>7</v>
      </c>
      <c r="AE157" s="112" t="s">
        <v>7</v>
      </c>
      <c r="AF157" s="112" t="s">
        <v>7</v>
      </c>
      <c r="AG157" s="112" t="s">
        <v>7</v>
      </c>
      <c r="AH157" s="112" t="s">
        <v>7</v>
      </c>
      <c r="AI157" s="112" t="s">
        <v>7</v>
      </c>
      <c r="AJ157" s="112" t="s">
        <v>7</v>
      </c>
      <c r="AK157" s="112" t="s">
        <v>7</v>
      </c>
      <c r="AL157" s="112" t="s">
        <v>7</v>
      </c>
      <c r="AM157" s="112" t="s">
        <v>7</v>
      </c>
      <c r="AN157" s="112" t="s">
        <v>7</v>
      </c>
      <c r="AO157" s="112" t="s">
        <v>7</v>
      </c>
      <c r="AP157" s="112" t="s">
        <v>7</v>
      </c>
      <c r="AQ157" s="112" t="s">
        <v>7</v>
      </c>
      <c r="AR157" s="112" t="s">
        <v>7</v>
      </c>
      <c r="AS157" s="112" t="s">
        <v>7</v>
      </c>
      <c r="AT157" s="112" t="s">
        <v>7</v>
      </c>
      <c r="AU157" s="112" t="s">
        <v>7</v>
      </c>
      <c r="AV157" s="112" t="s">
        <v>7</v>
      </c>
      <c r="AW157" s="112" t="s">
        <v>7</v>
      </c>
      <c r="AX157" s="112" t="s">
        <v>7</v>
      </c>
      <c r="AY157" s="112" t="s">
        <v>7</v>
      </c>
      <c r="AZ157" s="112" t="s">
        <v>7</v>
      </c>
      <c r="BA157" s="112" t="str">
        <f t="shared" si="64"/>
        <v/>
      </c>
      <c r="BB157" s="116" t="s">
        <v>7</v>
      </c>
      <c r="BC157" s="116" t="s">
        <v>7</v>
      </c>
      <c r="BD157" s="116" t="str">
        <f t="shared" ref="BD157:BD164" si="66">DATE(YEAR(BB157),MONTH(BB157)+AA157,DAY(BB157))</f>
        <v>#VALUE!</v>
      </c>
      <c r="BE157" s="116" t="s">
        <v>7</v>
      </c>
      <c r="BF157" s="116" t="s">
        <v>7</v>
      </c>
      <c r="BG157" s="116" t="s">
        <v>7</v>
      </c>
      <c r="BH157" s="116" t="s">
        <v>7</v>
      </c>
      <c r="BI157" s="112" t="s">
        <v>147</v>
      </c>
      <c r="BJ157" s="112" t="str">
        <f t="shared" si="65"/>
        <v/>
      </c>
      <c r="BK157" s="116">
        <f t="shared" si="61"/>
        <v>46171</v>
      </c>
      <c r="BL157" s="116"/>
    </row>
    <row r="158" ht="30.75" customHeight="1">
      <c r="A158" s="195" t="s">
        <v>280</v>
      </c>
      <c r="B158" s="111"/>
      <c r="C158" s="196" t="s">
        <v>101</v>
      </c>
      <c r="D158" s="197">
        <v>12.0</v>
      </c>
      <c r="E158" s="198" t="s">
        <v>1641</v>
      </c>
      <c r="F158" s="197" t="s">
        <v>7</v>
      </c>
      <c r="G158" s="197" t="s">
        <v>104</v>
      </c>
      <c r="H158" s="197" t="s">
        <v>1679</v>
      </c>
      <c r="I158" s="197" t="s">
        <v>106</v>
      </c>
      <c r="J158" s="197" t="s">
        <v>1680</v>
      </c>
      <c r="K158" s="197" t="s">
        <v>1681</v>
      </c>
      <c r="L158" s="197" t="s">
        <v>1682</v>
      </c>
      <c r="M158" s="197">
        <v>56116.0</v>
      </c>
      <c r="N158" s="198" t="s">
        <v>7</v>
      </c>
      <c r="O158" s="197" t="s">
        <v>111</v>
      </c>
      <c r="P158" s="199"/>
      <c r="Q158" s="197" t="s">
        <v>7</v>
      </c>
      <c r="R158" s="200" t="s">
        <v>593</v>
      </c>
      <c r="S158" s="197" t="s">
        <v>113</v>
      </c>
      <c r="T158" s="197" t="s">
        <v>861</v>
      </c>
      <c r="U158" s="197" t="s">
        <v>1683</v>
      </c>
      <c r="V158" s="197" t="s">
        <v>466</v>
      </c>
      <c r="W158" s="197" t="s">
        <v>466</v>
      </c>
      <c r="X158" s="197" t="s">
        <v>466</v>
      </c>
      <c r="Y158" s="197"/>
      <c r="Z158" s="197" t="s">
        <v>164</v>
      </c>
      <c r="AA158" s="198">
        <v>12.0</v>
      </c>
      <c r="AB158" s="198">
        <v>1.0</v>
      </c>
      <c r="AC158" s="197"/>
      <c r="AD158" s="197"/>
      <c r="AE158" s="197"/>
      <c r="AF158" s="197"/>
      <c r="AG158" s="197">
        <v>1.0</v>
      </c>
      <c r="AH158" s="197">
        <v>1.0</v>
      </c>
      <c r="AI158" s="197"/>
      <c r="AJ158" s="197"/>
      <c r="AK158" s="197"/>
      <c r="AL158" s="197"/>
      <c r="AM158" s="197"/>
      <c r="AN158" s="197"/>
      <c r="AO158" s="197"/>
      <c r="AP158" s="197"/>
      <c r="AQ158" s="197"/>
      <c r="AR158" s="197"/>
      <c r="AS158" s="197"/>
      <c r="AT158" s="197"/>
      <c r="AU158" s="197"/>
      <c r="AV158" s="197"/>
      <c r="AW158" s="197"/>
      <c r="AX158" s="197"/>
      <c r="AY158" s="197"/>
      <c r="AZ158" s="197"/>
      <c r="BA158" s="197" t="str">
        <f t="shared" si="64"/>
        <v>(แถม PM)</v>
      </c>
      <c r="BB158" s="201">
        <v>45000.0</v>
      </c>
      <c r="BC158" s="201">
        <v>45000.0</v>
      </c>
      <c r="BD158" s="201">
        <f t="shared" si="66"/>
        <v>45366</v>
      </c>
      <c r="BE158" s="202" t="s">
        <v>1684</v>
      </c>
      <c r="BF158" s="201" t="s">
        <v>7</v>
      </c>
      <c r="BG158" s="201" t="s">
        <v>7</v>
      </c>
      <c r="BH158" s="201" t="s">
        <v>7</v>
      </c>
      <c r="BI158" s="201" t="s">
        <v>124</v>
      </c>
      <c r="BJ158" s="197" t="str">
        <f t="shared" si="65"/>
        <v>(แถม PM)</v>
      </c>
      <c r="BK158" s="201">
        <f t="shared" si="61"/>
        <v>46171</v>
      </c>
      <c r="BL158" s="201"/>
    </row>
    <row r="159" ht="30.75" customHeight="1">
      <c r="A159" s="195" t="s">
        <v>280</v>
      </c>
      <c r="B159" s="111"/>
      <c r="C159" s="196" t="s">
        <v>101</v>
      </c>
      <c r="D159" s="197">
        <v>13.0</v>
      </c>
      <c r="E159" s="198" t="s">
        <v>1641</v>
      </c>
      <c r="F159" s="197" t="s">
        <v>7</v>
      </c>
      <c r="G159" s="197" t="s">
        <v>104</v>
      </c>
      <c r="H159" s="197" t="s">
        <v>1685</v>
      </c>
      <c r="I159" s="197" t="s">
        <v>106</v>
      </c>
      <c r="J159" s="197" t="s">
        <v>1680</v>
      </c>
      <c r="K159" s="197" t="s">
        <v>1681</v>
      </c>
      <c r="L159" s="197" t="s">
        <v>1682</v>
      </c>
      <c r="M159" s="197">
        <v>56117.0</v>
      </c>
      <c r="N159" s="198" t="s">
        <v>7</v>
      </c>
      <c r="O159" s="197" t="s">
        <v>111</v>
      </c>
      <c r="P159" s="199"/>
      <c r="Q159" s="197" t="s">
        <v>7</v>
      </c>
      <c r="R159" s="200" t="s">
        <v>593</v>
      </c>
      <c r="S159" s="197" t="s">
        <v>113</v>
      </c>
      <c r="T159" s="197" t="s">
        <v>861</v>
      </c>
      <c r="U159" s="197" t="s">
        <v>1683</v>
      </c>
      <c r="V159" s="197" t="s">
        <v>466</v>
      </c>
      <c r="W159" s="197" t="s">
        <v>466</v>
      </c>
      <c r="X159" s="197" t="s">
        <v>466</v>
      </c>
      <c r="Y159" s="197"/>
      <c r="Z159" s="197" t="s">
        <v>164</v>
      </c>
      <c r="AA159" s="198">
        <v>12.0</v>
      </c>
      <c r="AB159" s="198">
        <v>1.0</v>
      </c>
      <c r="AC159" s="197"/>
      <c r="AD159" s="197"/>
      <c r="AE159" s="197"/>
      <c r="AF159" s="197"/>
      <c r="AG159" s="197">
        <v>1.0</v>
      </c>
      <c r="AH159" s="197">
        <v>1.0</v>
      </c>
      <c r="AI159" s="197"/>
      <c r="AJ159" s="197"/>
      <c r="AK159" s="197"/>
      <c r="AL159" s="197"/>
      <c r="AM159" s="197"/>
      <c r="AN159" s="197"/>
      <c r="AO159" s="197"/>
      <c r="AP159" s="197"/>
      <c r="AQ159" s="197"/>
      <c r="AR159" s="197"/>
      <c r="AS159" s="197"/>
      <c r="AT159" s="197"/>
      <c r="AU159" s="197"/>
      <c r="AV159" s="197"/>
      <c r="AW159" s="197"/>
      <c r="AX159" s="197"/>
      <c r="AY159" s="197"/>
      <c r="AZ159" s="197"/>
      <c r="BA159" s="197" t="str">
        <f t="shared" si="64"/>
        <v>(แถม PM)</v>
      </c>
      <c r="BB159" s="201">
        <v>45000.0</v>
      </c>
      <c r="BC159" s="201">
        <v>45000.0</v>
      </c>
      <c r="BD159" s="201">
        <f t="shared" si="66"/>
        <v>45366</v>
      </c>
      <c r="BE159" s="202" t="s">
        <v>1686</v>
      </c>
      <c r="BF159" s="201" t="s">
        <v>7</v>
      </c>
      <c r="BG159" s="201" t="s">
        <v>7</v>
      </c>
      <c r="BH159" s="201" t="s">
        <v>7</v>
      </c>
      <c r="BI159" s="201" t="s">
        <v>124</v>
      </c>
      <c r="BJ159" s="197" t="str">
        <f t="shared" si="65"/>
        <v>(แถม PM)</v>
      </c>
      <c r="BK159" s="201">
        <f t="shared" si="61"/>
        <v>46171</v>
      </c>
      <c r="BL159" s="201"/>
    </row>
    <row r="160" ht="30.75" customHeight="1">
      <c r="A160" s="195" t="s">
        <v>280</v>
      </c>
      <c r="B160" s="111"/>
      <c r="C160" s="196" t="s">
        <v>101</v>
      </c>
      <c r="D160" s="197">
        <v>14.0</v>
      </c>
      <c r="E160" s="198" t="s">
        <v>1641</v>
      </c>
      <c r="F160" s="197" t="s">
        <v>7</v>
      </c>
      <c r="G160" s="197" t="s">
        <v>104</v>
      </c>
      <c r="H160" s="197" t="s">
        <v>1687</v>
      </c>
      <c r="I160" s="197" t="s">
        <v>106</v>
      </c>
      <c r="J160" s="197" t="s">
        <v>1680</v>
      </c>
      <c r="K160" s="197" t="s">
        <v>1681</v>
      </c>
      <c r="L160" s="197" t="s">
        <v>1682</v>
      </c>
      <c r="M160" s="197">
        <v>56118.0</v>
      </c>
      <c r="N160" s="198" t="s">
        <v>7</v>
      </c>
      <c r="O160" s="197" t="s">
        <v>111</v>
      </c>
      <c r="P160" s="199"/>
      <c r="Q160" s="197" t="s">
        <v>7</v>
      </c>
      <c r="R160" s="200" t="s">
        <v>593</v>
      </c>
      <c r="S160" s="197" t="s">
        <v>113</v>
      </c>
      <c r="T160" s="197" t="s">
        <v>861</v>
      </c>
      <c r="U160" s="197" t="s">
        <v>1683</v>
      </c>
      <c r="V160" s="197" t="s">
        <v>466</v>
      </c>
      <c r="W160" s="197" t="s">
        <v>466</v>
      </c>
      <c r="X160" s="197" t="s">
        <v>466</v>
      </c>
      <c r="Y160" s="197"/>
      <c r="Z160" s="197" t="s">
        <v>164</v>
      </c>
      <c r="AA160" s="198">
        <v>12.0</v>
      </c>
      <c r="AB160" s="198">
        <v>1.0</v>
      </c>
      <c r="AC160" s="197"/>
      <c r="AD160" s="197"/>
      <c r="AE160" s="197"/>
      <c r="AF160" s="197"/>
      <c r="AG160" s="197">
        <v>1.0</v>
      </c>
      <c r="AH160" s="197">
        <v>1.0</v>
      </c>
      <c r="AI160" s="197"/>
      <c r="AJ160" s="197"/>
      <c r="AK160" s="197"/>
      <c r="AL160" s="197"/>
      <c r="AM160" s="197"/>
      <c r="AN160" s="197"/>
      <c r="AO160" s="197"/>
      <c r="AP160" s="197"/>
      <c r="AQ160" s="197"/>
      <c r="AR160" s="197"/>
      <c r="AS160" s="197"/>
      <c r="AT160" s="197"/>
      <c r="AU160" s="197"/>
      <c r="AV160" s="197"/>
      <c r="AW160" s="197"/>
      <c r="AX160" s="197"/>
      <c r="AY160" s="197"/>
      <c r="AZ160" s="197"/>
      <c r="BA160" s="197" t="str">
        <f t="shared" si="64"/>
        <v>(แถม PM)</v>
      </c>
      <c r="BB160" s="201">
        <v>45000.0</v>
      </c>
      <c r="BC160" s="201">
        <v>45000.0</v>
      </c>
      <c r="BD160" s="201">
        <f t="shared" si="66"/>
        <v>45366</v>
      </c>
      <c r="BE160" s="202" t="s">
        <v>1688</v>
      </c>
      <c r="BF160" s="201" t="s">
        <v>7</v>
      </c>
      <c r="BG160" s="201" t="s">
        <v>7</v>
      </c>
      <c r="BH160" s="201" t="s">
        <v>7</v>
      </c>
      <c r="BI160" s="201" t="s">
        <v>124</v>
      </c>
      <c r="BJ160" s="197" t="str">
        <f t="shared" si="65"/>
        <v>(แถม PM)</v>
      </c>
      <c r="BK160" s="201">
        <f t="shared" si="61"/>
        <v>46171</v>
      </c>
      <c r="BL160" s="201"/>
    </row>
    <row r="161" ht="30.75" customHeight="1">
      <c r="A161" s="110" t="s">
        <v>99</v>
      </c>
      <c r="B161" s="111" t="s">
        <v>100</v>
      </c>
      <c r="C161" s="173" t="s">
        <v>101</v>
      </c>
      <c r="D161" s="112">
        <v>15.0</v>
      </c>
      <c r="E161" s="160" t="s">
        <v>1641</v>
      </c>
      <c r="F161" s="112" t="s">
        <v>7</v>
      </c>
      <c r="G161" s="112" t="s">
        <v>104</v>
      </c>
      <c r="H161" s="112" t="s">
        <v>1689</v>
      </c>
      <c r="I161" s="112" t="s">
        <v>106</v>
      </c>
      <c r="J161" s="112" t="s">
        <v>1680</v>
      </c>
      <c r="K161" s="112" t="s">
        <v>1681</v>
      </c>
      <c r="L161" s="112" t="s">
        <v>1690</v>
      </c>
      <c r="M161" s="112">
        <v>56115.0</v>
      </c>
      <c r="N161" s="160" t="s">
        <v>7</v>
      </c>
      <c r="O161" s="112" t="s">
        <v>111</v>
      </c>
      <c r="P161" s="114"/>
      <c r="Q161" s="112" t="s">
        <v>7</v>
      </c>
      <c r="R161" s="132" t="s">
        <v>593</v>
      </c>
      <c r="S161" s="112" t="s">
        <v>113</v>
      </c>
      <c r="T161" s="112" t="s">
        <v>861</v>
      </c>
      <c r="U161" s="112" t="s">
        <v>1683</v>
      </c>
      <c r="V161" s="112" t="s">
        <v>466</v>
      </c>
      <c r="W161" s="112" t="s">
        <v>466</v>
      </c>
      <c r="X161" s="112" t="s">
        <v>466</v>
      </c>
      <c r="Y161" s="112"/>
      <c r="Z161" s="112" t="s">
        <v>164</v>
      </c>
      <c r="AA161" s="160">
        <v>12.0</v>
      </c>
      <c r="AB161" s="160">
        <v>1.0</v>
      </c>
      <c r="AC161" s="112"/>
      <c r="AD161" s="112"/>
      <c r="AE161" s="112"/>
      <c r="AF161" s="112"/>
      <c r="AG161" s="112">
        <v>1.0</v>
      </c>
      <c r="AH161" s="112">
        <v>1.0</v>
      </c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 t="str">
        <f t="shared" si="64"/>
        <v>(แถม PM)</v>
      </c>
      <c r="BB161" s="116">
        <v>45000.0</v>
      </c>
      <c r="BC161" s="116">
        <v>45000.0</v>
      </c>
      <c r="BD161" s="116">
        <f t="shared" si="66"/>
        <v>45366</v>
      </c>
      <c r="BE161" s="117" t="s">
        <v>1691</v>
      </c>
      <c r="BF161" s="116" t="s">
        <v>7</v>
      </c>
      <c r="BG161" s="116" t="s">
        <v>7</v>
      </c>
      <c r="BH161" s="116" t="s">
        <v>7</v>
      </c>
      <c r="BI161" s="116" t="s">
        <v>124</v>
      </c>
      <c r="BJ161" s="112" t="str">
        <f t="shared" si="65"/>
        <v>(แถม PM)</v>
      </c>
      <c r="BK161" s="116">
        <f t="shared" si="61"/>
        <v>46171</v>
      </c>
      <c r="BL161" s="116"/>
    </row>
    <row r="162" ht="30.75" customHeight="1">
      <c r="A162" s="110" t="s">
        <v>99</v>
      </c>
      <c r="B162" s="111" t="s">
        <v>100</v>
      </c>
      <c r="C162" s="173" t="s">
        <v>101</v>
      </c>
      <c r="D162" s="112">
        <v>16.0</v>
      </c>
      <c r="E162" s="160" t="s">
        <v>1641</v>
      </c>
      <c r="F162" s="112" t="s">
        <v>7</v>
      </c>
      <c r="G162" s="112" t="s">
        <v>104</v>
      </c>
      <c r="H162" s="112" t="s">
        <v>1692</v>
      </c>
      <c r="I162" s="112" t="s">
        <v>106</v>
      </c>
      <c r="J162" s="112" t="s">
        <v>1680</v>
      </c>
      <c r="K162" s="112" t="s">
        <v>1681</v>
      </c>
      <c r="L162" s="112" t="s">
        <v>1690</v>
      </c>
      <c r="M162" s="112">
        <v>56114.0</v>
      </c>
      <c r="N162" s="160" t="s">
        <v>7</v>
      </c>
      <c r="O162" s="112" t="s">
        <v>111</v>
      </c>
      <c r="P162" s="114"/>
      <c r="Q162" s="112" t="s">
        <v>7</v>
      </c>
      <c r="R162" s="132" t="s">
        <v>593</v>
      </c>
      <c r="S162" s="112" t="s">
        <v>113</v>
      </c>
      <c r="T162" s="112" t="s">
        <v>861</v>
      </c>
      <c r="U162" s="112" t="s">
        <v>1683</v>
      </c>
      <c r="V162" s="112" t="s">
        <v>466</v>
      </c>
      <c r="W162" s="112" t="s">
        <v>466</v>
      </c>
      <c r="X162" s="112" t="s">
        <v>466</v>
      </c>
      <c r="Y162" s="112"/>
      <c r="Z162" s="112" t="s">
        <v>164</v>
      </c>
      <c r="AA162" s="160">
        <v>12.0</v>
      </c>
      <c r="AB162" s="160">
        <v>1.0</v>
      </c>
      <c r="AC162" s="112"/>
      <c r="AD162" s="112"/>
      <c r="AE162" s="112"/>
      <c r="AF162" s="112"/>
      <c r="AG162" s="112">
        <v>1.0</v>
      </c>
      <c r="AH162" s="112">
        <v>1.0</v>
      </c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 t="str">
        <f t="shared" si="64"/>
        <v>(แถม PM)</v>
      </c>
      <c r="BB162" s="116">
        <v>45000.0</v>
      </c>
      <c r="BC162" s="116">
        <v>45000.0</v>
      </c>
      <c r="BD162" s="116">
        <f t="shared" si="66"/>
        <v>45366</v>
      </c>
      <c r="BE162" s="117" t="s">
        <v>1693</v>
      </c>
      <c r="BF162" s="116" t="s">
        <v>7</v>
      </c>
      <c r="BG162" s="116" t="s">
        <v>7</v>
      </c>
      <c r="BH162" s="116" t="s">
        <v>7</v>
      </c>
      <c r="BI162" s="116" t="s">
        <v>124</v>
      </c>
      <c r="BJ162" s="112" t="str">
        <f t="shared" si="65"/>
        <v>(แถม PM)</v>
      </c>
      <c r="BK162" s="116">
        <f t="shared" si="61"/>
        <v>46171</v>
      </c>
      <c r="BL162" s="116"/>
    </row>
    <row r="163" ht="30.75" customHeight="1">
      <c r="A163" s="110"/>
      <c r="B163" s="111" t="s">
        <v>100</v>
      </c>
      <c r="C163" s="111" t="s">
        <v>101</v>
      </c>
      <c r="D163" s="112">
        <v>50.0</v>
      </c>
      <c r="E163" s="112" t="s">
        <v>894</v>
      </c>
      <c r="F163" s="112" t="s">
        <v>1186</v>
      </c>
      <c r="G163" s="112" t="s">
        <v>104</v>
      </c>
      <c r="H163" s="112" t="s">
        <v>1187</v>
      </c>
      <c r="I163" s="112" t="s">
        <v>106</v>
      </c>
      <c r="J163" s="112" t="s">
        <v>1188</v>
      </c>
      <c r="K163" s="112" t="s">
        <v>804</v>
      </c>
      <c r="L163" s="112" t="s">
        <v>1189</v>
      </c>
      <c r="M163" s="112" t="s">
        <v>1190</v>
      </c>
      <c r="N163" s="112" t="s">
        <v>1191</v>
      </c>
      <c r="O163" s="112" t="s">
        <v>111</v>
      </c>
      <c r="P163" s="114">
        <v>237334.0</v>
      </c>
      <c r="Q163" s="112" t="s">
        <v>7</v>
      </c>
      <c r="R163" s="115">
        <v>129950.0</v>
      </c>
      <c r="S163" s="112" t="s">
        <v>113</v>
      </c>
      <c r="T163" s="112"/>
      <c r="U163" s="112" t="s">
        <v>1192</v>
      </c>
      <c r="V163" s="112" t="s">
        <v>7</v>
      </c>
      <c r="W163" s="112" t="s">
        <v>7</v>
      </c>
      <c r="X163" s="112" t="s">
        <v>7</v>
      </c>
      <c r="Y163" s="112"/>
      <c r="Z163" s="112" t="s">
        <v>1193</v>
      </c>
      <c r="AA163" s="112">
        <v>12.0</v>
      </c>
      <c r="AB163" s="112" t="s">
        <v>7</v>
      </c>
      <c r="AC163" s="112" t="s">
        <v>7</v>
      </c>
      <c r="AD163" s="112" t="s">
        <v>7</v>
      </c>
      <c r="AE163" s="112" t="s">
        <v>7</v>
      </c>
      <c r="AF163" s="112" t="s">
        <v>7</v>
      </c>
      <c r="AG163" s="112" t="s">
        <v>7</v>
      </c>
      <c r="AH163" s="112" t="s">
        <v>7</v>
      </c>
      <c r="AI163" s="112" t="s">
        <v>7</v>
      </c>
      <c r="AJ163" s="112" t="s">
        <v>7</v>
      </c>
      <c r="AK163" s="112" t="s">
        <v>7</v>
      </c>
      <c r="AL163" s="112" t="s">
        <v>7</v>
      </c>
      <c r="AM163" s="112" t="s">
        <v>7</v>
      </c>
      <c r="AN163" s="112" t="s">
        <v>7</v>
      </c>
      <c r="AO163" s="112" t="s">
        <v>7</v>
      </c>
      <c r="AP163" s="112" t="s">
        <v>7</v>
      </c>
      <c r="AQ163" s="112" t="s">
        <v>7</v>
      </c>
      <c r="AR163" s="112" t="s">
        <v>7</v>
      </c>
      <c r="AS163" s="112" t="s">
        <v>7</v>
      </c>
      <c r="AT163" s="112" t="s">
        <v>7</v>
      </c>
      <c r="AU163" s="112" t="s">
        <v>7</v>
      </c>
      <c r="AV163" s="112" t="s">
        <v>7</v>
      </c>
      <c r="AW163" s="112" t="s">
        <v>7</v>
      </c>
      <c r="AX163" s="112" t="s">
        <v>7</v>
      </c>
      <c r="AY163" s="112" t="s">
        <v>7</v>
      </c>
      <c r="AZ163" s="112" t="s">
        <v>7</v>
      </c>
      <c r="BA163" s="112" t="str">
        <f t="shared" si="64"/>
        <v/>
      </c>
      <c r="BB163" s="116" t="s">
        <v>7</v>
      </c>
      <c r="BC163" s="116" t="s">
        <v>7</v>
      </c>
      <c r="BD163" s="116" t="str">
        <f t="shared" si="66"/>
        <v>#VALUE!</v>
      </c>
      <c r="BE163" s="116" t="s">
        <v>7</v>
      </c>
      <c r="BF163" s="116" t="s">
        <v>7</v>
      </c>
      <c r="BG163" s="116" t="s">
        <v>7</v>
      </c>
      <c r="BH163" s="116" t="s">
        <v>7</v>
      </c>
      <c r="BI163" s="112" t="s">
        <v>147</v>
      </c>
      <c r="BJ163" s="112" t="str">
        <f t="shared" si="65"/>
        <v/>
      </c>
      <c r="BK163" s="116">
        <f t="shared" si="61"/>
        <v>46171</v>
      </c>
      <c r="BL163" s="116"/>
    </row>
    <row r="164" ht="30.75" customHeight="1">
      <c r="A164" s="112"/>
      <c r="B164" s="111" t="s">
        <v>100</v>
      </c>
      <c r="C164" s="111" t="s">
        <v>101</v>
      </c>
      <c r="D164" s="112">
        <v>6.0</v>
      </c>
      <c r="E164" s="112" t="s">
        <v>704</v>
      </c>
      <c r="F164" s="112" t="s">
        <v>800</v>
      </c>
      <c r="G164" s="112" t="s">
        <v>801</v>
      </c>
      <c r="H164" s="112" t="s">
        <v>802</v>
      </c>
      <c r="I164" s="112" t="s">
        <v>106</v>
      </c>
      <c r="J164" s="112" t="s">
        <v>803</v>
      </c>
      <c r="K164" s="112" t="s">
        <v>804</v>
      </c>
      <c r="L164" s="112" t="s">
        <v>805</v>
      </c>
      <c r="M164" s="112" t="s">
        <v>806</v>
      </c>
      <c r="N164" s="112" t="s">
        <v>807</v>
      </c>
      <c r="O164" s="112" t="s">
        <v>111</v>
      </c>
      <c r="P164" s="114">
        <v>2559.0</v>
      </c>
      <c r="Q164" s="112" t="s">
        <v>7</v>
      </c>
      <c r="R164" s="112" t="s">
        <v>7</v>
      </c>
      <c r="S164" s="112" t="s">
        <v>113</v>
      </c>
      <c r="T164" s="112" t="s">
        <v>808</v>
      </c>
      <c r="U164" s="112" t="s">
        <v>809</v>
      </c>
      <c r="V164" s="112"/>
      <c r="W164" s="112"/>
      <c r="X164" s="112"/>
      <c r="Y164" s="112"/>
      <c r="Z164" s="112" t="s">
        <v>175</v>
      </c>
      <c r="AA164" s="112">
        <v>12.0</v>
      </c>
      <c r="AB164" s="112">
        <v>1.0</v>
      </c>
      <c r="AC164" s="112"/>
      <c r="AD164" s="112"/>
      <c r="AE164" s="112"/>
      <c r="AF164" s="112"/>
      <c r="AG164" s="112">
        <v>1.0</v>
      </c>
      <c r="AH164" s="112">
        <v>1.0</v>
      </c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 t="str">
        <f t="shared" si="64"/>
        <v>อยู่ในประกัน</v>
      </c>
      <c r="BB164" s="116">
        <v>45000.0</v>
      </c>
      <c r="BC164" s="116">
        <v>45000.0</v>
      </c>
      <c r="BD164" s="116">
        <f t="shared" si="66"/>
        <v>45366</v>
      </c>
      <c r="BE164" s="117" t="s">
        <v>810</v>
      </c>
      <c r="BF164" s="112"/>
      <c r="BG164" s="112"/>
      <c r="BH164" s="112"/>
      <c r="BI164" s="116" t="s">
        <v>124</v>
      </c>
      <c r="BJ164" s="112" t="str">
        <f t="shared" si="65"/>
        <v>อยู่ในประกัน</v>
      </c>
      <c r="BK164" s="116">
        <f t="shared" si="61"/>
        <v>46171</v>
      </c>
      <c r="BL164" s="116"/>
    </row>
    <row r="165" ht="30.75" customHeight="1">
      <c r="A165" s="110"/>
      <c r="B165" s="111"/>
      <c r="C165" s="162" t="s">
        <v>302</v>
      </c>
      <c r="D165" s="160">
        <v>1.0</v>
      </c>
      <c r="E165" s="112" t="s">
        <v>831</v>
      </c>
      <c r="F165" s="160" t="s">
        <v>7</v>
      </c>
      <c r="G165" s="112" t="s">
        <v>104</v>
      </c>
      <c r="H165" s="112" t="s">
        <v>876</v>
      </c>
      <c r="I165" s="112" t="s">
        <v>228</v>
      </c>
      <c r="J165" s="112" t="s">
        <v>877</v>
      </c>
      <c r="K165" s="112" t="s">
        <v>249</v>
      </c>
      <c r="L165" s="112" t="s">
        <v>878</v>
      </c>
      <c r="M165" s="160" t="s">
        <v>297</v>
      </c>
      <c r="N165" s="160" t="s">
        <v>298</v>
      </c>
      <c r="O165" s="160">
        <v>238995.0</v>
      </c>
      <c r="P165" s="160" t="s">
        <v>879</v>
      </c>
      <c r="Q165" s="160" t="s">
        <v>7</v>
      </c>
      <c r="S165" s="160" t="s">
        <v>113</v>
      </c>
      <c r="T165" s="112"/>
      <c r="U165" s="112" t="s">
        <v>880</v>
      </c>
      <c r="V165" s="160" t="s">
        <v>7</v>
      </c>
      <c r="W165" s="160" t="s">
        <v>7</v>
      </c>
      <c r="X165" s="160" t="s">
        <v>7</v>
      </c>
      <c r="Y165" s="160" t="s">
        <v>7</v>
      </c>
      <c r="Z165" s="112" t="s">
        <v>300</v>
      </c>
      <c r="AA165" s="160">
        <v>4.0</v>
      </c>
      <c r="AB165" s="160">
        <v>1.0</v>
      </c>
      <c r="AC165" s="160" t="s">
        <v>7</v>
      </c>
      <c r="AD165" s="160" t="s">
        <v>7</v>
      </c>
      <c r="AE165" s="160">
        <v>1.0</v>
      </c>
      <c r="AF165" s="160" t="s">
        <v>7</v>
      </c>
      <c r="AG165" s="160" t="s">
        <v>7</v>
      </c>
      <c r="AH165" s="160" t="s">
        <v>7</v>
      </c>
      <c r="AI165" s="160" t="s">
        <v>7</v>
      </c>
      <c r="AJ165" s="160" t="s">
        <v>7</v>
      </c>
      <c r="AK165" s="160">
        <v>1.0</v>
      </c>
      <c r="AL165" s="160">
        <v>1.0</v>
      </c>
      <c r="AM165" s="160" t="s">
        <v>7</v>
      </c>
      <c r="AN165" s="160" t="s">
        <v>7</v>
      </c>
      <c r="AO165" s="160" t="s">
        <v>7</v>
      </c>
      <c r="AP165" s="160" t="s">
        <v>7</v>
      </c>
      <c r="AQ165" s="160">
        <v>1.0</v>
      </c>
      <c r="AR165" s="160" t="s">
        <v>7</v>
      </c>
      <c r="AS165" s="160" t="s">
        <v>7</v>
      </c>
      <c r="AT165" s="160" t="s">
        <v>7</v>
      </c>
      <c r="AU165" s="160" t="s">
        <v>7</v>
      </c>
      <c r="AV165" s="160" t="s">
        <v>7</v>
      </c>
      <c r="AW165" s="160">
        <v>1.0</v>
      </c>
      <c r="AX165" s="160" t="s">
        <v>7</v>
      </c>
      <c r="AY165" s="160" t="s">
        <v>7</v>
      </c>
      <c r="AZ165" s="160" t="s">
        <v>7</v>
      </c>
      <c r="BA165" s="112"/>
      <c r="BB165" s="160" t="s">
        <v>301</v>
      </c>
      <c r="BC165" s="160" t="s">
        <v>301</v>
      </c>
      <c r="BD165" s="175" t="str">
        <f t="shared" ref="BD165:BD167" si="67">DATE(YEAR(BB165),MONTH(BB165)+AB165,DAY(BB165))</f>
        <v>#VALUE!</v>
      </c>
      <c r="BE165" s="160"/>
      <c r="BF165" s="177"/>
      <c r="BG165" s="112"/>
      <c r="BH165" s="121"/>
      <c r="BI165" s="160" t="s">
        <v>301</v>
      </c>
      <c r="BJ165" s="160" t="str">
        <f t="shared" ref="BJ165:BJ167" si="68">#REF!</f>
        <v>#REF!</v>
      </c>
      <c r="BK165" s="175">
        <f t="shared" si="61"/>
        <v>46171</v>
      </c>
      <c r="BL165" s="112"/>
    </row>
    <row r="166" ht="30.75" customHeight="1">
      <c r="A166" s="110"/>
      <c r="B166" s="111"/>
      <c r="C166" s="162" t="s">
        <v>302</v>
      </c>
      <c r="D166" s="160">
        <v>2.0</v>
      </c>
      <c r="E166" s="112" t="s">
        <v>831</v>
      </c>
      <c r="F166" s="160" t="s">
        <v>7</v>
      </c>
      <c r="G166" s="112" t="s">
        <v>104</v>
      </c>
      <c r="H166" s="112" t="s">
        <v>881</v>
      </c>
      <c r="I166" s="112" t="s">
        <v>228</v>
      </c>
      <c r="J166" s="112" t="s">
        <v>877</v>
      </c>
      <c r="K166" s="112" t="s">
        <v>882</v>
      </c>
      <c r="L166" s="112" t="s">
        <v>883</v>
      </c>
      <c r="M166" s="160" t="s">
        <v>884</v>
      </c>
      <c r="N166" s="160" t="s">
        <v>298</v>
      </c>
      <c r="O166" s="160" t="s">
        <v>885</v>
      </c>
      <c r="P166" s="160" t="s">
        <v>879</v>
      </c>
      <c r="Q166" s="160" t="s">
        <v>7</v>
      </c>
      <c r="S166" s="160" t="s">
        <v>113</v>
      </c>
      <c r="T166" s="112"/>
      <c r="U166" s="112" t="s">
        <v>886</v>
      </c>
      <c r="V166" s="160" t="s">
        <v>7</v>
      </c>
      <c r="W166" s="160" t="s">
        <v>7</v>
      </c>
      <c r="X166" s="160" t="s">
        <v>7</v>
      </c>
      <c r="Y166" s="160" t="s">
        <v>7</v>
      </c>
      <c r="Z166" s="112" t="s">
        <v>300</v>
      </c>
      <c r="AA166" s="160">
        <v>4.0</v>
      </c>
      <c r="AB166" s="160">
        <v>1.0</v>
      </c>
      <c r="AC166" s="160">
        <v>1.0</v>
      </c>
      <c r="AD166" s="160">
        <v>1.0</v>
      </c>
      <c r="AE166" s="160" t="s">
        <v>7</v>
      </c>
      <c r="AF166" s="160" t="s">
        <v>7</v>
      </c>
      <c r="AG166" s="160" t="s">
        <v>7</v>
      </c>
      <c r="AH166" s="160" t="s">
        <v>7</v>
      </c>
      <c r="AI166" s="160">
        <v>1.0</v>
      </c>
      <c r="AJ166" s="160" t="s">
        <v>7</v>
      </c>
      <c r="AK166" s="160" t="s">
        <v>7</v>
      </c>
      <c r="AL166" s="160" t="s">
        <v>7</v>
      </c>
      <c r="AM166" s="160" t="s">
        <v>7</v>
      </c>
      <c r="AN166" s="160" t="s">
        <v>7</v>
      </c>
      <c r="AO166" s="160">
        <v>1.0</v>
      </c>
      <c r="AP166" s="160" t="s">
        <v>7</v>
      </c>
      <c r="AQ166" s="160" t="s">
        <v>7</v>
      </c>
      <c r="AR166" s="160" t="s">
        <v>7</v>
      </c>
      <c r="AS166" s="160" t="s">
        <v>7</v>
      </c>
      <c r="AT166" s="160" t="s">
        <v>7</v>
      </c>
      <c r="AU166" s="160">
        <v>1.0</v>
      </c>
      <c r="AV166" s="160" t="s">
        <v>7</v>
      </c>
      <c r="AW166" s="160" t="s">
        <v>7</v>
      </c>
      <c r="AX166" s="160" t="s">
        <v>7</v>
      </c>
      <c r="AY166" s="160" t="s">
        <v>7</v>
      </c>
      <c r="AZ166" s="160" t="s">
        <v>7</v>
      </c>
      <c r="BA166" s="112"/>
      <c r="BB166" s="160" t="s">
        <v>301</v>
      </c>
      <c r="BC166" s="160" t="s">
        <v>301</v>
      </c>
      <c r="BD166" s="175" t="str">
        <f t="shared" si="67"/>
        <v>#VALUE!</v>
      </c>
      <c r="BE166" s="160"/>
      <c r="BF166" s="177"/>
      <c r="BG166" s="112"/>
      <c r="BH166" s="121"/>
      <c r="BI166" s="160" t="s">
        <v>301</v>
      </c>
      <c r="BJ166" s="160" t="str">
        <f t="shared" si="68"/>
        <v>#REF!</v>
      </c>
      <c r="BK166" s="175">
        <f t="shared" si="61"/>
        <v>46171</v>
      </c>
      <c r="BL166" s="112"/>
    </row>
    <row r="167" ht="30.75" customHeight="1">
      <c r="A167" s="110"/>
      <c r="B167" s="111"/>
      <c r="C167" s="162" t="s">
        <v>302</v>
      </c>
      <c r="D167" s="160">
        <v>3.0</v>
      </c>
      <c r="E167" s="112" t="s">
        <v>831</v>
      </c>
      <c r="F167" s="160" t="s">
        <v>7</v>
      </c>
      <c r="G167" s="112" t="s">
        <v>104</v>
      </c>
      <c r="H167" s="112" t="s">
        <v>887</v>
      </c>
      <c r="I167" s="112" t="s">
        <v>228</v>
      </c>
      <c r="J167" s="112" t="s">
        <v>877</v>
      </c>
      <c r="K167" s="112" t="s">
        <v>888</v>
      </c>
      <c r="L167" s="112" t="s">
        <v>889</v>
      </c>
      <c r="M167" s="162" t="s">
        <v>884</v>
      </c>
      <c r="N167" s="160" t="s">
        <v>298</v>
      </c>
      <c r="O167" s="160">
        <v>238817.0</v>
      </c>
      <c r="P167" s="160" t="s">
        <v>879</v>
      </c>
      <c r="Q167" s="160" t="s">
        <v>7</v>
      </c>
      <c r="S167" s="160" t="s">
        <v>113</v>
      </c>
      <c r="T167" s="112"/>
      <c r="U167" s="112" t="s">
        <v>886</v>
      </c>
      <c r="V167" s="160" t="s">
        <v>7</v>
      </c>
      <c r="W167" s="160" t="s">
        <v>7</v>
      </c>
      <c r="X167" s="160" t="s">
        <v>7</v>
      </c>
      <c r="Y167" s="160" t="s">
        <v>7</v>
      </c>
      <c r="Z167" s="112" t="s">
        <v>300</v>
      </c>
      <c r="AA167" s="160">
        <v>4.0</v>
      </c>
      <c r="AB167" s="160">
        <v>1.0</v>
      </c>
      <c r="AC167" s="160">
        <v>1.0</v>
      </c>
      <c r="AD167" s="160">
        <v>1.0</v>
      </c>
      <c r="AE167" s="160" t="s">
        <v>7</v>
      </c>
      <c r="AF167" s="160" t="s">
        <v>7</v>
      </c>
      <c r="AG167" s="160" t="s">
        <v>7</v>
      </c>
      <c r="AH167" s="160" t="s">
        <v>7</v>
      </c>
      <c r="AI167" s="160">
        <v>1.0</v>
      </c>
      <c r="AJ167" s="160" t="s">
        <v>7</v>
      </c>
      <c r="AK167" s="160" t="s">
        <v>7</v>
      </c>
      <c r="AL167" s="160" t="s">
        <v>7</v>
      </c>
      <c r="AM167" s="160" t="s">
        <v>7</v>
      </c>
      <c r="AN167" s="160" t="s">
        <v>7</v>
      </c>
      <c r="AO167" s="160">
        <v>1.0</v>
      </c>
      <c r="AP167" s="160" t="s">
        <v>7</v>
      </c>
      <c r="AQ167" s="160" t="s">
        <v>7</v>
      </c>
      <c r="AR167" s="160" t="s">
        <v>7</v>
      </c>
      <c r="AS167" s="160" t="s">
        <v>7</v>
      </c>
      <c r="AT167" s="160" t="s">
        <v>7</v>
      </c>
      <c r="AU167" s="160">
        <v>1.0</v>
      </c>
      <c r="AV167" s="160" t="s">
        <v>7</v>
      </c>
      <c r="AW167" s="160" t="s">
        <v>7</v>
      </c>
      <c r="AX167" s="160" t="s">
        <v>7</v>
      </c>
      <c r="AY167" s="160" t="s">
        <v>7</v>
      </c>
      <c r="AZ167" s="160" t="s">
        <v>7</v>
      </c>
      <c r="BA167" s="112"/>
      <c r="BB167" s="112" t="s">
        <v>301</v>
      </c>
      <c r="BC167" s="112" t="s">
        <v>301</v>
      </c>
      <c r="BD167" s="116" t="str">
        <f t="shared" si="67"/>
        <v>#VALUE!</v>
      </c>
      <c r="BE167" s="112"/>
      <c r="BF167" s="121"/>
      <c r="BG167" s="112"/>
      <c r="BH167" s="121"/>
      <c r="BI167" s="160" t="s">
        <v>301</v>
      </c>
      <c r="BJ167" s="160" t="str">
        <f t="shared" si="68"/>
        <v>#REF!</v>
      </c>
      <c r="BK167" s="175">
        <f t="shared" si="61"/>
        <v>46171</v>
      </c>
      <c r="BL167" s="112"/>
    </row>
    <row r="168" ht="30.75" customHeight="1">
      <c r="A168" s="110" t="s">
        <v>280</v>
      </c>
      <c r="B168" s="111" t="s">
        <v>314</v>
      </c>
      <c r="C168" s="173" t="s">
        <v>101</v>
      </c>
      <c r="D168" s="160">
        <v>3.0</v>
      </c>
      <c r="E168" s="112" t="s">
        <v>831</v>
      </c>
      <c r="F168" s="112" t="s">
        <v>839</v>
      </c>
      <c r="G168" s="112" t="s">
        <v>801</v>
      </c>
      <c r="H168" s="112" t="s">
        <v>840</v>
      </c>
      <c r="I168" s="112" t="s">
        <v>106</v>
      </c>
      <c r="J168" s="112" t="s">
        <v>841</v>
      </c>
      <c r="K168" s="112" t="s">
        <v>842</v>
      </c>
      <c r="L168" s="112" t="s">
        <v>843</v>
      </c>
      <c r="M168" s="160" t="s">
        <v>844</v>
      </c>
      <c r="N168" s="160" t="s">
        <v>845</v>
      </c>
      <c r="O168" s="160" t="s">
        <v>111</v>
      </c>
      <c r="P168" s="174">
        <v>234860.0</v>
      </c>
      <c r="Q168" s="160" t="s">
        <v>391</v>
      </c>
      <c r="R168" s="160">
        <v>111280.0</v>
      </c>
      <c r="S168" s="160" t="s">
        <v>113</v>
      </c>
      <c r="T168" s="112"/>
      <c r="U168" s="112" t="s">
        <v>846</v>
      </c>
      <c r="V168" s="160" t="s">
        <v>7</v>
      </c>
      <c r="W168" s="160" t="s">
        <v>7</v>
      </c>
      <c r="X168" s="160" t="s">
        <v>7</v>
      </c>
      <c r="Y168" s="160"/>
      <c r="Z168" s="112" t="s">
        <v>175</v>
      </c>
      <c r="AA168" s="162">
        <v>1.0</v>
      </c>
      <c r="AB168" s="160" t="s">
        <v>7</v>
      </c>
      <c r="AC168" s="160" t="s">
        <v>7</v>
      </c>
      <c r="AD168" s="160" t="s">
        <v>7</v>
      </c>
      <c r="AE168" s="160" t="s">
        <v>7</v>
      </c>
      <c r="AF168" s="160" t="s">
        <v>7</v>
      </c>
      <c r="AG168" s="160" t="s">
        <v>7</v>
      </c>
      <c r="AH168" s="160" t="s">
        <v>7</v>
      </c>
      <c r="AI168" s="160" t="s">
        <v>7</v>
      </c>
      <c r="AJ168" s="160" t="s">
        <v>7</v>
      </c>
      <c r="AK168" s="160" t="s">
        <v>7</v>
      </c>
      <c r="AL168" s="160" t="s">
        <v>7</v>
      </c>
      <c r="AM168" s="160" t="s">
        <v>7</v>
      </c>
      <c r="AN168" s="160" t="s">
        <v>7</v>
      </c>
      <c r="AO168" s="160" t="s">
        <v>7</v>
      </c>
      <c r="AP168" s="160" t="s">
        <v>7</v>
      </c>
      <c r="AQ168" s="160" t="s">
        <v>7</v>
      </c>
      <c r="AR168" s="160" t="s">
        <v>7</v>
      </c>
      <c r="AS168" s="160" t="s">
        <v>7</v>
      </c>
      <c r="AT168" s="160" t="s">
        <v>7</v>
      </c>
      <c r="AU168" s="160" t="s">
        <v>7</v>
      </c>
      <c r="AV168" s="160" t="s">
        <v>7</v>
      </c>
      <c r="AW168" s="160" t="s">
        <v>7</v>
      </c>
      <c r="AX168" s="160" t="s">
        <v>7</v>
      </c>
      <c r="AY168" s="160" t="s">
        <v>7</v>
      </c>
      <c r="AZ168" s="160" t="s">
        <v>7</v>
      </c>
      <c r="BA168" s="112" t="str">
        <f t="shared" ref="BA168:BA169" si="69">T168</f>
        <v/>
      </c>
      <c r="BB168" s="175" t="s">
        <v>7</v>
      </c>
      <c r="BC168" s="175" t="s">
        <v>7</v>
      </c>
      <c r="BD168" s="175" t="str">
        <f t="shared" ref="BD168:BD182" si="70">DATE(YEAR(BB168),MONTH(BB168)+AA168,DAY(BB168))</f>
        <v>#VALUE!</v>
      </c>
      <c r="BE168" s="175" t="s">
        <v>7</v>
      </c>
      <c r="BF168" s="175" t="s">
        <v>7</v>
      </c>
      <c r="BG168" s="175" t="s">
        <v>7</v>
      </c>
      <c r="BH168" s="175" t="s">
        <v>7</v>
      </c>
      <c r="BI168" s="160" t="s">
        <v>147</v>
      </c>
      <c r="BJ168" s="160" t="str">
        <f>T168</f>
        <v/>
      </c>
      <c r="BK168" s="175">
        <f t="shared" si="61"/>
        <v>46171</v>
      </c>
      <c r="BL168" s="116"/>
    </row>
    <row r="169" ht="30.75" customHeight="1">
      <c r="A169" s="110" t="s">
        <v>280</v>
      </c>
      <c r="B169" s="111" t="s">
        <v>314</v>
      </c>
      <c r="C169" s="173" t="s">
        <v>101</v>
      </c>
      <c r="D169" s="160">
        <v>4.0</v>
      </c>
      <c r="E169" s="112" t="s">
        <v>831</v>
      </c>
      <c r="F169" s="112" t="s">
        <v>858</v>
      </c>
      <c r="G169" s="112" t="s">
        <v>104</v>
      </c>
      <c r="H169" s="112" t="s">
        <v>859</v>
      </c>
      <c r="I169" s="112" t="s">
        <v>106</v>
      </c>
      <c r="J169" s="112" t="s">
        <v>860</v>
      </c>
      <c r="K169" s="160" t="s">
        <v>7</v>
      </c>
      <c r="L169" s="160" t="s">
        <v>7</v>
      </c>
      <c r="M169" s="160" t="s">
        <v>7</v>
      </c>
      <c r="N169" s="162" t="s">
        <v>7</v>
      </c>
      <c r="O169" s="160" t="s">
        <v>111</v>
      </c>
      <c r="P169" s="174"/>
      <c r="Q169" s="160" t="s">
        <v>7</v>
      </c>
      <c r="R169" s="160" t="s">
        <v>593</v>
      </c>
      <c r="S169" s="160" t="s">
        <v>113</v>
      </c>
      <c r="T169" s="112" t="s">
        <v>861</v>
      </c>
      <c r="U169" s="110" t="s">
        <v>862</v>
      </c>
      <c r="V169" s="160" t="s">
        <v>7</v>
      </c>
      <c r="W169" s="160" t="s">
        <v>7</v>
      </c>
      <c r="X169" s="160" t="s">
        <v>7</v>
      </c>
      <c r="Y169" s="160"/>
      <c r="Z169" s="112" t="s">
        <v>175</v>
      </c>
      <c r="AA169" s="162">
        <v>1.0</v>
      </c>
      <c r="AB169" s="160" t="s">
        <v>7</v>
      </c>
      <c r="AC169" s="160" t="s">
        <v>7</v>
      </c>
      <c r="AD169" s="160" t="s">
        <v>7</v>
      </c>
      <c r="AE169" s="160" t="s">
        <v>7</v>
      </c>
      <c r="AF169" s="160" t="s">
        <v>7</v>
      </c>
      <c r="AG169" s="160" t="s">
        <v>7</v>
      </c>
      <c r="AH169" s="160" t="s">
        <v>7</v>
      </c>
      <c r="AI169" s="160" t="s">
        <v>7</v>
      </c>
      <c r="AJ169" s="160" t="s">
        <v>7</v>
      </c>
      <c r="AK169" s="160" t="s">
        <v>7</v>
      </c>
      <c r="AL169" s="160" t="s">
        <v>7</v>
      </c>
      <c r="AM169" s="160" t="s">
        <v>7</v>
      </c>
      <c r="AN169" s="160" t="s">
        <v>7</v>
      </c>
      <c r="AO169" s="160" t="s">
        <v>7</v>
      </c>
      <c r="AP169" s="160" t="s">
        <v>7</v>
      </c>
      <c r="AQ169" s="160" t="s">
        <v>7</v>
      </c>
      <c r="AR169" s="160" t="s">
        <v>7</v>
      </c>
      <c r="AS169" s="160" t="s">
        <v>7</v>
      </c>
      <c r="AT169" s="160" t="s">
        <v>7</v>
      </c>
      <c r="AU169" s="160" t="s">
        <v>7</v>
      </c>
      <c r="AV169" s="160" t="s">
        <v>7</v>
      </c>
      <c r="AW169" s="160" t="s">
        <v>7</v>
      </c>
      <c r="AX169" s="160" t="s">
        <v>7</v>
      </c>
      <c r="AY169" s="160" t="s">
        <v>7</v>
      </c>
      <c r="AZ169" s="160" t="s">
        <v>7</v>
      </c>
      <c r="BA169" s="112" t="str">
        <f t="shared" si="69"/>
        <v>(แถม PM)</v>
      </c>
      <c r="BB169" s="175" t="s">
        <v>7</v>
      </c>
      <c r="BC169" s="175" t="s">
        <v>7</v>
      </c>
      <c r="BD169" s="175" t="str">
        <f t="shared" si="70"/>
        <v>#VALUE!</v>
      </c>
      <c r="BE169" s="175" t="s">
        <v>7</v>
      </c>
      <c r="BF169" s="175" t="s">
        <v>7</v>
      </c>
      <c r="BG169" s="175" t="s">
        <v>7</v>
      </c>
      <c r="BH169" s="175" t="s">
        <v>7</v>
      </c>
      <c r="BI169" s="160" t="s">
        <v>147</v>
      </c>
      <c r="BJ169" s="160"/>
      <c r="BK169" s="175">
        <f t="shared" si="61"/>
        <v>46171</v>
      </c>
      <c r="BL169" s="116"/>
    </row>
    <row r="170" ht="30.75" customHeight="1">
      <c r="A170" s="110" t="s">
        <v>99</v>
      </c>
      <c r="B170" s="111" t="s">
        <v>100</v>
      </c>
      <c r="C170" s="111" t="s">
        <v>101</v>
      </c>
      <c r="D170" s="112"/>
      <c r="E170" s="112" t="s">
        <v>1600</v>
      </c>
      <c r="F170" s="112" t="s">
        <v>1601</v>
      </c>
      <c r="G170" s="112" t="s">
        <v>104</v>
      </c>
      <c r="H170" s="112"/>
      <c r="I170" s="112"/>
      <c r="J170" s="112" t="s">
        <v>1602</v>
      </c>
      <c r="K170" s="112" t="s">
        <v>804</v>
      </c>
      <c r="L170" s="112" t="s">
        <v>1603</v>
      </c>
      <c r="M170" s="112" t="s">
        <v>1604</v>
      </c>
      <c r="N170" s="112"/>
      <c r="O170" s="112"/>
      <c r="P170" s="133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>
        <v>12.0</v>
      </c>
      <c r="AB170" s="112">
        <v>1.0</v>
      </c>
      <c r="AC170" s="112"/>
      <c r="AD170" s="112"/>
      <c r="AE170" s="112"/>
      <c r="AF170" s="112"/>
      <c r="AG170" s="112"/>
      <c r="AH170" s="112"/>
      <c r="AI170" s="112"/>
      <c r="AJ170" s="112"/>
      <c r="AK170" s="112">
        <v>1.0</v>
      </c>
      <c r="AL170" s="112">
        <v>1.0</v>
      </c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6">
        <v>45436.0</v>
      </c>
      <c r="BC170" s="116">
        <v>45436.0</v>
      </c>
      <c r="BD170" s="116">
        <f t="shared" si="70"/>
        <v>45801</v>
      </c>
      <c r="BE170" s="116" t="s">
        <v>1605</v>
      </c>
      <c r="BF170" s="116" t="s">
        <v>1606</v>
      </c>
      <c r="BG170" s="116"/>
      <c r="BH170" s="116"/>
      <c r="BI170" s="112" t="s">
        <v>1517</v>
      </c>
      <c r="BJ170" s="112"/>
      <c r="BK170" s="116">
        <f t="shared" si="61"/>
        <v>46171</v>
      </c>
      <c r="BL170" s="116"/>
    </row>
    <row r="171" ht="30.75" customHeight="1">
      <c r="A171" s="110" t="s">
        <v>99</v>
      </c>
      <c r="B171" s="111" t="s">
        <v>100</v>
      </c>
      <c r="C171" s="111" t="s">
        <v>101</v>
      </c>
      <c r="D171" s="112">
        <v>7.0</v>
      </c>
      <c r="E171" s="112" t="s">
        <v>1437</v>
      </c>
      <c r="F171" s="112" t="s">
        <v>1503</v>
      </c>
      <c r="G171" s="112" t="s">
        <v>104</v>
      </c>
      <c r="H171" s="112" t="s">
        <v>7</v>
      </c>
      <c r="I171" s="112" t="s">
        <v>106</v>
      </c>
      <c r="J171" s="112" t="s">
        <v>1504</v>
      </c>
      <c r="K171" s="112" t="s">
        <v>1505</v>
      </c>
      <c r="L171" s="112" t="s">
        <v>1506</v>
      </c>
      <c r="M171" s="112">
        <v>59114.0</v>
      </c>
      <c r="N171" s="112" t="s">
        <v>7</v>
      </c>
      <c r="O171" s="112" t="s">
        <v>111</v>
      </c>
      <c r="P171" s="114">
        <v>240970.0</v>
      </c>
      <c r="Q171" s="112" t="s">
        <v>7</v>
      </c>
      <c r="R171" s="137"/>
      <c r="S171" s="112" t="s">
        <v>113</v>
      </c>
      <c r="T171" s="112"/>
      <c r="U171" s="112" t="s">
        <v>1507</v>
      </c>
      <c r="V171" s="112" t="s">
        <v>7</v>
      </c>
      <c r="W171" s="112" t="s">
        <v>7</v>
      </c>
      <c r="X171" s="112" t="s">
        <v>7</v>
      </c>
      <c r="Y171" s="112"/>
      <c r="Z171" s="112" t="s">
        <v>175</v>
      </c>
      <c r="AA171" s="112">
        <v>12.0</v>
      </c>
      <c r="AB171" s="112">
        <v>1.0</v>
      </c>
      <c r="AC171" s="112"/>
      <c r="AD171" s="112"/>
      <c r="AE171" s="112"/>
      <c r="AF171" s="112"/>
      <c r="AG171" s="112"/>
      <c r="AH171" s="112"/>
      <c r="AI171" s="112"/>
      <c r="AJ171" s="112"/>
      <c r="AK171" s="112">
        <v>1.0</v>
      </c>
      <c r="AL171" s="112">
        <v>1.0</v>
      </c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 t="str">
        <f t="shared" ref="BA171:BA173" si="71">T171</f>
        <v/>
      </c>
      <c r="BB171" s="116">
        <v>45436.0</v>
      </c>
      <c r="BC171" s="116">
        <v>45436.0</v>
      </c>
      <c r="BD171" s="116">
        <f t="shared" si="70"/>
        <v>45801</v>
      </c>
      <c r="BE171" s="117" t="s">
        <v>1508</v>
      </c>
      <c r="BF171" s="116" t="s">
        <v>7</v>
      </c>
      <c r="BG171" s="116" t="s">
        <v>7</v>
      </c>
      <c r="BH171" s="116" t="s">
        <v>7</v>
      </c>
      <c r="BI171" s="116" t="s">
        <v>124</v>
      </c>
      <c r="BJ171" s="112" t="str">
        <f>T171</f>
        <v/>
      </c>
      <c r="BK171" s="116">
        <f t="shared" si="61"/>
        <v>46171</v>
      </c>
      <c r="BL171" s="116"/>
    </row>
    <row r="172" ht="30.75" customHeight="1">
      <c r="A172" s="195" t="s">
        <v>280</v>
      </c>
      <c r="B172" s="196"/>
      <c r="C172" s="196" t="s">
        <v>101</v>
      </c>
      <c r="D172" s="197">
        <v>17.0</v>
      </c>
      <c r="E172" s="198" t="s">
        <v>1641</v>
      </c>
      <c r="F172" s="197" t="s">
        <v>7</v>
      </c>
      <c r="G172" s="197" t="s">
        <v>104</v>
      </c>
      <c r="H172" s="197" t="s">
        <v>1694</v>
      </c>
      <c r="I172" s="197" t="s">
        <v>106</v>
      </c>
      <c r="J172" s="197" t="s">
        <v>1504</v>
      </c>
      <c r="K172" s="197" t="s">
        <v>1681</v>
      </c>
      <c r="L172" s="197" t="s">
        <v>1695</v>
      </c>
      <c r="M172" s="197">
        <v>56105.0</v>
      </c>
      <c r="N172" s="198" t="s">
        <v>7</v>
      </c>
      <c r="O172" s="197" t="s">
        <v>111</v>
      </c>
      <c r="P172" s="199"/>
      <c r="Q172" s="197" t="s">
        <v>7</v>
      </c>
      <c r="R172" s="200" t="s">
        <v>593</v>
      </c>
      <c r="S172" s="197" t="s">
        <v>113</v>
      </c>
      <c r="T172" s="197" t="s">
        <v>861</v>
      </c>
      <c r="U172" s="197" t="s">
        <v>1696</v>
      </c>
      <c r="V172" s="197" t="s">
        <v>466</v>
      </c>
      <c r="W172" s="197" t="s">
        <v>466</v>
      </c>
      <c r="X172" s="197" t="s">
        <v>466</v>
      </c>
      <c r="Y172" s="197"/>
      <c r="Z172" s="197" t="s">
        <v>175</v>
      </c>
      <c r="AA172" s="198">
        <v>12.0</v>
      </c>
      <c r="AB172" s="198">
        <v>1.0</v>
      </c>
      <c r="AC172" s="197"/>
      <c r="AD172" s="197"/>
      <c r="AE172" s="197"/>
      <c r="AF172" s="197"/>
      <c r="AG172" s="197">
        <v>1.0</v>
      </c>
      <c r="AH172" s="197">
        <v>1.0</v>
      </c>
      <c r="AI172" s="197"/>
      <c r="AJ172" s="197"/>
      <c r="AK172" s="197"/>
      <c r="AL172" s="197"/>
      <c r="AM172" s="197"/>
      <c r="AN172" s="197"/>
      <c r="AO172" s="197"/>
      <c r="AP172" s="197"/>
      <c r="AQ172" s="197"/>
      <c r="AR172" s="197"/>
      <c r="AS172" s="197"/>
      <c r="AT172" s="197"/>
      <c r="AU172" s="197"/>
      <c r="AV172" s="197"/>
      <c r="AW172" s="197"/>
      <c r="AX172" s="197"/>
      <c r="AY172" s="197"/>
      <c r="AZ172" s="197"/>
      <c r="BA172" s="197" t="str">
        <f t="shared" si="71"/>
        <v>(แถม PM)</v>
      </c>
      <c r="BB172" s="201">
        <v>45000.0</v>
      </c>
      <c r="BC172" s="201">
        <v>45000.0</v>
      </c>
      <c r="BD172" s="201">
        <f t="shared" si="70"/>
        <v>45366</v>
      </c>
      <c r="BE172" s="202" t="s">
        <v>1697</v>
      </c>
      <c r="BF172" s="201" t="s">
        <v>7</v>
      </c>
      <c r="BG172" s="201" t="s">
        <v>7</v>
      </c>
      <c r="BH172" s="201" t="s">
        <v>7</v>
      </c>
      <c r="BI172" s="201" t="s">
        <v>1698</v>
      </c>
      <c r="BJ172" s="197"/>
      <c r="BK172" s="201">
        <f t="shared" si="61"/>
        <v>46171</v>
      </c>
      <c r="BL172" s="201"/>
    </row>
    <row r="173" ht="30.75" customHeight="1">
      <c r="A173" s="110" t="s">
        <v>99</v>
      </c>
      <c r="B173" s="111" t="s">
        <v>100</v>
      </c>
      <c r="C173" s="111" t="s">
        <v>101</v>
      </c>
      <c r="D173" s="112">
        <v>8.0</v>
      </c>
      <c r="E173" s="112" t="s">
        <v>1437</v>
      </c>
      <c r="F173" s="112" t="s">
        <v>1509</v>
      </c>
      <c r="G173" s="112" t="s">
        <v>801</v>
      </c>
      <c r="H173" s="112" t="s">
        <v>1510</v>
      </c>
      <c r="I173" s="112" t="s">
        <v>106</v>
      </c>
      <c r="J173" s="112" t="s">
        <v>1511</v>
      </c>
      <c r="K173" s="112" t="s">
        <v>1505</v>
      </c>
      <c r="L173" s="112" t="s">
        <v>1512</v>
      </c>
      <c r="M173" s="112">
        <v>57111.0</v>
      </c>
      <c r="N173" s="112" t="s">
        <v>7</v>
      </c>
      <c r="O173" s="112" t="s">
        <v>111</v>
      </c>
      <c r="P173" s="114" t="s">
        <v>1513</v>
      </c>
      <c r="Q173" s="112" t="s">
        <v>7</v>
      </c>
      <c r="R173" s="112" t="s">
        <v>7</v>
      </c>
      <c r="S173" s="112" t="s">
        <v>113</v>
      </c>
      <c r="T173" s="112"/>
      <c r="U173" s="112" t="s">
        <v>1514</v>
      </c>
      <c r="V173" s="112" t="s">
        <v>7</v>
      </c>
      <c r="W173" s="112" t="s">
        <v>7</v>
      </c>
      <c r="X173" s="112" t="s">
        <v>7</v>
      </c>
      <c r="Y173" s="112"/>
      <c r="Z173" s="112" t="s">
        <v>175</v>
      </c>
      <c r="AA173" s="112">
        <v>12.0</v>
      </c>
      <c r="AB173" s="112">
        <v>1.0</v>
      </c>
      <c r="AC173" s="112"/>
      <c r="AD173" s="112"/>
      <c r="AE173" s="112"/>
      <c r="AF173" s="112"/>
      <c r="AG173" s="112"/>
      <c r="AH173" s="112"/>
      <c r="AI173" s="112"/>
      <c r="AJ173" s="112"/>
      <c r="AK173" s="112">
        <v>1.0</v>
      </c>
      <c r="AL173" s="112">
        <v>1.0</v>
      </c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 t="str">
        <f t="shared" si="71"/>
        <v/>
      </c>
      <c r="BB173" s="116">
        <v>45436.0</v>
      </c>
      <c r="BC173" s="116">
        <v>45436.0</v>
      </c>
      <c r="BD173" s="116">
        <f t="shared" si="70"/>
        <v>45801</v>
      </c>
      <c r="BE173" s="117" t="s">
        <v>1515</v>
      </c>
      <c r="BF173" s="116" t="s">
        <v>1516</v>
      </c>
      <c r="BG173" s="116" t="s">
        <v>7</v>
      </c>
      <c r="BH173" s="116" t="s">
        <v>7</v>
      </c>
      <c r="BI173" s="112" t="s">
        <v>1517</v>
      </c>
      <c r="BJ173" s="112" t="str">
        <f>T173</f>
        <v/>
      </c>
      <c r="BK173" s="116">
        <f t="shared" si="61"/>
        <v>46171</v>
      </c>
      <c r="BL173" s="116"/>
    </row>
    <row r="174" ht="30.75" customHeight="1">
      <c r="A174" s="110"/>
      <c r="B174" s="111" t="s">
        <v>100</v>
      </c>
      <c r="C174" s="111" t="s">
        <v>101</v>
      </c>
      <c r="D174" s="112">
        <v>1.0</v>
      </c>
      <c r="E174" s="112" t="s">
        <v>1582</v>
      </c>
      <c r="F174" s="112"/>
      <c r="G174" s="112" t="s">
        <v>801</v>
      </c>
      <c r="H174" s="112"/>
      <c r="I174" s="112"/>
      <c r="J174" s="112" t="s">
        <v>1511</v>
      </c>
      <c r="K174" s="112" t="s">
        <v>1583</v>
      </c>
      <c r="L174" s="112" t="s">
        <v>1584</v>
      </c>
      <c r="M174" s="112">
        <v>519746.0</v>
      </c>
      <c r="N174" s="112"/>
      <c r="O174" s="112"/>
      <c r="P174" s="114"/>
      <c r="Q174" s="112"/>
      <c r="R174" s="13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>
        <v>1.0</v>
      </c>
      <c r="AL174" s="112">
        <v>1.0</v>
      </c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6">
        <v>45437.0</v>
      </c>
      <c r="BC174" s="116">
        <v>45437.0</v>
      </c>
      <c r="BD174" s="116">
        <f t="shared" si="70"/>
        <v>45437</v>
      </c>
      <c r="BE174" s="117" t="s">
        <v>1585</v>
      </c>
      <c r="BF174" s="116"/>
      <c r="BG174" s="116"/>
      <c r="BH174" s="116"/>
      <c r="BI174" s="116"/>
      <c r="BJ174" s="112"/>
      <c r="BK174" s="116">
        <f t="shared" si="61"/>
        <v>46171</v>
      </c>
      <c r="BL174" s="116"/>
    </row>
    <row r="175" ht="30.75" customHeight="1">
      <c r="A175" s="184" t="s">
        <v>99</v>
      </c>
      <c r="B175" s="185" t="s">
        <v>100</v>
      </c>
      <c r="C175" s="186" t="s">
        <v>101</v>
      </c>
      <c r="D175" s="187">
        <v>18.0</v>
      </c>
      <c r="E175" s="188" t="s">
        <v>1641</v>
      </c>
      <c r="F175" s="187" t="s">
        <v>1699</v>
      </c>
      <c r="G175" s="187" t="s">
        <v>801</v>
      </c>
      <c r="H175" s="187" t="s">
        <v>1700</v>
      </c>
      <c r="I175" s="187" t="s">
        <v>106</v>
      </c>
      <c r="J175" s="187" t="s">
        <v>1511</v>
      </c>
      <c r="K175" s="187" t="s">
        <v>804</v>
      </c>
      <c r="L175" s="187" t="s">
        <v>805</v>
      </c>
      <c r="M175" s="187" t="s">
        <v>1701</v>
      </c>
      <c r="N175" s="187" t="s">
        <v>807</v>
      </c>
      <c r="O175" s="187" t="s">
        <v>111</v>
      </c>
      <c r="P175" s="189"/>
      <c r="Q175" s="187" t="s">
        <v>7</v>
      </c>
      <c r="R175" s="190"/>
      <c r="S175" s="187" t="s">
        <v>113</v>
      </c>
      <c r="T175" s="187"/>
      <c r="U175" s="187" t="s">
        <v>1702</v>
      </c>
      <c r="V175" s="187" t="s">
        <v>1703</v>
      </c>
      <c r="W175" s="187" t="s">
        <v>1704</v>
      </c>
      <c r="X175" s="187" t="s">
        <v>1703</v>
      </c>
      <c r="Y175" s="187"/>
      <c r="Z175" s="187" t="s">
        <v>175</v>
      </c>
      <c r="AA175" s="188">
        <v>12.0</v>
      </c>
      <c r="AB175" s="188">
        <v>1.0</v>
      </c>
      <c r="AC175" s="188"/>
      <c r="AD175" s="188"/>
      <c r="AE175" s="188"/>
      <c r="AF175" s="188"/>
      <c r="AG175" s="203"/>
      <c r="AH175" s="203"/>
      <c r="AI175" s="203"/>
      <c r="AJ175" s="203"/>
      <c r="AK175" s="203">
        <v>1.0</v>
      </c>
      <c r="AL175" s="203">
        <v>1.0</v>
      </c>
      <c r="AM175" s="203"/>
      <c r="AN175" s="203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7" t="str">
        <f t="shared" ref="BA175:BA184" si="72">T175</f>
        <v/>
      </c>
      <c r="BB175" s="191">
        <v>45436.0</v>
      </c>
      <c r="BC175" s="191">
        <v>45436.0</v>
      </c>
      <c r="BD175" s="191">
        <f t="shared" si="70"/>
        <v>45801</v>
      </c>
      <c r="BE175" s="194" t="s">
        <v>1705</v>
      </c>
      <c r="BF175" s="191" t="s">
        <v>1706</v>
      </c>
      <c r="BG175" s="191" t="s">
        <v>7</v>
      </c>
      <c r="BH175" s="191" t="s">
        <v>7</v>
      </c>
      <c r="BI175" s="187" t="s">
        <v>1517</v>
      </c>
      <c r="BJ175" s="187" t="str">
        <f t="shared" ref="BJ175:BJ209" si="73">T175</f>
        <v/>
      </c>
      <c r="BK175" s="191">
        <f t="shared" si="61"/>
        <v>46171</v>
      </c>
      <c r="BL175" s="191"/>
    </row>
    <row r="176" ht="30.75" customHeight="1">
      <c r="A176" s="195" t="s">
        <v>280</v>
      </c>
      <c r="B176" s="196"/>
      <c r="C176" s="196" t="s">
        <v>101</v>
      </c>
      <c r="D176" s="197">
        <v>19.0</v>
      </c>
      <c r="E176" s="198" t="s">
        <v>1641</v>
      </c>
      <c r="F176" s="197" t="s">
        <v>1707</v>
      </c>
      <c r="G176" s="197" t="s">
        <v>801</v>
      </c>
      <c r="H176" s="197" t="s">
        <v>1708</v>
      </c>
      <c r="I176" s="197" t="s">
        <v>106</v>
      </c>
      <c r="J176" s="197" t="s">
        <v>1511</v>
      </c>
      <c r="K176" s="197" t="s">
        <v>804</v>
      </c>
      <c r="L176" s="197" t="s">
        <v>1189</v>
      </c>
      <c r="M176" s="197" t="s">
        <v>1709</v>
      </c>
      <c r="N176" s="197" t="s">
        <v>807</v>
      </c>
      <c r="O176" s="197" t="s">
        <v>111</v>
      </c>
      <c r="P176" s="199">
        <v>18188.0</v>
      </c>
      <c r="Q176" s="197" t="s">
        <v>7</v>
      </c>
      <c r="R176" s="200">
        <v>129950.0</v>
      </c>
      <c r="S176" s="197" t="s">
        <v>113</v>
      </c>
      <c r="T176" s="197"/>
      <c r="U176" s="197" t="s">
        <v>1710</v>
      </c>
      <c r="V176" s="197" t="s">
        <v>1703</v>
      </c>
      <c r="W176" s="197" t="s">
        <v>1704</v>
      </c>
      <c r="X176" s="197" t="s">
        <v>1703</v>
      </c>
      <c r="Y176" s="197"/>
      <c r="Z176" s="197" t="s">
        <v>164</v>
      </c>
      <c r="AA176" s="198">
        <v>12.0</v>
      </c>
      <c r="AB176" s="198">
        <v>1.0</v>
      </c>
      <c r="AC176" s="197"/>
      <c r="AD176" s="197"/>
      <c r="AE176" s="197"/>
      <c r="AF176" s="197"/>
      <c r="AG176" s="197"/>
      <c r="AH176" s="197"/>
      <c r="AI176" s="197"/>
      <c r="AJ176" s="197"/>
      <c r="AK176" s="197">
        <v>1.0</v>
      </c>
      <c r="AL176" s="197">
        <v>1.0</v>
      </c>
      <c r="AM176" s="197"/>
      <c r="AN176" s="197"/>
      <c r="AO176" s="197"/>
      <c r="AP176" s="197"/>
      <c r="AQ176" s="197"/>
      <c r="AR176" s="197"/>
      <c r="AS176" s="197"/>
      <c r="AT176" s="197"/>
      <c r="AU176" s="197"/>
      <c r="AV176" s="197"/>
      <c r="AW176" s="197"/>
      <c r="AX176" s="197"/>
      <c r="AY176" s="197"/>
      <c r="AZ176" s="197"/>
      <c r="BA176" s="197" t="str">
        <f t="shared" si="72"/>
        <v/>
      </c>
      <c r="BB176" s="201">
        <v>45436.0</v>
      </c>
      <c r="BC176" s="201">
        <v>45436.0</v>
      </c>
      <c r="BD176" s="201">
        <f t="shared" si="70"/>
        <v>45801</v>
      </c>
      <c r="BE176" s="202" t="s">
        <v>1711</v>
      </c>
      <c r="BF176" s="201" t="s">
        <v>7</v>
      </c>
      <c r="BG176" s="201" t="s">
        <v>7</v>
      </c>
      <c r="BH176" s="201" t="s">
        <v>7</v>
      </c>
      <c r="BI176" s="201" t="s">
        <v>124</v>
      </c>
      <c r="BJ176" s="197" t="str">
        <f t="shared" si="73"/>
        <v/>
      </c>
      <c r="BK176" s="201">
        <f t="shared" si="61"/>
        <v>46171</v>
      </c>
      <c r="BL176" s="201"/>
    </row>
    <row r="177" ht="30.75" customHeight="1">
      <c r="A177" s="184" t="s">
        <v>99</v>
      </c>
      <c r="B177" s="185" t="s">
        <v>100</v>
      </c>
      <c r="C177" s="186" t="s">
        <v>101</v>
      </c>
      <c r="D177" s="187">
        <v>20.0</v>
      </c>
      <c r="E177" s="188" t="s">
        <v>1641</v>
      </c>
      <c r="F177" s="187" t="s">
        <v>1712</v>
      </c>
      <c r="G177" s="187" t="s">
        <v>801</v>
      </c>
      <c r="H177" s="187"/>
      <c r="I177" s="187" t="s">
        <v>106</v>
      </c>
      <c r="J177" s="187" t="s">
        <v>1511</v>
      </c>
      <c r="K177" s="187" t="s">
        <v>804</v>
      </c>
      <c r="L177" s="187" t="s">
        <v>1713</v>
      </c>
      <c r="M177" s="187" t="s">
        <v>1714</v>
      </c>
      <c r="N177" s="187" t="s">
        <v>807</v>
      </c>
      <c r="O177" s="187" t="s">
        <v>111</v>
      </c>
      <c r="P177" s="189"/>
      <c r="Q177" s="187" t="s">
        <v>7</v>
      </c>
      <c r="R177" s="190"/>
      <c r="S177" s="187"/>
      <c r="T177" s="187"/>
      <c r="U177" s="187" t="s">
        <v>1715</v>
      </c>
      <c r="V177" s="187" t="s">
        <v>1703</v>
      </c>
      <c r="W177" s="187" t="s">
        <v>1704</v>
      </c>
      <c r="X177" s="187" t="s">
        <v>1703</v>
      </c>
      <c r="Y177" s="187"/>
      <c r="Z177" s="187" t="s">
        <v>164</v>
      </c>
      <c r="AA177" s="188">
        <v>12.0</v>
      </c>
      <c r="AB177" s="188">
        <v>1.0</v>
      </c>
      <c r="AC177" s="187"/>
      <c r="AD177" s="187"/>
      <c r="AE177" s="187"/>
      <c r="AF177" s="187"/>
      <c r="AG177" s="187"/>
      <c r="AH177" s="187"/>
      <c r="AI177" s="187"/>
      <c r="AJ177" s="187"/>
      <c r="AK177" s="187">
        <v>1.0</v>
      </c>
      <c r="AL177" s="187">
        <v>1.0</v>
      </c>
      <c r="AM177" s="187"/>
      <c r="AN177" s="187"/>
      <c r="AO177" s="187"/>
      <c r="AP177" s="187"/>
      <c r="AQ177" s="187"/>
      <c r="AR177" s="187"/>
      <c r="AS177" s="187"/>
      <c r="AT177" s="187"/>
      <c r="AU177" s="187"/>
      <c r="AV177" s="187"/>
      <c r="AW177" s="187"/>
      <c r="AX177" s="187"/>
      <c r="AY177" s="187"/>
      <c r="AZ177" s="187"/>
      <c r="BA177" s="187" t="str">
        <f t="shared" si="72"/>
        <v/>
      </c>
      <c r="BB177" s="191">
        <v>45436.0</v>
      </c>
      <c r="BC177" s="191">
        <v>45436.0</v>
      </c>
      <c r="BD177" s="191">
        <f t="shared" si="70"/>
        <v>45801</v>
      </c>
      <c r="BE177" s="194" t="s">
        <v>1716</v>
      </c>
      <c r="BF177" s="191" t="s">
        <v>7</v>
      </c>
      <c r="BG177" s="191" t="s">
        <v>7</v>
      </c>
      <c r="BH177" s="191" t="s">
        <v>7</v>
      </c>
      <c r="BI177" s="191" t="s">
        <v>124</v>
      </c>
      <c r="BJ177" s="187" t="str">
        <f t="shared" si="73"/>
        <v/>
      </c>
      <c r="BK177" s="191">
        <f t="shared" si="61"/>
        <v>46171</v>
      </c>
      <c r="BL177" s="191"/>
    </row>
    <row r="178" ht="30.75" customHeight="1">
      <c r="A178" s="184" t="s">
        <v>99</v>
      </c>
      <c r="B178" s="185" t="s">
        <v>100</v>
      </c>
      <c r="C178" s="186" t="s">
        <v>101</v>
      </c>
      <c r="D178" s="187">
        <v>21.0</v>
      </c>
      <c r="E178" s="188" t="s">
        <v>1641</v>
      </c>
      <c r="F178" s="187" t="s">
        <v>1717</v>
      </c>
      <c r="G178" s="187" t="s">
        <v>801</v>
      </c>
      <c r="H178" s="187"/>
      <c r="I178" s="187" t="s">
        <v>106</v>
      </c>
      <c r="J178" s="187" t="s">
        <v>1511</v>
      </c>
      <c r="K178" s="187" t="s">
        <v>804</v>
      </c>
      <c r="L178" s="187" t="s">
        <v>805</v>
      </c>
      <c r="M178" s="187" t="s">
        <v>1718</v>
      </c>
      <c r="N178" s="187" t="s">
        <v>807</v>
      </c>
      <c r="O178" s="187" t="s">
        <v>111</v>
      </c>
      <c r="P178" s="189"/>
      <c r="Q178" s="187" t="s">
        <v>7</v>
      </c>
      <c r="R178" s="190"/>
      <c r="S178" s="187" t="s">
        <v>113</v>
      </c>
      <c r="T178" s="187"/>
      <c r="U178" s="184" t="s">
        <v>1719</v>
      </c>
      <c r="V178" s="187" t="s">
        <v>1703</v>
      </c>
      <c r="W178" s="187" t="s">
        <v>1704</v>
      </c>
      <c r="X178" s="187" t="s">
        <v>1703</v>
      </c>
      <c r="Y178" s="187"/>
      <c r="Z178" s="187" t="s">
        <v>175</v>
      </c>
      <c r="AA178" s="188">
        <v>12.0</v>
      </c>
      <c r="AB178" s="188">
        <v>1.0</v>
      </c>
      <c r="AC178" s="187"/>
      <c r="AD178" s="187"/>
      <c r="AE178" s="187"/>
      <c r="AF178" s="187"/>
      <c r="AG178" s="187"/>
      <c r="AH178" s="187"/>
      <c r="AI178" s="187"/>
      <c r="AJ178" s="187"/>
      <c r="AK178" s="187">
        <v>1.0</v>
      </c>
      <c r="AL178" s="187">
        <v>1.0</v>
      </c>
      <c r="AM178" s="187"/>
      <c r="AN178" s="187"/>
      <c r="AO178" s="187"/>
      <c r="AP178" s="187"/>
      <c r="AQ178" s="187"/>
      <c r="AR178" s="187"/>
      <c r="AS178" s="187"/>
      <c r="AT178" s="187"/>
      <c r="AU178" s="187"/>
      <c r="AV178" s="187"/>
      <c r="AW178" s="187"/>
      <c r="AX178" s="187"/>
      <c r="AY178" s="187"/>
      <c r="AZ178" s="187"/>
      <c r="BA178" s="187" t="str">
        <f t="shared" si="72"/>
        <v/>
      </c>
      <c r="BB178" s="191">
        <v>45436.0</v>
      </c>
      <c r="BC178" s="191">
        <v>45436.0</v>
      </c>
      <c r="BD178" s="191">
        <f t="shared" si="70"/>
        <v>45801</v>
      </c>
      <c r="BE178" s="194" t="s">
        <v>1720</v>
      </c>
      <c r="BF178" s="191" t="s">
        <v>7</v>
      </c>
      <c r="BG178" s="191" t="s">
        <v>7</v>
      </c>
      <c r="BH178" s="191" t="s">
        <v>7</v>
      </c>
      <c r="BI178" s="191" t="s">
        <v>124</v>
      </c>
      <c r="BJ178" s="187" t="str">
        <f t="shared" si="73"/>
        <v/>
      </c>
      <c r="BK178" s="191">
        <f t="shared" si="61"/>
        <v>46171</v>
      </c>
      <c r="BL178" s="191"/>
    </row>
    <row r="179" ht="30.75" customHeight="1">
      <c r="A179" s="184" t="s">
        <v>99</v>
      </c>
      <c r="B179" s="185" t="s">
        <v>100</v>
      </c>
      <c r="C179" s="186" t="s">
        <v>101</v>
      </c>
      <c r="D179" s="187">
        <v>22.0</v>
      </c>
      <c r="E179" s="188" t="s">
        <v>1641</v>
      </c>
      <c r="F179" s="187" t="s">
        <v>1721</v>
      </c>
      <c r="G179" s="187" t="s">
        <v>801</v>
      </c>
      <c r="H179" s="187" t="s">
        <v>7</v>
      </c>
      <c r="I179" s="187" t="s">
        <v>106</v>
      </c>
      <c r="J179" s="187" t="s">
        <v>1511</v>
      </c>
      <c r="K179" s="187" t="s">
        <v>804</v>
      </c>
      <c r="L179" s="187" t="s">
        <v>805</v>
      </c>
      <c r="M179" s="187" t="s">
        <v>1722</v>
      </c>
      <c r="N179" s="187" t="s">
        <v>807</v>
      </c>
      <c r="O179" s="187" t="s">
        <v>111</v>
      </c>
      <c r="P179" s="189"/>
      <c r="Q179" s="187" t="s">
        <v>7</v>
      </c>
      <c r="R179" s="190"/>
      <c r="S179" s="187" t="s">
        <v>113</v>
      </c>
      <c r="T179" s="187"/>
      <c r="U179" s="187" t="s">
        <v>1723</v>
      </c>
      <c r="V179" s="187" t="s">
        <v>1703</v>
      </c>
      <c r="W179" s="187" t="s">
        <v>1704</v>
      </c>
      <c r="X179" s="187" t="s">
        <v>1703</v>
      </c>
      <c r="Y179" s="187"/>
      <c r="Z179" s="187" t="s">
        <v>175</v>
      </c>
      <c r="AA179" s="188">
        <v>12.0</v>
      </c>
      <c r="AB179" s="188">
        <v>1.0</v>
      </c>
      <c r="AC179" s="187"/>
      <c r="AD179" s="187"/>
      <c r="AE179" s="187"/>
      <c r="AF179" s="187"/>
      <c r="AG179" s="187">
        <v>1.0</v>
      </c>
      <c r="AH179" s="187">
        <v>1.0</v>
      </c>
      <c r="AI179" s="187"/>
      <c r="AJ179" s="187"/>
      <c r="AK179" s="187"/>
      <c r="AL179" s="187"/>
      <c r="AM179" s="187"/>
      <c r="AN179" s="187"/>
      <c r="AO179" s="187"/>
      <c r="AP179" s="187"/>
      <c r="AQ179" s="187"/>
      <c r="AR179" s="187"/>
      <c r="AS179" s="187"/>
      <c r="AT179" s="187"/>
      <c r="AU179" s="187"/>
      <c r="AV179" s="187"/>
      <c r="AW179" s="187"/>
      <c r="AX179" s="187"/>
      <c r="AY179" s="187"/>
      <c r="AZ179" s="187"/>
      <c r="BA179" s="187" t="str">
        <f t="shared" si="72"/>
        <v/>
      </c>
      <c r="BB179" s="191">
        <v>45000.0</v>
      </c>
      <c r="BC179" s="191">
        <v>45000.0</v>
      </c>
      <c r="BD179" s="191">
        <f t="shared" si="70"/>
        <v>45366</v>
      </c>
      <c r="BE179" s="194" t="s">
        <v>1724</v>
      </c>
      <c r="BF179" s="191" t="s">
        <v>7</v>
      </c>
      <c r="BG179" s="191" t="s">
        <v>7</v>
      </c>
      <c r="BH179" s="191" t="s">
        <v>7</v>
      </c>
      <c r="BI179" s="191" t="s">
        <v>1698</v>
      </c>
      <c r="BJ179" s="187" t="str">
        <f t="shared" si="73"/>
        <v/>
      </c>
      <c r="BK179" s="191">
        <f t="shared" si="61"/>
        <v>46171</v>
      </c>
      <c r="BL179" s="191"/>
    </row>
    <row r="180" ht="30.75" customHeight="1">
      <c r="A180" s="184" t="s">
        <v>99</v>
      </c>
      <c r="B180" s="185" t="s">
        <v>100</v>
      </c>
      <c r="C180" s="186" t="s">
        <v>101</v>
      </c>
      <c r="D180" s="187">
        <v>69.0</v>
      </c>
      <c r="E180" s="188" t="s">
        <v>1641</v>
      </c>
      <c r="F180" s="187" t="s">
        <v>7</v>
      </c>
      <c r="G180" s="187" t="s">
        <v>801</v>
      </c>
      <c r="H180" s="187" t="s">
        <v>7</v>
      </c>
      <c r="I180" s="187" t="s">
        <v>106</v>
      </c>
      <c r="J180" s="187" t="s">
        <v>1511</v>
      </c>
      <c r="K180" s="187" t="s">
        <v>804</v>
      </c>
      <c r="L180" s="187" t="s">
        <v>1958</v>
      </c>
      <c r="M180" s="187" t="s">
        <v>1959</v>
      </c>
      <c r="N180" s="187" t="s">
        <v>807</v>
      </c>
      <c r="O180" s="187" t="s">
        <v>111</v>
      </c>
      <c r="P180" s="189">
        <v>44409.0</v>
      </c>
      <c r="Q180" s="187" t="s">
        <v>377</v>
      </c>
      <c r="R180" s="190"/>
      <c r="S180" s="187" t="s">
        <v>113</v>
      </c>
      <c r="T180" s="187"/>
      <c r="U180" s="187" t="s">
        <v>1960</v>
      </c>
      <c r="V180" s="187" t="s">
        <v>1703</v>
      </c>
      <c r="W180" s="187" t="s">
        <v>1704</v>
      </c>
      <c r="X180" s="187" t="s">
        <v>1703</v>
      </c>
      <c r="Y180" s="187"/>
      <c r="Z180" s="187" t="s">
        <v>175</v>
      </c>
      <c r="AA180" s="188">
        <v>12.0</v>
      </c>
      <c r="AB180" s="188">
        <v>1.0</v>
      </c>
      <c r="AC180" s="187"/>
      <c r="AD180" s="187"/>
      <c r="AE180" s="187"/>
      <c r="AF180" s="187"/>
      <c r="AG180" s="187"/>
      <c r="AH180" s="187"/>
      <c r="AI180" s="187"/>
      <c r="AJ180" s="187"/>
      <c r="AK180" s="187">
        <v>1.0</v>
      </c>
      <c r="AL180" s="187">
        <v>1.0</v>
      </c>
      <c r="AM180" s="187"/>
      <c r="AN180" s="187"/>
      <c r="AO180" s="187"/>
      <c r="AP180" s="187"/>
      <c r="AQ180" s="187"/>
      <c r="AR180" s="187"/>
      <c r="AS180" s="187"/>
      <c r="AT180" s="187"/>
      <c r="AU180" s="187"/>
      <c r="AV180" s="187"/>
      <c r="AW180" s="187"/>
      <c r="AX180" s="187"/>
      <c r="AY180" s="187"/>
      <c r="AZ180" s="187"/>
      <c r="BA180" s="187" t="str">
        <f t="shared" si="72"/>
        <v/>
      </c>
      <c r="BB180" s="191">
        <v>45436.0</v>
      </c>
      <c r="BC180" s="191">
        <v>45436.0</v>
      </c>
      <c r="BD180" s="191">
        <f t="shared" si="70"/>
        <v>45801</v>
      </c>
      <c r="BE180" s="191" t="s">
        <v>1961</v>
      </c>
      <c r="BF180" s="191" t="s">
        <v>7</v>
      </c>
      <c r="BG180" s="191" t="s">
        <v>7</v>
      </c>
      <c r="BH180" s="191" t="s">
        <v>7</v>
      </c>
      <c r="BI180" s="191" t="s">
        <v>124</v>
      </c>
      <c r="BJ180" s="187" t="str">
        <f t="shared" si="73"/>
        <v/>
      </c>
      <c r="BK180" s="191">
        <f t="shared" si="61"/>
        <v>46171</v>
      </c>
      <c r="BL180" s="191"/>
    </row>
    <row r="181" ht="30.75" customHeight="1">
      <c r="A181" s="184" t="s">
        <v>99</v>
      </c>
      <c r="B181" s="185" t="s">
        <v>100</v>
      </c>
      <c r="C181" s="186" t="s">
        <v>101</v>
      </c>
      <c r="D181" s="187">
        <v>70.0</v>
      </c>
      <c r="E181" s="188" t="s">
        <v>1641</v>
      </c>
      <c r="F181" s="187" t="s">
        <v>7</v>
      </c>
      <c r="G181" s="187" t="s">
        <v>801</v>
      </c>
      <c r="H181" s="187" t="s">
        <v>7</v>
      </c>
      <c r="I181" s="187" t="s">
        <v>106</v>
      </c>
      <c r="J181" s="187" t="s">
        <v>1511</v>
      </c>
      <c r="K181" s="187" t="s">
        <v>804</v>
      </c>
      <c r="L181" s="187" t="s">
        <v>1962</v>
      </c>
      <c r="M181" s="187" t="s">
        <v>1963</v>
      </c>
      <c r="N181" s="187" t="s">
        <v>807</v>
      </c>
      <c r="O181" s="187" t="s">
        <v>111</v>
      </c>
      <c r="P181" s="189">
        <v>44409.0</v>
      </c>
      <c r="Q181" s="187" t="s">
        <v>377</v>
      </c>
      <c r="R181" s="190"/>
      <c r="S181" s="187" t="s">
        <v>113</v>
      </c>
      <c r="T181" s="187"/>
      <c r="U181" s="184" t="s">
        <v>1964</v>
      </c>
      <c r="V181" s="187" t="s">
        <v>1703</v>
      </c>
      <c r="W181" s="187" t="s">
        <v>1704</v>
      </c>
      <c r="X181" s="187" t="s">
        <v>1703</v>
      </c>
      <c r="Y181" s="187"/>
      <c r="Z181" s="187" t="s">
        <v>175</v>
      </c>
      <c r="AA181" s="188">
        <v>12.0</v>
      </c>
      <c r="AB181" s="188">
        <v>1.0</v>
      </c>
      <c r="AC181" s="187"/>
      <c r="AD181" s="187"/>
      <c r="AE181" s="187"/>
      <c r="AF181" s="187"/>
      <c r="AG181" s="187">
        <v>1.0</v>
      </c>
      <c r="AH181" s="187">
        <v>1.0</v>
      </c>
      <c r="AI181" s="187"/>
      <c r="AJ181" s="187"/>
      <c r="AK181" s="187"/>
      <c r="AL181" s="187"/>
      <c r="AM181" s="187"/>
      <c r="AN181" s="187"/>
      <c r="AO181" s="187"/>
      <c r="AP181" s="187"/>
      <c r="AQ181" s="187"/>
      <c r="AR181" s="187"/>
      <c r="AS181" s="187"/>
      <c r="AT181" s="187"/>
      <c r="AU181" s="187"/>
      <c r="AV181" s="187"/>
      <c r="AW181" s="187"/>
      <c r="AX181" s="187"/>
      <c r="AY181" s="187"/>
      <c r="AZ181" s="187"/>
      <c r="BA181" s="187" t="str">
        <f t="shared" si="72"/>
        <v/>
      </c>
      <c r="BB181" s="191">
        <v>45000.0</v>
      </c>
      <c r="BC181" s="191">
        <v>45000.0</v>
      </c>
      <c r="BD181" s="191">
        <f t="shared" si="70"/>
        <v>45366</v>
      </c>
      <c r="BE181" s="194">
        <v>230514.0</v>
      </c>
      <c r="BF181" s="191" t="s">
        <v>7</v>
      </c>
      <c r="BG181" s="191" t="s">
        <v>7</v>
      </c>
      <c r="BH181" s="191" t="s">
        <v>7</v>
      </c>
      <c r="BI181" s="191" t="s">
        <v>1698</v>
      </c>
      <c r="BJ181" s="187" t="str">
        <f t="shared" si="73"/>
        <v/>
      </c>
      <c r="BK181" s="191">
        <f t="shared" si="61"/>
        <v>46171</v>
      </c>
      <c r="BL181" s="191"/>
    </row>
    <row r="182" ht="30.75" customHeight="1">
      <c r="A182" s="112"/>
      <c r="B182" s="111" t="s">
        <v>314</v>
      </c>
      <c r="C182" s="173" t="s">
        <v>101</v>
      </c>
      <c r="D182" s="112">
        <v>23.0</v>
      </c>
      <c r="E182" s="160" t="s">
        <v>1641</v>
      </c>
      <c r="F182" s="112" t="s">
        <v>7</v>
      </c>
      <c r="G182" s="112" t="s">
        <v>139</v>
      </c>
      <c r="H182" s="112" t="s">
        <v>1725</v>
      </c>
      <c r="I182" s="112" t="s">
        <v>106</v>
      </c>
      <c r="J182" s="112" t="s">
        <v>1726</v>
      </c>
      <c r="K182" s="112" t="s">
        <v>108</v>
      </c>
      <c r="L182" s="112" t="s">
        <v>7</v>
      </c>
      <c r="M182" s="112" t="s">
        <v>7</v>
      </c>
      <c r="N182" s="112" t="s">
        <v>7</v>
      </c>
      <c r="O182" s="112" t="s">
        <v>111</v>
      </c>
      <c r="P182" s="114">
        <v>2555.0</v>
      </c>
      <c r="Q182" s="112" t="s">
        <v>7</v>
      </c>
      <c r="R182" s="132"/>
      <c r="S182" s="112" t="s">
        <v>113</v>
      </c>
      <c r="T182" s="112" t="s">
        <v>1727</v>
      </c>
      <c r="U182" s="112" t="s">
        <v>1728</v>
      </c>
      <c r="V182" s="112" t="s">
        <v>1729</v>
      </c>
      <c r="W182" s="112" t="s">
        <v>651</v>
      </c>
      <c r="X182" s="112" t="s">
        <v>1729</v>
      </c>
      <c r="Y182" s="112"/>
      <c r="Z182" s="112" t="s">
        <v>975</v>
      </c>
      <c r="AA182" s="160">
        <v>12.0</v>
      </c>
      <c r="AB182" s="160" t="s">
        <v>7</v>
      </c>
      <c r="AC182" s="112" t="s">
        <v>7</v>
      </c>
      <c r="AD182" s="112" t="s">
        <v>7</v>
      </c>
      <c r="AE182" s="112" t="s">
        <v>7</v>
      </c>
      <c r="AF182" s="112" t="s">
        <v>7</v>
      </c>
      <c r="AG182" s="112" t="s">
        <v>7</v>
      </c>
      <c r="AH182" s="112" t="s">
        <v>7</v>
      </c>
      <c r="AI182" s="112" t="s">
        <v>7</v>
      </c>
      <c r="AJ182" s="112" t="s">
        <v>7</v>
      </c>
      <c r="AK182" s="112" t="s">
        <v>7</v>
      </c>
      <c r="AL182" s="112" t="s">
        <v>7</v>
      </c>
      <c r="AM182" s="112" t="s">
        <v>7</v>
      </c>
      <c r="AN182" s="112" t="s">
        <v>7</v>
      </c>
      <c r="AO182" s="112" t="s">
        <v>7</v>
      </c>
      <c r="AP182" s="112" t="s">
        <v>7</v>
      </c>
      <c r="AQ182" s="112" t="s">
        <v>7</v>
      </c>
      <c r="AR182" s="112" t="s">
        <v>7</v>
      </c>
      <c r="AS182" s="112" t="s">
        <v>7</v>
      </c>
      <c r="AT182" s="112" t="s">
        <v>7</v>
      </c>
      <c r="AU182" s="112" t="s">
        <v>7</v>
      </c>
      <c r="AV182" s="112" t="s">
        <v>7</v>
      </c>
      <c r="AW182" s="112" t="s">
        <v>7</v>
      </c>
      <c r="AX182" s="112" t="s">
        <v>7</v>
      </c>
      <c r="AY182" s="112" t="s">
        <v>7</v>
      </c>
      <c r="AZ182" s="112" t="s">
        <v>7</v>
      </c>
      <c r="BA182" s="112" t="str">
        <f t="shared" si="72"/>
        <v>อยู่ห้องล้าง</v>
      </c>
      <c r="BB182" s="116" t="s">
        <v>7</v>
      </c>
      <c r="BC182" s="116" t="s">
        <v>7</v>
      </c>
      <c r="BD182" s="116" t="str">
        <f t="shared" si="70"/>
        <v>#VALUE!</v>
      </c>
      <c r="BE182" s="117" t="s">
        <v>7</v>
      </c>
      <c r="BF182" s="116" t="s">
        <v>7</v>
      </c>
      <c r="BG182" s="116" t="s">
        <v>7</v>
      </c>
      <c r="BH182" s="116" t="s">
        <v>7</v>
      </c>
      <c r="BI182" s="112" t="s">
        <v>147</v>
      </c>
      <c r="BJ182" s="112" t="str">
        <f t="shared" si="73"/>
        <v>อยู่ห้องล้าง</v>
      </c>
      <c r="BK182" s="116">
        <f t="shared" si="61"/>
        <v>46171</v>
      </c>
      <c r="BL182" s="116"/>
    </row>
    <row r="183" ht="30.75" customHeight="1">
      <c r="A183" s="184" t="s">
        <v>99</v>
      </c>
      <c r="B183" s="185" t="s">
        <v>100</v>
      </c>
      <c r="C183" s="186" t="s">
        <v>101</v>
      </c>
      <c r="D183" s="187">
        <v>24.0</v>
      </c>
      <c r="E183" s="188" t="s">
        <v>1641</v>
      </c>
      <c r="F183" s="187" t="s">
        <v>1730</v>
      </c>
      <c r="G183" s="187" t="s">
        <v>104</v>
      </c>
      <c r="H183" s="187" t="s">
        <v>1731</v>
      </c>
      <c r="I183" s="187" t="s">
        <v>106</v>
      </c>
      <c r="J183" s="187" t="s">
        <v>1732</v>
      </c>
      <c r="K183" s="187" t="s">
        <v>108</v>
      </c>
      <c r="L183" s="187" t="s">
        <v>1733</v>
      </c>
      <c r="M183" s="187" t="s">
        <v>1734</v>
      </c>
      <c r="N183" s="187" t="s">
        <v>7</v>
      </c>
      <c r="O183" s="187" t="s">
        <v>111</v>
      </c>
      <c r="P183" s="189">
        <v>239632.0</v>
      </c>
      <c r="Q183" s="187" t="s">
        <v>7</v>
      </c>
      <c r="R183" s="190" t="s">
        <v>7</v>
      </c>
      <c r="S183" s="187" t="s">
        <v>113</v>
      </c>
      <c r="T183" s="187"/>
      <c r="U183" s="204" t="s">
        <v>1735</v>
      </c>
      <c r="V183" s="187" t="s">
        <v>1736</v>
      </c>
      <c r="W183" s="187" t="s">
        <v>1737</v>
      </c>
      <c r="X183" s="187" t="s">
        <v>1736</v>
      </c>
      <c r="Y183" s="187" t="s">
        <v>1134</v>
      </c>
      <c r="Z183" s="187" t="s">
        <v>117</v>
      </c>
      <c r="AA183" s="188">
        <v>12.0</v>
      </c>
      <c r="AB183" s="188">
        <v>1.0</v>
      </c>
      <c r="AC183" s="187"/>
      <c r="AD183" s="187"/>
      <c r="AE183" s="187"/>
      <c r="AF183" s="187"/>
      <c r="AG183" s="187"/>
      <c r="AH183" s="187"/>
      <c r="AI183" s="187"/>
      <c r="AJ183" s="187"/>
      <c r="AK183" s="187"/>
      <c r="AL183" s="187"/>
      <c r="AM183" s="187">
        <v>1.0</v>
      </c>
      <c r="AN183" s="187">
        <v>1.0</v>
      </c>
      <c r="AO183" s="187"/>
      <c r="AP183" s="187"/>
      <c r="AQ183" s="187"/>
      <c r="AR183" s="187"/>
      <c r="AS183" s="187"/>
      <c r="AT183" s="187"/>
      <c r="AU183" s="187"/>
      <c r="AV183" s="187"/>
      <c r="AW183" s="187"/>
      <c r="AX183" s="187"/>
      <c r="AY183" s="187"/>
      <c r="AZ183" s="187"/>
      <c r="BA183" s="187" t="str">
        <f t="shared" si="72"/>
        <v/>
      </c>
      <c r="BB183" s="191" t="s">
        <v>118</v>
      </c>
      <c r="BC183" s="191" t="s">
        <v>118</v>
      </c>
      <c r="BD183" s="191" t="s">
        <v>119</v>
      </c>
      <c r="BE183" s="194" t="s">
        <v>1738</v>
      </c>
      <c r="BF183" s="187" t="s">
        <v>1739</v>
      </c>
      <c r="BG183" s="187" t="s">
        <v>1740</v>
      </c>
      <c r="BH183" s="187" t="s">
        <v>1741</v>
      </c>
      <c r="BI183" s="191" t="s">
        <v>124</v>
      </c>
      <c r="BJ183" s="187" t="str">
        <f t="shared" si="73"/>
        <v/>
      </c>
      <c r="BK183" s="191">
        <f t="shared" si="61"/>
        <v>46171</v>
      </c>
      <c r="BL183" s="191"/>
    </row>
    <row r="184" ht="30.75" customHeight="1">
      <c r="A184" s="184" t="s">
        <v>99</v>
      </c>
      <c r="B184" s="185" t="s">
        <v>100</v>
      </c>
      <c r="C184" s="186" t="s">
        <v>101</v>
      </c>
      <c r="D184" s="187">
        <v>25.0</v>
      </c>
      <c r="E184" s="188" t="s">
        <v>1641</v>
      </c>
      <c r="F184" s="187" t="s">
        <v>1742</v>
      </c>
      <c r="G184" s="187" t="s">
        <v>104</v>
      </c>
      <c r="H184" s="187" t="s">
        <v>1743</v>
      </c>
      <c r="I184" s="187" t="s">
        <v>106</v>
      </c>
      <c r="J184" s="187" t="s">
        <v>1732</v>
      </c>
      <c r="K184" s="187" t="s">
        <v>108</v>
      </c>
      <c r="L184" s="187" t="s">
        <v>1744</v>
      </c>
      <c r="M184" s="187">
        <v>870873.0</v>
      </c>
      <c r="N184" s="187" t="s">
        <v>7</v>
      </c>
      <c r="O184" s="187" t="s">
        <v>111</v>
      </c>
      <c r="P184" s="189"/>
      <c r="Q184" s="187" t="s">
        <v>7</v>
      </c>
      <c r="R184" s="190"/>
      <c r="S184" s="187" t="s">
        <v>113</v>
      </c>
      <c r="T184" s="187"/>
      <c r="U184" s="204" t="s">
        <v>1745</v>
      </c>
      <c r="V184" s="187" t="s">
        <v>1746</v>
      </c>
      <c r="W184" s="187" t="s">
        <v>115</v>
      </c>
      <c r="X184" s="187" t="s">
        <v>1746</v>
      </c>
      <c r="Y184" s="187" t="s">
        <v>1747</v>
      </c>
      <c r="Z184" s="187" t="s">
        <v>117</v>
      </c>
      <c r="AA184" s="188">
        <v>12.0</v>
      </c>
      <c r="AB184" s="188">
        <v>1.0</v>
      </c>
      <c r="AC184" s="187"/>
      <c r="AD184" s="187"/>
      <c r="AE184" s="187"/>
      <c r="AF184" s="187"/>
      <c r="AG184" s="187"/>
      <c r="AH184" s="187"/>
      <c r="AI184" s="187"/>
      <c r="AJ184" s="187"/>
      <c r="AK184" s="187"/>
      <c r="AL184" s="187"/>
      <c r="AM184" s="187">
        <v>1.0</v>
      </c>
      <c r="AN184" s="187">
        <v>1.0</v>
      </c>
      <c r="AO184" s="187"/>
      <c r="AP184" s="187"/>
      <c r="AQ184" s="187"/>
      <c r="AR184" s="187"/>
      <c r="AS184" s="187"/>
      <c r="AT184" s="187"/>
      <c r="AU184" s="187"/>
      <c r="AV184" s="187"/>
      <c r="AW184" s="187"/>
      <c r="AX184" s="187"/>
      <c r="AY184" s="187"/>
      <c r="AZ184" s="187"/>
      <c r="BA184" s="187" t="str">
        <f t="shared" si="72"/>
        <v/>
      </c>
      <c r="BB184" s="191" t="s">
        <v>118</v>
      </c>
      <c r="BC184" s="191" t="s">
        <v>118</v>
      </c>
      <c r="BD184" s="191" t="s">
        <v>119</v>
      </c>
      <c r="BE184" s="194" t="s">
        <v>1748</v>
      </c>
      <c r="BF184" s="191" t="s">
        <v>7</v>
      </c>
      <c r="BG184" s="191" t="s">
        <v>7</v>
      </c>
      <c r="BH184" s="191" t="s">
        <v>7</v>
      </c>
      <c r="BI184" s="191" t="s">
        <v>147</v>
      </c>
      <c r="BJ184" s="187" t="str">
        <f t="shared" si="73"/>
        <v/>
      </c>
      <c r="BK184" s="191">
        <f t="shared" si="61"/>
        <v>46171</v>
      </c>
      <c r="BL184" s="191"/>
    </row>
    <row r="185" ht="30.75" customHeight="1">
      <c r="A185" s="184" t="s">
        <v>99</v>
      </c>
      <c r="B185" s="185" t="s">
        <v>100</v>
      </c>
      <c r="C185" s="186" t="s">
        <v>101</v>
      </c>
      <c r="D185" s="187">
        <v>26.0</v>
      </c>
      <c r="E185" s="188" t="s">
        <v>1641</v>
      </c>
      <c r="F185" s="187" t="s">
        <v>1749</v>
      </c>
      <c r="G185" s="187" t="s">
        <v>104</v>
      </c>
      <c r="H185" s="187" t="s">
        <v>1750</v>
      </c>
      <c r="I185" s="187" t="s">
        <v>106</v>
      </c>
      <c r="J185" s="187" t="s">
        <v>1732</v>
      </c>
      <c r="K185" s="187" t="s">
        <v>108</v>
      </c>
      <c r="L185" s="187" t="s">
        <v>1751</v>
      </c>
      <c r="M185" s="187">
        <v>860.121</v>
      </c>
      <c r="N185" s="187" t="s">
        <v>466</v>
      </c>
      <c r="O185" s="187" t="s">
        <v>111</v>
      </c>
      <c r="P185" s="189">
        <v>2555.0</v>
      </c>
      <c r="Q185" s="187" t="s">
        <v>7</v>
      </c>
      <c r="R185" s="190"/>
      <c r="S185" s="187" t="s">
        <v>113</v>
      </c>
      <c r="T185" s="187"/>
      <c r="U185" s="204" t="s">
        <v>1752</v>
      </c>
      <c r="V185" s="187" t="s">
        <v>1736</v>
      </c>
      <c r="W185" s="187" t="s">
        <v>1737</v>
      </c>
      <c r="X185" s="187" t="s">
        <v>1736</v>
      </c>
      <c r="Y185" s="187" t="s">
        <v>1134</v>
      </c>
      <c r="Z185" s="187" t="s">
        <v>117</v>
      </c>
      <c r="AA185" s="188">
        <v>12.0</v>
      </c>
      <c r="AB185" s="188">
        <v>1.0</v>
      </c>
      <c r="AC185" s="187"/>
      <c r="AD185" s="187"/>
      <c r="AE185" s="187"/>
      <c r="AF185" s="187"/>
      <c r="AG185" s="187"/>
      <c r="AH185" s="187"/>
      <c r="AI185" s="187"/>
      <c r="AJ185" s="187"/>
      <c r="AK185" s="187"/>
      <c r="AL185" s="187"/>
      <c r="AM185" s="187">
        <v>1.0</v>
      </c>
      <c r="AN185" s="187">
        <v>1.0</v>
      </c>
      <c r="AO185" s="187"/>
      <c r="AP185" s="187"/>
      <c r="AQ185" s="187"/>
      <c r="AR185" s="187"/>
      <c r="AS185" s="187"/>
      <c r="AT185" s="187"/>
      <c r="AU185" s="187"/>
      <c r="AV185" s="187"/>
      <c r="AW185" s="187"/>
      <c r="AX185" s="187"/>
      <c r="AY185" s="187"/>
      <c r="AZ185" s="187"/>
      <c r="BA185" s="187"/>
      <c r="BB185" s="191" t="s">
        <v>118</v>
      </c>
      <c r="BC185" s="191" t="s">
        <v>118</v>
      </c>
      <c r="BD185" s="191" t="s">
        <v>119</v>
      </c>
      <c r="BE185" s="191" t="s">
        <v>1753</v>
      </c>
      <c r="BF185" s="191" t="s">
        <v>7</v>
      </c>
      <c r="BG185" s="191" t="s">
        <v>7</v>
      </c>
      <c r="BH185" s="191" t="s">
        <v>7</v>
      </c>
      <c r="BI185" s="191" t="s">
        <v>147</v>
      </c>
      <c r="BJ185" s="187" t="str">
        <f t="shared" si="73"/>
        <v/>
      </c>
      <c r="BK185" s="191">
        <f t="shared" si="61"/>
        <v>46171</v>
      </c>
      <c r="BL185" s="191"/>
    </row>
    <row r="186" ht="30.75" customHeight="1">
      <c r="A186" s="184" t="s">
        <v>99</v>
      </c>
      <c r="B186" s="185" t="s">
        <v>100</v>
      </c>
      <c r="C186" s="186" t="s">
        <v>101</v>
      </c>
      <c r="D186" s="187">
        <v>27.0</v>
      </c>
      <c r="E186" s="188" t="s">
        <v>1641</v>
      </c>
      <c r="F186" s="187" t="s">
        <v>1754</v>
      </c>
      <c r="G186" s="187" t="s">
        <v>104</v>
      </c>
      <c r="H186" s="187"/>
      <c r="I186" s="187"/>
      <c r="J186" s="187" t="s">
        <v>1755</v>
      </c>
      <c r="K186" s="187" t="s">
        <v>1113</v>
      </c>
      <c r="L186" s="187" t="s">
        <v>1756</v>
      </c>
      <c r="M186" s="187">
        <v>5.1034118E7</v>
      </c>
      <c r="N186" s="187" t="s">
        <v>1757</v>
      </c>
      <c r="O186" s="187" t="s">
        <v>111</v>
      </c>
      <c r="P186" s="189"/>
      <c r="Q186" s="187"/>
      <c r="R186" s="190"/>
      <c r="S186" s="187"/>
      <c r="T186" s="187"/>
      <c r="U186" s="204"/>
      <c r="V186" s="187" t="s">
        <v>1758</v>
      </c>
      <c r="W186" s="187" t="s">
        <v>1759</v>
      </c>
      <c r="X186" s="187" t="s">
        <v>1758</v>
      </c>
      <c r="Y186" s="187" t="s">
        <v>1760</v>
      </c>
      <c r="Z186" s="187"/>
      <c r="AA186" s="188">
        <v>12.0</v>
      </c>
      <c r="AB186" s="188">
        <v>1.0</v>
      </c>
      <c r="AC186" s="187"/>
      <c r="AD186" s="187"/>
      <c r="AE186" s="187"/>
      <c r="AF186" s="187"/>
      <c r="AG186" s="187"/>
      <c r="AH186" s="187"/>
      <c r="AI186" s="187"/>
      <c r="AJ186" s="187"/>
      <c r="AK186" s="187"/>
      <c r="AL186" s="187"/>
      <c r="AM186" s="187">
        <v>1.0</v>
      </c>
      <c r="AN186" s="187">
        <v>1.0</v>
      </c>
      <c r="AO186" s="187"/>
      <c r="AP186" s="187"/>
      <c r="AQ186" s="187"/>
      <c r="AR186" s="187"/>
      <c r="AS186" s="187"/>
      <c r="AT186" s="187"/>
      <c r="AU186" s="187"/>
      <c r="AV186" s="187"/>
      <c r="AW186" s="187"/>
      <c r="AX186" s="187"/>
      <c r="AY186" s="187"/>
      <c r="AZ186" s="187"/>
      <c r="BA186" s="187" t="str">
        <f t="shared" ref="BA186:BA209" si="74">T186</f>
        <v/>
      </c>
      <c r="BB186" s="191" t="s">
        <v>118</v>
      </c>
      <c r="BC186" s="191" t="s">
        <v>118</v>
      </c>
      <c r="BD186" s="191" t="s">
        <v>119</v>
      </c>
      <c r="BE186" s="194" t="s">
        <v>1761</v>
      </c>
      <c r="BF186" s="187" t="s">
        <v>1762</v>
      </c>
      <c r="BG186" s="187" t="s">
        <v>1740</v>
      </c>
      <c r="BH186" s="187" t="s">
        <v>1763</v>
      </c>
      <c r="BI186" s="191" t="s">
        <v>124</v>
      </c>
      <c r="BJ186" s="187" t="str">
        <f t="shared" si="73"/>
        <v/>
      </c>
      <c r="BK186" s="191">
        <f t="shared" si="61"/>
        <v>46171</v>
      </c>
      <c r="BL186" s="191"/>
    </row>
    <row r="187" ht="30.75" customHeight="1">
      <c r="A187" s="110" t="s">
        <v>99</v>
      </c>
      <c r="B187" s="111" t="s">
        <v>100</v>
      </c>
      <c r="C187" s="111" t="s">
        <v>101</v>
      </c>
      <c r="D187" s="112">
        <v>8.0</v>
      </c>
      <c r="E187" s="112" t="s">
        <v>102</v>
      </c>
      <c r="F187" s="112" t="s">
        <v>226</v>
      </c>
      <c r="G187" s="112" t="s">
        <v>104</v>
      </c>
      <c r="H187" s="112" t="s">
        <v>227</v>
      </c>
      <c r="I187" s="112" t="s">
        <v>228</v>
      </c>
      <c r="J187" s="112" t="s">
        <v>229</v>
      </c>
      <c r="K187" s="112" t="s">
        <v>230</v>
      </c>
      <c r="L187" s="112" t="s">
        <v>231</v>
      </c>
      <c r="M187" s="113" t="s">
        <v>232</v>
      </c>
      <c r="N187" s="112" t="s">
        <v>233</v>
      </c>
      <c r="O187" s="112" t="s">
        <v>111</v>
      </c>
      <c r="P187" s="114"/>
      <c r="Q187" s="112" t="s">
        <v>131</v>
      </c>
      <c r="R187" s="115"/>
      <c r="S187" s="112" t="s">
        <v>113</v>
      </c>
      <c r="T187" s="112"/>
      <c r="U187" s="112" t="s">
        <v>234</v>
      </c>
      <c r="V187" s="112" t="s">
        <v>7</v>
      </c>
      <c r="W187" s="112" t="s">
        <v>7</v>
      </c>
      <c r="X187" s="112" t="s">
        <v>7</v>
      </c>
      <c r="Y187" s="112" t="s">
        <v>7</v>
      </c>
      <c r="Z187" s="112" t="s">
        <v>117</v>
      </c>
      <c r="AA187" s="112">
        <v>12.0</v>
      </c>
      <c r="AB187" s="112" t="s">
        <v>7</v>
      </c>
      <c r="AC187" s="112"/>
      <c r="AD187" s="112"/>
      <c r="AE187" s="112"/>
      <c r="AF187" s="112"/>
      <c r="AG187" s="112">
        <v>1.0</v>
      </c>
      <c r="AH187" s="112" t="s">
        <v>7</v>
      </c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 t="str">
        <f t="shared" si="74"/>
        <v/>
      </c>
      <c r="BB187" s="116">
        <v>45000.0</v>
      </c>
      <c r="BC187" s="116">
        <v>45000.0</v>
      </c>
      <c r="BD187" s="116">
        <f t="shared" ref="BD187:BD212" si="75">DATE(YEAR(BB187),MONTH(BB187)+AA187,DAY(BB187))</f>
        <v>45366</v>
      </c>
      <c r="BE187" s="112" t="s">
        <v>7</v>
      </c>
      <c r="BF187" s="112" t="s">
        <v>7</v>
      </c>
      <c r="BG187" s="112" t="s">
        <v>7</v>
      </c>
      <c r="BH187" s="112" t="s">
        <v>7</v>
      </c>
      <c r="BI187" s="116" t="s">
        <v>124</v>
      </c>
      <c r="BJ187" s="112" t="str">
        <f t="shared" si="73"/>
        <v/>
      </c>
      <c r="BK187" s="116">
        <f t="shared" si="61"/>
        <v>46171</v>
      </c>
      <c r="BL187" s="116"/>
    </row>
    <row r="188" ht="30.75" customHeight="1">
      <c r="A188" s="110" t="s">
        <v>239</v>
      </c>
      <c r="B188" s="111"/>
      <c r="C188" s="111" t="s">
        <v>101</v>
      </c>
      <c r="D188" s="112">
        <v>12.0</v>
      </c>
      <c r="E188" s="112" t="s">
        <v>102</v>
      </c>
      <c r="F188" s="112" t="s">
        <v>240</v>
      </c>
      <c r="G188" s="112" t="s">
        <v>104</v>
      </c>
      <c r="H188" s="112" t="s">
        <v>241</v>
      </c>
      <c r="I188" s="112" t="s">
        <v>228</v>
      </c>
      <c r="J188" s="112" t="s">
        <v>229</v>
      </c>
      <c r="K188" s="112" t="s">
        <v>230</v>
      </c>
      <c r="L188" s="112" t="s">
        <v>242</v>
      </c>
      <c r="M188" s="113" t="s">
        <v>243</v>
      </c>
      <c r="N188" s="112" t="s">
        <v>244</v>
      </c>
      <c r="O188" s="112" t="s">
        <v>111</v>
      </c>
      <c r="P188" s="114">
        <v>2555.0</v>
      </c>
      <c r="Q188" s="112" t="s">
        <v>7</v>
      </c>
      <c r="R188" s="120">
        <v>30000.0</v>
      </c>
      <c r="S188" s="112" t="s">
        <v>245</v>
      </c>
      <c r="T188" s="112" t="s">
        <v>246</v>
      </c>
      <c r="U188" s="112"/>
      <c r="V188" s="112" t="s">
        <v>7</v>
      </c>
      <c r="W188" s="112" t="s">
        <v>7</v>
      </c>
      <c r="X188" s="112" t="s">
        <v>7</v>
      </c>
      <c r="Y188" s="112" t="s">
        <v>7</v>
      </c>
      <c r="Z188" s="112" t="s">
        <v>246</v>
      </c>
      <c r="AA188" s="112"/>
      <c r="AB188" s="112" t="s">
        <v>7</v>
      </c>
      <c r="AC188" s="112" t="s">
        <v>7</v>
      </c>
      <c r="AD188" s="112" t="s">
        <v>7</v>
      </c>
      <c r="AE188" s="112" t="s">
        <v>7</v>
      </c>
      <c r="AF188" s="112" t="s">
        <v>7</v>
      </c>
      <c r="AG188" s="112" t="s">
        <v>7</v>
      </c>
      <c r="AH188" s="112" t="s">
        <v>7</v>
      </c>
      <c r="AI188" s="112" t="s">
        <v>7</v>
      </c>
      <c r="AJ188" s="112" t="s">
        <v>7</v>
      </c>
      <c r="AK188" s="112" t="s">
        <v>7</v>
      </c>
      <c r="AL188" s="112" t="s">
        <v>7</v>
      </c>
      <c r="AM188" s="112" t="s">
        <v>7</v>
      </c>
      <c r="AN188" s="112" t="s">
        <v>7</v>
      </c>
      <c r="AO188" s="112" t="s">
        <v>7</v>
      </c>
      <c r="AP188" s="112" t="s">
        <v>7</v>
      </c>
      <c r="AQ188" s="112" t="s">
        <v>7</v>
      </c>
      <c r="AR188" s="112" t="s">
        <v>7</v>
      </c>
      <c r="AS188" s="112" t="s">
        <v>7</v>
      </c>
      <c r="AT188" s="112" t="s">
        <v>7</v>
      </c>
      <c r="AU188" s="112" t="s">
        <v>7</v>
      </c>
      <c r="AV188" s="112" t="s">
        <v>7</v>
      </c>
      <c r="AW188" s="112" t="s">
        <v>7</v>
      </c>
      <c r="AX188" s="112" t="s">
        <v>7</v>
      </c>
      <c r="AY188" s="112" t="s">
        <v>7</v>
      </c>
      <c r="AZ188" s="112" t="s">
        <v>7</v>
      </c>
      <c r="BA188" s="112" t="str">
        <f t="shared" si="74"/>
        <v>หาเครื่องไม่พบ</v>
      </c>
      <c r="BB188" s="116" t="s">
        <v>7</v>
      </c>
      <c r="BC188" s="116" t="s">
        <v>7</v>
      </c>
      <c r="BD188" s="116" t="str">
        <f t="shared" si="75"/>
        <v>#VALUE!</v>
      </c>
      <c r="BE188" s="112" t="s">
        <v>7</v>
      </c>
      <c r="BF188" s="112" t="s">
        <v>7</v>
      </c>
      <c r="BG188" s="112" t="s">
        <v>7</v>
      </c>
      <c r="BH188" s="112" t="s">
        <v>7</v>
      </c>
      <c r="BI188" s="116" t="s">
        <v>147</v>
      </c>
      <c r="BJ188" s="112" t="str">
        <f t="shared" si="73"/>
        <v>หาเครื่องไม่พบ</v>
      </c>
      <c r="BK188" s="116"/>
      <c r="BL188" s="116"/>
    </row>
    <row r="189" ht="30.75" customHeight="1">
      <c r="A189" s="110" t="s">
        <v>239</v>
      </c>
      <c r="B189" s="111"/>
      <c r="C189" s="111" t="s">
        <v>101</v>
      </c>
      <c r="D189" s="112">
        <v>9.0</v>
      </c>
      <c r="E189" s="112" t="s">
        <v>102</v>
      </c>
      <c r="F189" s="112" t="s">
        <v>252</v>
      </c>
      <c r="G189" s="112"/>
      <c r="H189" s="112"/>
      <c r="I189" s="112" t="s">
        <v>228</v>
      </c>
      <c r="J189" s="112" t="s">
        <v>229</v>
      </c>
      <c r="K189" s="112"/>
      <c r="L189" s="112"/>
      <c r="M189" s="113"/>
      <c r="N189" s="112"/>
      <c r="O189" s="112"/>
      <c r="P189" s="114"/>
      <c r="Q189" s="112"/>
      <c r="R189" s="115"/>
      <c r="S189" s="112"/>
      <c r="T189" s="112"/>
      <c r="U189" s="112"/>
      <c r="V189" s="112" t="s">
        <v>7</v>
      </c>
      <c r="W189" s="112" t="s">
        <v>7</v>
      </c>
      <c r="X189" s="112" t="s">
        <v>7</v>
      </c>
      <c r="Y189" s="112" t="s">
        <v>7</v>
      </c>
      <c r="Z189" s="112" t="s">
        <v>117</v>
      </c>
      <c r="AA189" s="112">
        <v>12.0</v>
      </c>
      <c r="AB189" s="112" t="s">
        <v>7</v>
      </c>
      <c r="AC189" s="112"/>
      <c r="AD189" s="112"/>
      <c r="AE189" s="112"/>
      <c r="AF189" s="112"/>
      <c r="AG189" s="112">
        <v>1.0</v>
      </c>
      <c r="AH189" s="112" t="s">
        <v>7</v>
      </c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 t="str">
        <f t="shared" si="74"/>
        <v/>
      </c>
      <c r="BB189" s="116">
        <v>45000.0</v>
      </c>
      <c r="BC189" s="116">
        <v>45000.0</v>
      </c>
      <c r="BD189" s="116">
        <f t="shared" si="75"/>
        <v>45366</v>
      </c>
      <c r="BE189" s="112" t="s">
        <v>7</v>
      </c>
      <c r="BF189" s="112" t="s">
        <v>7</v>
      </c>
      <c r="BG189" s="112" t="s">
        <v>7</v>
      </c>
      <c r="BH189" s="112" t="s">
        <v>7</v>
      </c>
      <c r="BI189" s="116" t="s">
        <v>124</v>
      </c>
      <c r="BJ189" s="112" t="str">
        <f t="shared" si="73"/>
        <v/>
      </c>
      <c r="BK189" s="116">
        <f t="shared" ref="BK189:BK212" si="76">TODAY()</f>
        <v>46171</v>
      </c>
      <c r="BL189" s="116"/>
    </row>
    <row r="190" ht="30.75" customHeight="1">
      <c r="A190" s="110" t="s">
        <v>99</v>
      </c>
      <c r="B190" s="111" t="s">
        <v>100</v>
      </c>
      <c r="C190" s="111" t="s">
        <v>101</v>
      </c>
      <c r="D190" s="112">
        <v>7.0</v>
      </c>
      <c r="E190" s="112" t="s">
        <v>102</v>
      </c>
      <c r="F190" s="112" t="s">
        <v>253</v>
      </c>
      <c r="G190" s="112" t="s">
        <v>104</v>
      </c>
      <c r="H190" s="112" t="s">
        <v>254</v>
      </c>
      <c r="I190" s="112" t="s">
        <v>228</v>
      </c>
      <c r="J190" s="112" t="s">
        <v>229</v>
      </c>
      <c r="K190" s="112" t="s">
        <v>230</v>
      </c>
      <c r="L190" s="112" t="s">
        <v>231</v>
      </c>
      <c r="M190" s="113" t="s">
        <v>255</v>
      </c>
      <c r="N190" s="112" t="s">
        <v>233</v>
      </c>
      <c r="O190" s="112" t="s">
        <v>111</v>
      </c>
      <c r="P190" s="114">
        <v>241367.0</v>
      </c>
      <c r="Q190" s="112" t="s">
        <v>131</v>
      </c>
      <c r="R190" s="115"/>
      <c r="S190" s="112" t="s">
        <v>113</v>
      </c>
      <c r="T190" s="112"/>
      <c r="U190" s="112" t="s">
        <v>234</v>
      </c>
      <c r="V190" s="112" t="s">
        <v>7</v>
      </c>
      <c r="W190" s="112" t="s">
        <v>7</v>
      </c>
      <c r="X190" s="112" t="s">
        <v>7</v>
      </c>
      <c r="Y190" s="112" t="s">
        <v>7</v>
      </c>
      <c r="Z190" s="112" t="s">
        <v>117</v>
      </c>
      <c r="AA190" s="112">
        <v>12.0</v>
      </c>
      <c r="AB190" s="112" t="s">
        <v>7</v>
      </c>
      <c r="AC190" s="112"/>
      <c r="AD190" s="112"/>
      <c r="AE190" s="112"/>
      <c r="AF190" s="112"/>
      <c r="AG190" s="112">
        <v>1.0</v>
      </c>
      <c r="AH190" s="112" t="s">
        <v>7</v>
      </c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 t="str">
        <f t="shared" si="74"/>
        <v/>
      </c>
      <c r="BB190" s="116">
        <v>45000.0</v>
      </c>
      <c r="BC190" s="116">
        <v>45000.0</v>
      </c>
      <c r="BD190" s="116">
        <f t="shared" si="75"/>
        <v>45366</v>
      </c>
      <c r="BE190" s="112" t="s">
        <v>7</v>
      </c>
      <c r="BF190" s="112" t="s">
        <v>7</v>
      </c>
      <c r="BG190" s="112" t="s">
        <v>7</v>
      </c>
      <c r="BH190" s="112" t="s">
        <v>7</v>
      </c>
      <c r="BI190" s="116" t="s">
        <v>124</v>
      </c>
      <c r="BJ190" s="112" t="str">
        <f t="shared" si="73"/>
        <v/>
      </c>
      <c r="BK190" s="116">
        <f t="shared" si="76"/>
        <v>46171</v>
      </c>
      <c r="BL190" s="116"/>
    </row>
    <row r="191" ht="30.75" customHeight="1">
      <c r="A191" s="110" t="s">
        <v>99</v>
      </c>
      <c r="B191" s="111" t="s">
        <v>100</v>
      </c>
      <c r="C191" s="111" t="s">
        <v>101</v>
      </c>
      <c r="D191" s="112">
        <v>10.0</v>
      </c>
      <c r="E191" s="112" t="s">
        <v>102</v>
      </c>
      <c r="F191" s="112" t="s">
        <v>256</v>
      </c>
      <c r="G191" s="112" t="s">
        <v>104</v>
      </c>
      <c r="H191" s="112"/>
      <c r="I191" s="112" t="s">
        <v>228</v>
      </c>
      <c r="J191" s="112" t="s">
        <v>229</v>
      </c>
      <c r="K191" s="112"/>
      <c r="L191" s="112"/>
      <c r="M191" s="113"/>
      <c r="N191" s="112"/>
      <c r="O191" s="112"/>
      <c r="P191" s="114"/>
      <c r="Q191" s="112"/>
      <c r="R191" s="120"/>
      <c r="S191" s="112"/>
      <c r="T191" s="112"/>
      <c r="U191" s="112"/>
      <c r="V191" s="112" t="s">
        <v>7</v>
      </c>
      <c r="W191" s="112" t="s">
        <v>7</v>
      </c>
      <c r="X191" s="112" t="s">
        <v>7</v>
      </c>
      <c r="Y191" s="112" t="s">
        <v>7</v>
      </c>
      <c r="Z191" s="112" t="s">
        <v>117</v>
      </c>
      <c r="AA191" s="112">
        <v>12.0</v>
      </c>
      <c r="AB191" s="112" t="s">
        <v>7</v>
      </c>
      <c r="AC191" s="112"/>
      <c r="AD191" s="112"/>
      <c r="AE191" s="112"/>
      <c r="AF191" s="112"/>
      <c r="AG191" s="112">
        <v>1.0</v>
      </c>
      <c r="AH191" s="112" t="s">
        <v>7</v>
      </c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 t="str">
        <f t="shared" si="74"/>
        <v/>
      </c>
      <c r="BB191" s="116">
        <v>45000.0</v>
      </c>
      <c r="BC191" s="116">
        <v>45000.0</v>
      </c>
      <c r="BD191" s="116">
        <f t="shared" si="75"/>
        <v>45366</v>
      </c>
      <c r="BE191" s="112" t="s">
        <v>7</v>
      </c>
      <c r="BF191" s="112" t="s">
        <v>7</v>
      </c>
      <c r="BG191" s="112" t="s">
        <v>7</v>
      </c>
      <c r="BH191" s="112" t="s">
        <v>7</v>
      </c>
      <c r="BI191" s="116" t="s">
        <v>124</v>
      </c>
      <c r="BJ191" s="112" t="str">
        <f t="shared" si="73"/>
        <v/>
      </c>
      <c r="BK191" s="116">
        <f t="shared" si="76"/>
        <v>46171</v>
      </c>
      <c r="BL191" s="116"/>
    </row>
    <row r="192" ht="30.75" customHeight="1">
      <c r="A192" s="110" t="s">
        <v>239</v>
      </c>
      <c r="B192" s="111"/>
      <c r="C192" s="111" t="s">
        <v>101</v>
      </c>
      <c r="D192" s="112">
        <v>11.0</v>
      </c>
      <c r="E192" s="112" t="s">
        <v>102</v>
      </c>
      <c r="F192" s="112" t="s">
        <v>7</v>
      </c>
      <c r="G192" s="112" t="s">
        <v>104</v>
      </c>
      <c r="H192" s="112" t="s">
        <v>257</v>
      </c>
      <c r="I192" s="112" t="s">
        <v>228</v>
      </c>
      <c r="J192" s="112" t="s">
        <v>229</v>
      </c>
      <c r="K192" s="112"/>
      <c r="L192" s="112"/>
      <c r="M192" s="113"/>
      <c r="N192" s="112"/>
      <c r="O192" s="112" t="s">
        <v>111</v>
      </c>
      <c r="P192" s="114">
        <v>235247.0</v>
      </c>
      <c r="Q192" s="112" t="s">
        <v>131</v>
      </c>
      <c r="R192" s="115" t="s">
        <v>7</v>
      </c>
      <c r="S192" s="112" t="s">
        <v>245</v>
      </c>
      <c r="T192" s="112" t="s">
        <v>246</v>
      </c>
      <c r="U192" s="112"/>
      <c r="V192" s="112" t="s">
        <v>7</v>
      </c>
      <c r="W192" s="112" t="s">
        <v>7</v>
      </c>
      <c r="X192" s="112" t="s">
        <v>7</v>
      </c>
      <c r="Y192" s="112" t="s">
        <v>7</v>
      </c>
      <c r="Z192" s="112" t="s">
        <v>246</v>
      </c>
      <c r="AA192" s="112"/>
      <c r="AB192" s="112" t="s">
        <v>7</v>
      </c>
      <c r="AC192" s="112" t="s">
        <v>7</v>
      </c>
      <c r="AD192" s="112" t="s">
        <v>7</v>
      </c>
      <c r="AE192" s="112" t="s">
        <v>7</v>
      </c>
      <c r="AF192" s="112" t="s">
        <v>7</v>
      </c>
      <c r="AG192" s="112" t="s">
        <v>7</v>
      </c>
      <c r="AH192" s="112" t="s">
        <v>7</v>
      </c>
      <c r="AI192" s="112" t="s">
        <v>7</v>
      </c>
      <c r="AJ192" s="112" t="s">
        <v>7</v>
      </c>
      <c r="AK192" s="112" t="s">
        <v>7</v>
      </c>
      <c r="AL192" s="112" t="s">
        <v>7</v>
      </c>
      <c r="AM192" s="112" t="s">
        <v>7</v>
      </c>
      <c r="AN192" s="112" t="s">
        <v>7</v>
      </c>
      <c r="AO192" s="112" t="s">
        <v>7</v>
      </c>
      <c r="AP192" s="112" t="s">
        <v>7</v>
      </c>
      <c r="AQ192" s="112" t="s">
        <v>7</v>
      </c>
      <c r="AR192" s="112" t="s">
        <v>7</v>
      </c>
      <c r="AS192" s="112" t="s">
        <v>7</v>
      </c>
      <c r="AT192" s="112" t="s">
        <v>7</v>
      </c>
      <c r="AU192" s="112" t="s">
        <v>7</v>
      </c>
      <c r="AV192" s="112" t="s">
        <v>7</v>
      </c>
      <c r="AW192" s="112" t="s">
        <v>7</v>
      </c>
      <c r="AX192" s="112" t="s">
        <v>7</v>
      </c>
      <c r="AY192" s="112" t="s">
        <v>7</v>
      </c>
      <c r="AZ192" s="112" t="s">
        <v>7</v>
      </c>
      <c r="BA192" s="112" t="str">
        <f t="shared" si="74"/>
        <v>หาเครื่องไม่พบ</v>
      </c>
      <c r="BB192" s="116" t="s">
        <v>7</v>
      </c>
      <c r="BC192" s="116" t="s">
        <v>7</v>
      </c>
      <c r="BD192" s="116" t="str">
        <f t="shared" si="75"/>
        <v>#VALUE!</v>
      </c>
      <c r="BE192" s="112" t="s">
        <v>7</v>
      </c>
      <c r="BF192" s="112" t="s">
        <v>7</v>
      </c>
      <c r="BG192" s="112" t="s">
        <v>7</v>
      </c>
      <c r="BH192" s="112" t="s">
        <v>7</v>
      </c>
      <c r="BI192" s="116" t="s">
        <v>147</v>
      </c>
      <c r="BJ192" s="112" t="str">
        <f t="shared" si="73"/>
        <v>หาเครื่องไม่พบ</v>
      </c>
      <c r="BK192" s="116">
        <f t="shared" si="76"/>
        <v>46171</v>
      </c>
      <c r="BL192" s="116"/>
    </row>
    <row r="193" ht="30.75" customHeight="1">
      <c r="A193" s="110" t="s">
        <v>280</v>
      </c>
      <c r="B193" s="111"/>
      <c r="C193" s="111" t="s">
        <v>101</v>
      </c>
      <c r="D193" s="112">
        <v>6.0</v>
      </c>
      <c r="E193" s="112" t="s">
        <v>523</v>
      </c>
      <c r="F193" s="112" t="s">
        <v>630</v>
      </c>
      <c r="G193" s="112" t="s">
        <v>104</v>
      </c>
      <c r="H193" s="112" t="s">
        <v>635</v>
      </c>
      <c r="I193" s="112" t="s">
        <v>228</v>
      </c>
      <c r="J193" s="112" t="s">
        <v>229</v>
      </c>
      <c r="K193" s="112" t="s">
        <v>230</v>
      </c>
      <c r="L193" s="112" t="s">
        <v>636</v>
      </c>
      <c r="M193" s="112" t="s">
        <v>637</v>
      </c>
      <c r="N193" s="112" t="s">
        <v>7</v>
      </c>
      <c r="O193" s="112" t="s">
        <v>111</v>
      </c>
      <c r="P193" s="133"/>
      <c r="Q193" s="112" t="s">
        <v>7</v>
      </c>
      <c r="R193" s="112"/>
      <c r="S193" s="112" t="s">
        <v>113</v>
      </c>
      <c r="T193" s="112" t="s">
        <v>638</v>
      </c>
      <c r="U193" s="112" t="s">
        <v>639</v>
      </c>
      <c r="V193" s="112" t="s">
        <v>7</v>
      </c>
      <c r="W193" s="112" t="s">
        <v>7</v>
      </c>
      <c r="X193" s="112" t="s">
        <v>7</v>
      </c>
      <c r="Y193" s="112" t="s">
        <v>7</v>
      </c>
      <c r="Z193" s="112" t="s">
        <v>117</v>
      </c>
      <c r="AA193" s="112">
        <v>12.0</v>
      </c>
      <c r="AB193" s="112" t="s">
        <v>7</v>
      </c>
      <c r="AC193" s="112"/>
      <c r="AD193" s="112"/>
      <c r="AE193" s="112"/>
      <c r="AF193" s="112"/>
      <c r="AG193" s="112">
        <v>1.0</v>
      </c>
      <c r="AH193" s="112" t="s">
        <v>7</v>
      </c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 t="str">
        <f t="shared" si="74"/>
        <v>รับย้ายมาจากงานจุลทรรศน์  พี่สุนีย์ให้มา</v>
      </c>
      <c r="BB193" s="116">
        <v>45000.0</v>
      </c>
      <c r="BC193" s="116" t="s">
        <v>7</v>
      </c>
      <c r="BD193" s="116">
        <f t="shared" si="75"/>
        <v>45366</v>
      </c>
      <c r="BE193" s="112" t="s">
        <v>7</v>
      </c>
      <c r="BF193" s="112"/>
      <c r="BG193" s="112"/>
      <c r="BH193" s="112"/>
      <c r="BI193" s="112" t="s">
        <v>124</v>
      </c>
      <c r="BJ193" s="112" t="str">
        <f t="shared" si="73"/>
        <v>รับย้ายมาจากงานจุลทรรศน์  พี่สุนีย์ให้มา</v>
      </c>
      <c r="BK193" s="116">
        <f t="shared" si="76"/>
        <v>46171</v>
      </c>
      <c r="BL193" s="116"/>
    </row>
    <row r="194" ht="30.75" customHeight="1">
      <c r="A194" s="110" t="s">
        <v>239</v>
      </c>
      <c r="B194" s="111" t="s">
        <v>314</v>
      </c>
      <c r="C194" s="173" t="s">
        <v>101</v>
      </c>
      <c r="D194" s="160">
        <v>6.0</v>
      </c>
      <c r="E194" s="112" t="s">
        <v>831</v>
      </c>
      <c r="F194" s="112" t="s">
        <v>847</v>
      </c>
      <c r="G194" s="112" t="s">
        <v>104</v>
      </c>
      <c r="H194" s="112" t="s">
        <v>848</v>
      </c>
      <c r="I194" s="112" t="s">
        <v>228</v>
      </c>
      <c r="J194" s="112" t="s">
        <v>229</v>
      </c>
      <c r="K194" s="112" t="s">
        <v>849</v>
      </c>
      <c r="L194" s="112" t="s">
        <v>850</v>
      </c>
      <c r="M194" s="160">
        <v>248277.0</v>
      </c>
      <c r="N194" s="160" t="s">
        <v>244</v>
      </c>
      <c r="O194" s="160" t="s">
        <v>111</v>
      </c>
      <c r="P194" s="174">
        <v>2527.0</v>
      </c>
      <c r="Q194" s="160" t="s">
        <v>391</v>
      </c>
      <c r="R194" s="160" t="s">
        <v>7</v>
      </c>
      <c r="S194" s="160" t="s">
        <v>113</v>
      </c>
      <c r="T194" s="110" t="s">
        <v>246</v>
      </c>
      <c r="U194" s="112" t="s">
        <v>851</v>
      </c>
      <c r="V194" s="160" t="s">
        <v>7</v>
      </c>
      <c r="W194" s="160" t="s">
        <v>7</v>
      </c>
      <c r="X194" s="160" t="s">
        <v>7</v>
      </c>
      <c r="Y194" s="160" t="s">
        <v>7</v>
      </c>
      <c r="Z194" s="110" t="s">
        <v>852</v>
      </c>
      <c r="AA194" s="162">
        <v>1.0</v>
      </c>
      <c r="AB194" s="160" t="s">
        <v>7</v>
      </c>
      <c r="AC194" s="160" t="s">
        <v>7</v>
      </c>
      <c r="AD194" s="160" t="s">
        <v>7</v>
      </c>
      <c r="AE194" s="160" t="s">
        <v>7</v>
      </c>
      <c r="AF194" s="160" t="s">
        <v>7</v>
      </c>
      <c r="AG194" s="160" t="s">
        <v>7</v>
      </c>
      <c r="AH194" s="160" t="s">
        <v>7</v>
      </c>
      <c r="AI194" s="160" t="s">
        <v>7</v>
      </c>
      <c r="AJ194" s="160" t="s">
        <v>7</v>
      </c>
      <c r="AK194" s="160" t="s">
        <v>7</v>
      </c>
      <c r="AL194" s="160" t="s">
        <v>7</v>
      </c>
      <c r="AM194" s="160" t="s">
        <v>7</v>
      </c>
      <c r="AN194" s="160" t="s">
        <v>7</v>
      </c>
      <c r="AO194" s="160" t="s">
        <v>7</v>
      </c>
      <c r="AP194" s="160" t="s">
        <v>7</v>
      </c>
      <c r="AQ194" s="160" t="s">
        <v>7</v>
      </c>
      <c r="AR194" s="160" t="s">
        <v>7</v>
      </c>
      <c r="AS194" s="160" t="s">
        <v>7</v>
      </c>
      <c r="AT194" s="160" t="s">
        <v>7</v>
      </c>
      <c r="AU194" s="160" t="s">
        <v>7</v>
      </c>
      <c r="AV194" s="160" t="s">
        <v>7</v>
      </c>
      <c r="AW194" s="160" t="s">
        <v>7</v>
      </c>
      <c r="AX194" s="160" t="s">
        <v>7</v>
      </c>
      <c r="AY194" s="160" t="s">
        <v>7</v>
      </c>
      <c r="AZ194" s="160" t="s">
        <v>7</v>
      </c>
      <c r="BA194" s="112" t="str">
        <f t="shared" si="74"/>
        <v>หาเครื่องไม่พบ</v>
      </c>
      <c r="BB194" s="175">
        <v>45000.0</v>
      </c>
      <c r="BC194" s="175">
        <v>45000.0</v>
      </c>
      <c r="BD194" s="175">
        <f t="shared" si="75"/>
        <v>45031</v>
      </c>
      <c r="BE194" s="175" t="s">
        <v>7</v>
      </c>
      <c r="BF194" s="176" t="s">
        <v>7</v>
      </c>
      <c r="BG194" s="175" t="s">
        <v>7</v>
      </c>
      <c r="BH194" s="175" t="s">
        <v>7</v>
      </c>
      <c r="BI194" s="175" t="s">
        <v>147</v>
      </c>
      <c r="BJ194" s="160" t="str">
        <f t="shared" si="73"/>
        <v>หาเครื่องไม่พบ</v>
      </c>
      <c r="BK194" s="175">
        <f t="shared" si="76"/>
        <v>46171</v>
      </c>
      <c r="BL194" s="116"/>
    </row>
    <row r="195" ht="30.75" customHeight="1">
      <c r="A195" s="110" t="s">
        <v>99</v>
      </c>
      <c r="B195" s="111" t="s">
        <v>100</v>
      </c>
      <c r="C195" s="173" t="s">
        <v>101</v>
      </c>
      <c r="D195" s="160">
        <v>8.0</v>
      </c>
      <c r="E195" s="112" t="s">
        <v>831</v>
      </c>
      <c r="F195" s="112" t="s">
        <v>863</v>
      </c>
      <c r="G195" s="112" t="s">
        <v>104</v>
      </c>
      <c r="H195" s="112" t="s">
        <v>864</v>
      </c>
      <c r="I195" s="112" t="s">
        <v>228</v>
      </c>
      <c r="J195" s="112" t="s">
        <v>229</v>
      </c>
      <c r="K195" s="112" t="s">
        <v>230</v>
      </c>
      <c r="L195" s="112" t="s">
        <v>865</v>
      </c>
      <c r="M195" s="160" t="s">
        <v>866</v>
      </c>
      <c r="N195" s="160" t="s">
        <v>244</v>
      </c>
      <c r="O195" s="160" t="s">
        <v>111</v>
      </c>
      <c r="P195" s="174">
        <v>2549.0</v>
      </c>
      <c r="Q195" s="160" t="s">
        <v>391</v>
      </c>
      <c r="R195" s="160" t="s">
        <v>7</v>
      </c>
      <c r="S195" s="160" t="s">
        <v>113</v>
      </c>
      <c r="T195" s="112"/>
      <c r="U195" s="112" t="s">
        <v>851</v>
      </c>
      <c r="V195" s="160" t="s">
        <v>7</v>
      </c>
      <c r="W195" s="160" t="s">
        <v>7</v>
      </c>
      <c r="X195" s="160" t="s">
        <v>7</v>
      </c>
      <c r="Y195" s="160" t="s">
        <v>7</v>
      </c>
      <c r="Z195" s="112" t="s">
        <v>117</v>
      </c>
      <c r="AA195" s="162">
        <v>1.0</v>
      </c>
      <c r="AB195" s="162">
        <v>1.0</v>
      </c>
      <c r="AC195" s="160" t="s">
        <v>7</v>
      </c>
      <c r="AD195" s="160" t="s">
        <v>7</v>
      </c>
      <c r="AE195" s="160" t="s">
        <v>7</v>
      </c>
      <c r="AF195" s="160" t="s">
        <v>7</v>
      </c>
      <c r="AG195" s="160" t="s">
        <v>7</v>
      </c>
      <c r="AH195" s="160" t="s">
        <v>7</v>
      </c>
      <c r="AI195" s="160" t="s">
        <v>7</v>
      </c>
      <c r="AJ195" s="160" t="s">
        <v>7</v>
      </c>
      <c r="AK195" s="160" t="s">
        <v>7</v>
      </c>
      <c r="AL195" s="160" t="s">
        <v>7</v>
      </c>
      <c r="AM195" s="160" t="s">
        <v>7</v>
      </c>
      <c r="AN195" s="160" t="s">
        <v>7</v>
      </c>
      <c r="AO195" s="160" t="s">
        <v>7</v>
      </c>
      <c r="AP195" s="160" t="s">
        <v>7</v>
      </c>
      <c r="AQ195" s="160" t="s">
        <v>7</v>
      </c>
      <c r="AR195" s="160" t="s">
        <v>7</v>
      </c>
      <c r="AS195" s="160" t="s">
        <v>7</v>
      </c>
      <c r="AT195" s="160" t="s">
        <v>7</v>
      </c>
      <c r="AU195" s="160" t="s">
        <v>7</v>
      </c>
      <c r="AV195" s="160" t="s">
        <v>7</v>
      </c>
      <c r="AW195" s="160" t="s">
        <v>7</v>
      </c>
      <c r="AX195" s="160" t="s">
        <v>7</v>
      </c>
      <c r="AY195" s="160" t="s">
        <v>7</v>
      </c>
      <c r="AZ195" s="160" t="s">
        <v>7</v>
      </c>
      <c r="BA195" s="112" t="str">
        <f t="shared" si="74"/>
        <v/>
      </c>
      <c r="BB195" s="175">
        <v>45000.0</v>
      </c>
      <c r="BC195" s="175">
        <v>45000.0</v>
      </c>
      <c r="BD195" s="175">
        <f t="shared" si="75"/>
        <v>45031</v>
      </c>
      <c r="BE195" s="175" t="s">
        <v>7</v>
      </c>
      <c r="BF195" s="176" t="s">
        <v>7</v>
      </c>
      <c r="BG195" s="175" t="s">
        <v>7</v>
      </c>
      <c r="BH195" s="175" t="s">
        <v>7</v>
      </c>
      <c r="BI195" s="175" t="s">
        <v>147</v>
      </c>
      <c r="BJ195" s="160" t="str">
        <f t="shared" si="73"/>
        <v/>
      </c>
      <c r="BK195" s="175">
        <f t="shared" si="76"/>
        <v>46171</v>
      </c>
      <c r="BL195" s="116"/>
    </row>
    <row r="196" ht="30.75" customHeight="1">
      <c r="A196" s="110" t="s">
        <v>99</v>
      </c>
      <c r="B196" s="111" t="s">
        <v>100</v>
      </c>
      <c r="C196" s="173" t="s">
        <v>101</v>
      </c>
      <c r="D196" s="160">
        <v>5.0</v>
      </c>
      <c r="E196" s="112" t="s">
        <v>831</v>
      </c>
      <c r="F196" s="112" t="s">
        <v>867</v>
      </c>
      <c r="G196" s="112" t="s">
        <v>104</v>
      </c>
      <c r="H196" s="112" t="s">
        <v>868</v>
      </c>
      <c r="I196" s="112" t="s">
        <v>228</v>
      </c>
      <c r="J196" s="112" t="s">
        <v>229</v>
      </c>
      <c r="K196" s="112" t="s">
        <v>230</v>
      </c>
      <c r="L196" s="112" t="s">
        <v>636</v>
      </c>
      <c r="M196" s="160" t="s">
        <v>869</v>
      </c>
      <c r="N196" s="160" t="s">
        <v>244</v>
      </c>
      <c r="O196" s="160" t="s">
        <v>111</v>
      </c>
      <c r="P196" s="174">
        <v>2549.0</v>
      </c>
      <c r="Q196" s="160" t="s">
        <v>391</v>
      </c>
      <c r="R196" s="160" t="s">
        <v>7</v>
      </c>
      <c r="S196" s="160" t="s">
        <v>113</v>
      </c>
      <c r="T196" s="112"/>
      <c r="U196" s="112" t="s">
        <v>851</v>
      </c>
      <c r="V196" s="160" t="s">
        <v>7</v>
      </c>
      <c r="W196" s="160" t="s">
        <v>7</v>
      </c>
      <c r="X196" s="160" t="s">
        <v>7</v>
      </c>
      <c r="Y196" s="160" t="s">
        <v>7</v>
      </c>
      <c r="Z196" s="112" t="s">
        <v>117</v>
      </c>
      <c r="AA196" s="162">
        <v>1.0</v>
      </c>
      <c r="AB196" s="162">
        <v>1.0</v>
      </c>
      <c r="AC196" s="160" t="s">
        <v>7</v>
      </c>
      <c r="AD196" s="160" t="s">
        <v>7</v>
      </c>
      <c r="AE196" s="160" t="s">
        <v>7</v>
      </c>
      <c r="AF196" s="160" t="s">
        <v>7</v>
      </c>
      <c r="AG196" s="160" t="s">
        <v>7</v>
      </c>
      <c r="AH196" s="160" t="s">
        <v>7</v>
      </c>
      <c r="AI196" s="160" t="s">
        <v>7</v>
      </c>
      <c r="AJ196" s="160" t="s">
        <v>7</v>
      </c>
      <c r="AK196" s="160" t="s">
        <v>7</v>
      </c>
      <c r="AL196" s="160" t="s">
        <v>7</v>
      </c>
      <c r="AM196" s="160" t="s">
        <v>7</v>
      </c>
      <c r="AN196" s="160" t="s">
        <v>7</v>
      </c>
      <c r="AO196" s="160" t="s">
        <v>7</v>
      </c>
      <c r="AP196" s="160" t="s">
        <v>7</v>
      </c>
      <c r="AQ196" s="160" t="s">
        <v>7</v>
      </c>
      <c r="AR196" s="160" t="s">
        <v>7</v>
      </c>
      <c r="AS196" s="160" t="s">
        <v>7</v>
      </c>
      <c r="AT196" s="160" t="s">
        <v>7</v>
      </c>
      <c r="AU196" s="160" t="s">
        <v>7</v>
      </c>
      <c r="AV196" s="160" t="s">
        <v>7</v>
      </c>
      <c r="AW196" s="160" t="s">
        <v>7</v>
      </c>
      <c r="AX196" s="160" t="s">
        <v>7</v>
      </c>
      <c r="AY196" s="160" t="s">
        <v>7</v>
      </c>
      <c r="AZ196" s="160" t="s">
        <v>7</v>
      </c>
      <c r="BA196" s="112" t="str">
        <f t="shared" si="74"/>
        <v/>
      </c>
      <c r="BB196" s="175">
        <v>45000.0</v>
      </c>
      <c r="BC196" s="175">
        <v>45000.0</v>
      </c>
      <c r="BD196" s="175">
        <f t="shared" si="75"/>
        <v>45031</v>
      </c>
      <c r="BE196" s="175" t="s">
        <v>7</v>
      </c>
      <c r="BF196" s="176" t="s">
        <v>7</v>
      </c>
      <c r="BG196" s="175" t="s">
        <v>7</v>
      </c>
      <c r="BH196" s="175" t="s">
        <v>7</v>
      </c>
      <c r="BI196" s="175" t="s">
        <v>147</v>
      </c>
      <c r="BJ196" s="160" t="str">
        <f t="shared" si="73"/>
        <v/>
      </c>
      <c r="BK196" s="175">
        <f t="shared" si="76"/>
        <v>46171</v>
      </c>
      <c r="BL196" s="116"/>
    </row>
    <row r="197" ht="30.75" customHeight="1">
      <c r="A197" s="110" t="s">
        <v>239</v>
      </c>
      <c r="B197" s="111" t="s">
        <v>100</v>
      </c>
      <c r="C197" s="173" t="s">
        <v>101</v>
      </c>
      <c r="D197" s="160">
        <v>9.0</v>
      </c>
      <c r="E197" s="112" t="s">
        <v>831</v>
      </c>
      <c r="F197" s="112" t="s">
        <v>870</v>
      </c>
      <c r="G197" s="112" t="s">
        <v>104</v>
      </c>
      <c r="H197" s="112" t="s">
        <v>871</v>
      </c>
      <c r="I197" s="112" t="s">
        <v>228</v>
      </c>
      <c r="J197" s="112" t="s">
        <v>229</v>
      </c>
      <c r="K197" s="112"/>
      <c r="L197" s="112"/>
      <c r="M197" s="160" t="s">
        <v>872</v>
      </c>
      <c r="N197" s="160"/>
      <c r="O197" s="160"/>
      <c r="P197" s="174"/>
      <c r="Q197" s="160"/>
      <c r="R197" s="160"/>
      <c r="S197" s="160"/>
      <c r="T197" s="112" t="s">
        <v>246</v>
      </c>
      <c r="U197" s="110" t="s">
        <v>851</v>
      </c>
      <c r="V197" s="160" t="s">
        <v>7</v>
      </c>
      <c r="W197" s="160" t="s">
        <v>7</v>
      </c>
      <c r="X197" s="160" t="s">
        <v>7</v>
      </c>
      <c r="Y197" s="160" t="s">
        <v>7</v>
      </c>
      <c r="Z197" s="112" t="s">
        <v>246</v>
      </c>
      <c r="AA197" s="162">
        <v>1.0</v>
      </c>
      <c r="AB197" s="162">
        <v>1.0</v>
      </c>
      <c r="AC197" s="160" t="s">
        <v>7</v>
      </c>
      <c r="AD197" s="160" t="s">
        <v>7</v>
      </c>
      <c r="AE197" s="160" t="s">
        <v>7</v>
      </c>
      <c r="AF197" s="160" t="s">
        <v>7</v>
      </c>
      <c r="AG197" s="160" t="s">
        <v>7</v>
      </c>
      <c r="AH197" s="160" t="s">
        <v>7</v>
      </c>
      <c r="AI197" s="160" t="s">
        <v>7</v>
      </c>
      <c r="AJ197" s="160" t="s">
        <v>7</v>
      </c>
      <c r="AK197" s="160" t="s">
        <v>7</v>
      </c>
      <c r="AL197" s="160" t="s">
        <v>7</v>
      </c>
      <c r="AM197" s="160" t="s">
        <v>7</v>
      </c>
      <c r="AN197" s="160" t="s">
        <v>7</v>
      </c>
      <c r="AO197" s="160" t="s">
        <v>7</v>
      </c>
      <c r="AP197" s="160" t="s">
        <v>7</v>
      </c>
      <c r="AQ197" s="160" t="s">
        <v>7</v>
      </c>
      <c r="AR197" s="160" t="s">
        <v>7</v>
      </c>
      <c r="AS197" s="160" t="s">
        <v>7</v>
      </c>
      <c r="AT197" s="160" t="s">
        <v>7</v>
      </c>
      <c r="AU197" s="160" t="s">
        <v>7</v>
      </c>
      <c r="AV197" s="160" t="s">
        <v>7</v>
      </c>
      <c r="AW197" s="160" t="s">
        <v>7</v>
      </c>
      <c r="AX197" s="160" t="s">
        <v>7</v>
      </c>
      <c r="AY197" s="160" t="s">
        <v>7</v>
      </c>
      <c r="AZ197" s="160" t="s">
        <v>7</v>
      </c>
      <c r="BA197" s="112" t="str">
        <f t="shared" si="74"/>
        <v>หาเครื่องไม่พบ</v>
      </c>
      <c r="BB197" s="175" t="s">
        <v>7</v>
      </c>
      <c r="BC197" s="175" t="s">
        <v>7</v>
      </c>
      <c r="BD197" s="175" t="str">
        <f t="shared" si="75"/>
        <v>#VALUE!</v>
      </c>
      <c r="BE197" s="175" t="s">
        <v>7</v>
      </c>
      <c r="BF197" s="175" t="s">
        <v>7</v>
      </c>
      <c r="BG197" s="175" t="s">
        <v>7</v>
      </c>
      <c r="BH197" s="175" t="s">
        <v>7</v>
      </c>
      <c r="BI197" s="175" t="s">
        <v>147</v>
      </c>
      <c r="BJ197" s="160" t="str">
        <f t="shared" si="73"/>
        <v>หาเครื่องไม่พบ</v>
      </c>
      <c r="BK197" s="175">
        <f t="shared" si="76"/>
        <v>46171</v>
      </c>
      <c r="BL197" s="116"/>
    </row>
    <row r="198" ht="30.75" customHeight="1">
      <c r="A198" s="110" t="s">
        <v>239</v>
      </c>
      <c r="B198" s="111" t="s">
        <v>100</v>
      </c>
      <c r="C198" s="173" t="s">
        <v>101</v>
      </c>
      <c r="D198" s="160">
        <v>7.0</v>
      </c>
      <c r="E198" s="112" t="s">
        <v>831</v>
      </c>
      <c r="F198" s="112" t="s">
        <v>873</v>
      </c>
      <c r="G198" s="112" t="s">
        <v>104</v>
      </c>
      <c r="H198" s="112" t="s">
        <v>874</v>
      </c>
      <c r="I198" s="112" t="s">
        <v>228</v>
      </c>
      <c r="J198" s="112" t="s">
        <v>229</v>
      </c>
      <c r="K198" s="112" t="s">
        <v>230</v>
      </c>
      <c r="L198" s="112" t="s">
        <v>231</v>
      </c>
      <c r="M198" s="160" t="s">
        <v>875</v>
      </c>
      <c r="N198" s="160" t="s">
        <v>244</v>
      </c>
      <c r="O198" s="160" t="s">
        <v>111</v>
      </c>
      <c r="P198" s="174">
        <v>2553.0</v>
      </c>
      <c r="Q198" s="160" t="s">
        <v>391</v>
      </c>
      <c r="R198" s="160" t="s">
        <v>7</v>
      </c>
      <c r="S198" s="160"/>
      <c r="T198" s="110" t="s">
        <v>246</v>
      </c>
      <c r="U198" s="112" t="s">
        <v>851</v>
      </c>
      <c r="V198" s="160" t="s">
        <v>7</v>
      </c>
      <c r="W198" s="160" t="s">
        <v>7</v>
      </c>
      <c r="X198" s="160" t="s">
        <v>7</v>
      </c>
      <c r="Y198" s="160" t="s">
        <v>7</v>
      </c>
      <c r="Z198" s="110" t="s">
        <v>246</v>
      </c>
      <c r="AA198" s="162">
        <v>1.0</v>
      </c>
      <c r="AB198" s="162">
        <v>1.0</v>
      </c>
      <c r="AC198" s="160" t="s">
        <v>7</v>
      </c>
      <c r="AD198" s="160" t="s">
        <v>7</v>
      </c>
      <c r="AE198" s="160" t="s">
        <v>7</v>
      </c>
      <c r="AF198" s="160" t="s">
        <v>7</v>
      </c>
      <c r="AG198" s="160" t="s">
        <v>7</v>
      </c>
      <c r="AH198" s="160" t="s">
        <v>7</v>
      </c>
      <c r="AI198" s="160" t="s">
        <v>7</v>
      </c>
      <c r="AJ198" s="160" t="s">
        <v>7</v>
      </c>
      <c r="AK198" s="160" t="s">
        <v>7</v>
      </c>
      <c r="AL198" s="160" t="s">
        <v>7</v>
      </c>
      <c r="AM198" s="160" t="s">
        <v>7</v>
      </c>
      <c r="AN198" s="160" t="s">
        <v>7</v>
      </c>
      <c r="AO198" s="160" t="s">
        <v>7</v>
      </c>
      <c r="AP198" s="160" t="s">
        <v>7</v>
      </c>
      <c r="AQ198" s="160" t="s">
        <v>7</v>
      </c>
      <c r="AR198" s="160" t="s">
        <v>7</v>
      </c>
      <c r="AS198" s="160" t="s">
        <v>7</v>
      </c>
      <c r="AT198" s="160" t="s">
        <v>7</v>
      </c>
      <c r="AU198" s="160" t="s">
        <v>7</v>
      </c>
      <c r="AV198" s="160" t="s">
        <v>7</v>
      </c>
      <c r="AW198" s="160" t="s">
        <v>7</v>
      </c>
      <c r="AX198" s="160" t="s">
        <v>7</v>
      </c>
      <c r="AY198" s="160" t="s">
        <v>7</v>
      </c>
      <c r="AZ198" s="160" t="s">
        <v>7</v>
      </c>
      <c r="BA198" s="112" t="str">
        <f t="shared" si="74"/>
        <v>หาเครื่องไม่พบ</v>
      </c>
      <c r="BB198" s="175">
        <v>45000.0</v>
      </c>
      <c r="BC198" s="175">
        <v>45000.0</v>
      </c>
      <c r="BD198" s="175">
        <f t="shared" si="75"/>
        <v>45031</v>
      </c>
      <c r="BE198" s="175" t="s">
        <v>7</v>
      </c>
      <c r="BF198" s="176" t="s">
        <v>7</v>
      </c>
      <c r="BG198" s="175" t="s">
        <v>7</v>
      </c>
      <c r="BH198" s="175" t="s">
        <v>7</v>
      </c>
      <c r="BI198" s="175" t="s">
        <v>147</v>
      </c>
      <c r="BJ198" s="160" t="str">
        <f t="shared" si="73"/>
        <v>หาเครื่องไม่พบ</v>
      </c>
      <c r="BK198" s="175">
        <f t="shared" si="76"/>
        <v>46171</v>
      </c>
      <c r="BL198" s="116"/>
    </row>
    <row r="199" ht="30.75" customHeight="1">
      <c r="A199" s="110"/>
      <c r="B199" s="111" t="s">
        <v>100</v>
      </c>
      <c r="C199" s="111" t="s">
        <v>101</v>
      </c>
      <c r="D199" s="131">
        <v>51.0</v>
      </c>
      <c r="E199" s="112" t="s">
        <v>894</v>
      </c>
      <c r="F199" s="112" t="s">
        <v>994</v>
      </c>
      <c r="G199" s="112" t="s">
        <v>104</v>
      </c>
      <c r="H199" s="112" t="s">
        <v>995</v>
      </c>
      <c r="I199" s="112" t="s">
        <v>228</v>
      </c>
      <c r="J199" s="112" t="s">
        <v>229</v>
      </c>
      <c r="K199" s="112" t="s">
        <v>996</v>
      </c>
      <c r="L199" s="112" t="s">
        <v>997</v>
      </c>
      <c r="M199" s="112">
        <v>154111.0</v>
      </c>
      <c r="N199" s="112"/>
      <c r="O199" s="112" t="s">
        <v>111</v>
      </c>
      <c r="P199" s="114"/>
      <c r="Q199" s="112" t="s">
        <v>7</v>
      </c>
      <c r="R199" s="112"/>
      <c r="S199" s="112" t="s">
        <v>113</v>
      </c>
      <c r="T199" s="112" t="s">
        <v>998</v>
      </c>
      <c r="U199" s="112" t="s">
        <v>999</v>
      </c>
      <c r="V199" s="112" t="s">
        <v>7</v>
      </c>
      <c r="W199" s="112" t="s">
        <v>7</v>
      </c>
      <c r="X199" s="112" t="s">
        <v>7</v>
      </c>
      <c r="Y199" s="112" t="s">
        <v>7</v>
      </c>
      <c r="Z199" s="112" t="s">
        <v>117</v>
      </c>
      <c r="AA199" s="112">
        <v>12.0</v>
      </c>
      <c r="AB199" s="112" t="s">
        <v>7</v>
      </c>
      <c r="AC199" s="112"/>
      <c r="AD199" s="112"/>
      <c r="AE199" s="112"/>
      <c r="AF199" s="112"/>
      <c r="AG199" s="112">
        <v>1.0</v>
      </c>
      <c r="AH199" s="112" t="s">
        <v>7</v>
      </c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 t="str">
        <f t="shared" si="74"/>
        <v>(ยืมมาจากงานโลหิต)</v>
      </c>
      <c r="BB199" s="116">
        <v>45000.0</v>
      </c>
      <c r="BC199" s="116" t="s">
        <v>7</v>
      </c>
      <c r="BD199" s="116">
        <f t="shared" si="75"/>
        <v>45366</v>
      </c>
      <c r="BE199" s="112" t="s">
        <v>7</v>
      </c>
      <c r="BF199" s="112" t="s">
        <v>7</v>
      </c>
      <c r="BG199" s="112" t="s">
        <v>7</v>
      </c>
      <c r="BH199" s="112" t="s">
        <v>7</v>
      </c>
      <c r="BI199" s="116" t="s">
        <v>124</v>
      </c>
      <c r="BJ199" s="112" t="str">
        <f t="shared" si="73"/>
        <v>(ยืมมาจากงานโลหิต)</v>
      </c>
      <c r="BK199" s="116">
        <f t="shared" si="76"/>
        <v>46171</v>
      </c>
      <c r="BL199" s="116"/>
    </row>
    <row r="200" ht="30.75" customHeight="1">
      <c r="A200" s="110"/>
      <c r="B200" s="111" t="s">
        <v>100</v>
      </c>
      <c r="C200" s="111" t="s">
        <v>101</v>
      </c>
      <c r="D200" s="112">
        <v>52.0</v>
      </c>
      <c r="E200" s="112" t="s">
        <v>894</v>
      </c>
      <c r="F200" s="112" t="s">
        <v>1000</v>
      </c>
      <c r="G200" s="112" t="s">
        <v>104</v>
      </c>
      <c r="H200" s="112" t="s">
        <v>1001</v>
      </c>
      <c r="I200" s="112" t="s">
        <v>228</v>
      </c>
      <c r="J200" s="112" t="s">
        <v>229</v>
      </c>
      <c r="K200" s="112" t="s">
        <v>230</v>
      </c>
      <c r="L200" s="112" t="s">
        <v>7</v>
      </c>
      <c r="M200" s="112">
        <v>246216.0</v>
      </c>
      <c r="N200" s="112" t="s">
        <v>244</v>
      </c>
      <c r="O200" s="112" t="s">
        <v>111</v>
      </c>
      <c r="P200" s="114">
        <v>235247.0</v>
      </c>
      <c r="Q200" s="112" t="s">
        <v>7</v>
      </c>
      <c r="R200" s="120">
        <v>16340.0</v>
      </c>
      <c r="S200" s="112" t="s">
        <v>245</v>
      </c>
      <c r="T200" s="112"/>
      <c r="U200" s="112" t="s">
        <v>999</v>
      </c>
      <c r="V200" s="112" t="s">
        <v>7</v>
      </c>
      <c r="W200" s="112" t="s">
        <v>7</v>
      </c>
      <c r="X200" s="112" t="s">
        <v>7</v>
      </c>
      <c r="Y200" s="112" t="s">
        <v>7</v>
      </c>
      <c r="Z200" s="112" t="s">
        <v>117</v>
      </c>
      <c r="AA200" s="112">
        <v>12.0</v>
      </c>
      <c r="AB200" s="112" t="s">
        <v>7</v>
      </c>
      <c r="AC200" s="112"/>
      <c r="AD200" s="112"/>
      <c r="AE200" s="112"/>
      <c r="AF200" s="112"/>
      <c r="AG200" s="112">
        <v>1.0</v>
      </c>
      <c r="AH200" s="112" t="s">
        <v>7</v>
      </c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 t="str">
        <f t="shared" si="74"/>
        <v/>
      </c>
      <c r="BB200" s="116">
        <v>45000.0</v>
      </c>
      <c r="BC200" s="116" t="s">
        <v>7</v>
      </c>
      <c r="BD200" s="116">
        <f t="shared" si="75"/>
        <v>45366</v>
      </c>
      <c r="BE200" s="112" t="s">
        <v>7</v>
      </c>
      <c r="BF200" s="112" t="s">
        <v>7</v>
      </c>
      <c r="BG200" s="112" t="s">
        <v>7</v>
      </c>
      <c r="BH200" s="112" t="s">
        <v>7</v>
      </c>
      <c r="BI200" s="116" t="s">
        <v>124</v>
      </c>
      <c r="BJ200" s="112" t="str">
        <f t="shared" si="73"/>
        <v/>
      </c>
      <c r="BK200" s="116">
        <f t="shared" si="76"/>
        <v>46171</v>
      </c>
      <c r="BL200" s="116"/>
    </row>
    <row r="201" ht="30.75" customHeight="1">
      <c r="A201" s="110" t="s">
        <v>99</v>
      </c>
      <c r="B201" s="111" t="s">
        <v>100</v>
      </c>
      <c r="C201" s="111" t="s">
        <v>101</v>
      </c>
      <c r="D201" s="112">
        <v>9.0</v>
      </c>
      <c r="E201" s="112" t="s">
        <v>1437</v>
      </c>
      <c r="F201" s="112" t="s">
        <v>1486</v>
      </c>
      <c r="G201" s="112" t="s">
        <v>104</v>
      </c>
      <c r="H201" s="112" t="s">
        <v>1487</v>
      </c>
      <c r="I201" s="112" t="s">
        <v>228</v>
      </c>
      <c r="J201" s="112" t="s">
        <v>229</v>
      </c>
      <c r="K201" s="112" t="s">
        <v>230</v>
      </c>
      <c r="L201" s="112" t="s">
        <v>1488</v>
      </c>
      <c r="M201" s="112" t="s">
        <v>1489</v>
      </c>
      <c r="N201" s="112" t="s">
        <v>7</v>
      </c>
      <c r="O201" s="112" t="s">
        <v>111</v>
      </c>
      <c r="P201" s="114" t="s">
        <v>1490</v>
      </c>
      <c r="Q201" s="112" t="s">
        <v>7</v>
      </c>
      <c r="R201" s="137">
        <v>45000.0</v>
      </c>
      <c r="S201" s="112" t="s">
        <v>113</v>
      </c>
      <c r="T201" s="112"/>
      <c r="U201" s="112" t="s">
        <v>1442</v>
      </c>
      <c r="V201" s="112" t="s">
        <v>7</v>
      </c>
      <c r="W201" s="112" t="s">
        <v>7</v>
      </c>
      <c r="X201" s="112" t="s">
        <v>7</v>
      </c>
      <c r="Y201" s="112" t="s">
        <v>7</v>
      </c>
      <c r="Z201" s="112" t="s">
        <v>117</v>
      </c>
      <c r="AA201" s="112">
        <v>12.0</v>
      </c>
      <c r="AB201" s="112" t="s">
        <v>7</v>
      </c>
      <c r="AC201" s="112"/>
      <c r="AD201" s="112"/>
      <c r="AE201" s="112"/>
      <c r="AF201" s="112"/>
      <c r="AG201" s="112">
        <v>1.0</v>
      </c>
      <c r="AH201" s="112" t="s">
        <v>7</v>
      </c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 t="str">
        <f t="shared" si="74"/>
        <v/>
      </c>
      <c r="BB201" s="116">
        <v>45000.0</v>
      </c>
      <c r="BC201" s="116">
        <v>45000.0</v>
      </c>
      <c r="BD201" s="116">
        <f t="shared" si="75"/>
        <v>45366</v>
      </c>
      <c r="BE201" s="112" t="s">
        <v>7</v>
      </c>
      <c r="BF201" s="112" t="s">
        <v>7</v>
      </c>
      <c r="BG201" s="112" t="s">
        <v>7</v>
      </c>
      <c r="BH201" s="112" t="s">
        <v>7</v>
      </c>
      <c r="BI201" s="116" t="s">
        <v>124</v>
      </c>
      <c r="BJ201" s="112" t="str">
        <f t="shared" si="73"/>
        <v/>
      </c>
      <c r="BK201" s="116">
        <f t="shared" si="76"/>
        <v>46171</v>
      </c>
      <c r="BL201" s="116"/>
    </row>
    <row r="202" ht="30.75" customHeight="1">
      <c r="A202" s="110" t="s">
        <v>239</v>
      </c>
      <c r="B202" s="111" t="s">
        <v>314</v>
      </c>
      <c r="C202" s="111" t="s">
        <v>101</v>
      </c>
      <c r="D202" s="112">
        <v>10.0</v>
      </c>
      <c r="E202" s="112" t="s">
        <v>1437</v>
      </c>
      <c r="F202" s="112" t="s">
        <v>1501</v>
      </c>
      <c r="G202" s="112" t="s">
        <v>104</v>
      </c>
      <c r="H202" s="112"/>
      <c r="I202" s="112" t="s">
        <v>228</v>
      </c>
      <c r="J202" s="112" t="s">
        <v>229</v>
      </c>
      <c r="K202" s="112"/>
      <c r="L202" s="112"/>
      <c r="M202" s="112"/>
      <c r="N202" s="112"/>
      <c r="O202" s="112"/>
      <c r="P202" s="114"/>
      <c r="Q202" s="112"/>
      <c r="R202" s="137"/>
      <c r="S202" s="112"/>
      <c r="T202" s="112"/>
      <c r="U202" s="112"/>
      <c r="V202" s="112" t="s">
        <v>7</v>
      </c>
      <c r="W202" s="112" t="s">
        <v>7</v>
      </c>
      <c r="X202" s="112" t="s">
        <v>7</v>
      </c>
      <c r="Y202" s="112" t="s">
        <v>7</v>
      </c>
      <c r="Z202" s="112" t="s">
        <v>117</v>
      </c>
      <c r="AA202" s="112">
        <v>12.0</v>
      </c>
      <c r="AB202" s="112" t="s">
        <v>7</v>
      </c>
      <c r="AC202" s="112"/>
      <c r="AD202" s="112"/>
      <c r="AE202" s="112"/>
      <c r="AF202" s="112"/>
      <c r="AG202" s="112">
        <v>1.0</v>
      </c>
      <c r="AH202" s="112" t="s">
        <v>7</v>
      </c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 t="str">
        <f t="shared" si="74"/>
        <v/>
      </c>
      <c r="BB202" s="116">
        <v>45000.0</v>
      </c>
      <c r="BC202" s="116">
        <v>45000.0</v>
      </c>
      <c r="BD202" s="116">
        <f t="shared" si="75"/>
        <v>45366</v>
      </c>
      <c r="BE202" s="112" t="s">
        <v>7</v>
      </c>
      <c r="BF202" s="112" t="s">
        <v>7</v>
      </c>
      <c r="BG202" s="112" t="s">
        <v>7</v>
      </c>
      <c r="BH202" s="112" t="s">
        <v>7</v>
      </c>
      <c r="BI202" s="116" t="s">
        <v>124</v>
      </c>
      <c r="BJ202" s="112" t="str">
        <f t="shared" si="73"/>
        <v/>
      </c>
      <c r="BK202" s="116">
        <f t="shared" si="76"/>
        <v>46171</v>
      </c>
      <c r="BL202" s="116"/>
    </row>
    <row r="203" ht="30.75" customHeight="1">
      <c r="A203" s="110" t="s">
        <v>239</v>
      </c>
      <c r="B203" s="111" t="s">
        <v>314</v>
      </c>
      <c r="C203" s="111" t="s">
        <v>101</v>
      </c>
      <c r="D203" s="112">
        <v>11.0</v>
      </c>
      <c r="E203" s="112" t="s">
        <v>1437</v>
      </c>
      <c r="F203" s="112" t="s">
        <v>1502</v>
      </c>
      <c r="G203" s="112" t="s">
        <v>104</v>
      </c>
      <c r="H203" s="112"/>
      <c r="I203" s="112" t="s">
        <v>228</v>
      </c>
      <c r="J203" s="112" t="s">
        <v>229</v>
      </c>
      <c r="K203" s="112"/>
      <c r="L203" s="112"/>
      <c r="M203" s="112"/>
      <c r="N203" s="112"/>
      <c r="O203" s="112"/>
      <c r="P203" s="114"/>
      <c r="Q203" s="112"/>
      <c r="R203" s="137"/>
      <c r="S203" s="112"/>
      <c r="T203" s="112"/>
      <c r="U203" s="112"/>
      <c r="V203" s="112" t="s">
        <v>7</v>
      </c>
      <c r="W203" s="112" t="s">
        <v>7</v>
      </c>
      <c r="X203" s="112" t="s">
        <v>7</v>
      </c>
      <c r="Y203" s="112" t="s">
        <v>7</v>
      </c>
      <c r="Z203" s="112" t="s">
        <v>117</v>
      </c>
      <c r="AA203" s="112">
        <v>12.0</v>
      </c>
      <c r="AB203" s="112" t="s">
        <v>7</v>
      </c>
      <c r="AC203" s="112"/>
      <c r="AD203" s="112"/>
      <c r="AE203" s="112"/>
      <c r="AF203" s="112"/>
      <c r="AG203" s="112">
        <v>1.0</v>
      </c>
      <c r="AH203" s="112" t="s">
        <v>7</v>
      </c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 t="str">
        <f t="shared" si="74"/>
        <v/>
      </c>
      <c r="BB203" s="116">
        <v>45000.0</v>
      </c>
      <c r="BC203" s="116">
        <v>45000.0</v>
      </c>
      <c r="BD203" s="116">
        <f t="shared" si="75"/>
        <v>45366</v>
      </c>
      <c r="BE203" s="112" t="s">
        <v>7</v>
      </c>
      <c r="BF203" s="112" t="s">
        <v>7</v>
      </c>
      <c r="BG203" s="112" t="s">
        <v>7</v>
      </c>
      <c r="BH203" s="112" t="s">
        <v>7</v>
      </c>
      <c r="BI203" s="116" t="s">
        <v>124</v>
      </c>
      <c r="BJ203" s="112" t="str">
        <f t="shared" si="73"/>
        <v/>
      </c>
      <c r="BK203" s="116">
        <f t="shared" si="76"/>
        <v>46171</v>
      </c>
      <c r="BL203" s="116"/>
    </row>
    <row r="204" ht="30.75" customHeight="1">
      <c r="A204" s="184" t="s">
        <v>99</v>
      </c>
      <c r="B204" s="185" t="s">
        <v>100</v>
      </c>
      <c r="C204" s="186" t="s">
        <v>101</v>
      </c>
      <c r="D204" s="187">
        <v>28.0</v>
      </c>
      <c r="E204" s="188" t="s">
        <v>1641</v>
      </c>
      <c r="F204" s="187" t="s">
        <v>1764</v>
      </c>
      <c r="G204" s="187" t="s">
        <v>104</v>
      </c>
      <c r="H204" s="187" t="s">
        <v>1765</v>
      </c>
      <c r="I204" s="187" t="s">
        <v>228</v>
      </c>
      <c r="J204" s="187" t="s">
        <v>229</v>
      </c>
      <c r="K204" s="187" t="s">
        <v>230</v>
      </c>
      <c r="L204" s="184" t="s">
        <v>1766</v>
      </c>
      <c r="M204" s="184" t="s">
        <v>872</v>
      </c>
      <c r="N204" s="187" t="s">
        <v>7</v>
      </c>
      <c r="O204" s="187" t="s">
        <v>111</v>
      </c>
      <c r="P204" s="189"/>
      <c r="Q204" s="187" t="s">
        <v>7</v>
      </c>
      <c r="R204" s="190"/>
      <c r="S204" s="187" t="s">
        <v>113</v>
      </c>
      <c r="T204" s="187"/>
      <c r="U204" s="187" t="s">
        <v>1767</v>
      </c>
      <c r="V204" s="187" t="s">
        <v>7</v>
      </c>
      <c r="W204" s="187" t="s">
        <v>7</v>
      </c>
      <c r="X204" s="187" t="s">
        <v>7</v>
      </c>
      <c r="Y204" s="187" t="s">
        <v>7</v>
      </c>
      <c r="Z204" s="187" t="s">
        <v>117</v>
      </c>
      <c r="AA204" s="188">
        <v>12.0</v>
      </c>
      <c r="AB204" s="188" t="s">
        <v>7</v>
      </c>
      <c r="AC204" s="187"/>
      <c r="AD204" s="187"/>
      <c r="AE204" s="187"/>
      <c r="AF204" s="187"/>
      <c r="AG204" s="187">
        <v>1.0</v>
      </c>
      <c r="AH204" s="187" t="s">
        <v>7</v>
      </c>
      <c r="AI204" s="187"/>
      <c r="AJ204" s="187"/>
      <c r="AK204" s="187"/>
      <c r="AL204" s="187"/>
      <c r="AM204" s="187"/>
      <c r="AN204" s="187"/>
      <c r="AO204" s="187"/>
      <c r="AP204" s="187"/>
      <c r="AQ204" s="187"/>
      <c r="AR204" s="187"/>
      <c r="AS204" s="187"/>
      <c r="AT204" s="187"/>
      <c r="AU204" s="187"/>
      <c r="AV204" s="187"/>
      <c r="AW204" s="187"/>
      <c r="AX204" s="187"/>
      <c r="AY204" s="187"/>
      <c r="AZ204" s="187"/>
      <c r="BA204" s="187" t="str">
        <f t="shared" si="74"/>
        <v/>
      </c>
      <c r="BB204" s="191">
        <v>45000.0</v>
      </c>
      <c r="BC204" s="191" t="s">
        <v>7</v>
      </c>
      <c r="BD204" s="191">
        <f t="shared" si="75"/>
        <v>45366</v>
      </c>
      <c r="BE204" s="187" t="s">
        <v>7</v>
      </c>
      <c r="BF204" s="187" t="s">
        <v>7</v>
      </c>
      <c r="BG204" s="187" t="s">
        <v>7</v>
      </c>
      <c r="BH204" s="187" t="s">
        <v>7</v>
      </c>
      <c r="BI204" s="191" t="s">
        <v>124</v>
      </c>
      <c r="BJ204" s="187" t="str">
        <f t="shared" si="73"/>
        <v/>
      </c>
      <c r="BK204" s="191">
        <f t="shared" si="76"/>
        <v>46171</v>
      </c>
      <c r="BL204" s="191"/>
    </row>
    <row r="205" ht="30.75" customHeight="1">
      <c r="A205" s="184" t="s">
        <v>99</v>
      </c>
      <c r="B205" s="185" t="s">
        <v>100</v>
      </c>
      <c r="C205" s="186" t="s">
        <v>101</v>
      </c>
      <c r="D205" s="187">
        <v>29.0</v>
      </c>
      <c r="E205" s="188" t="s">
        <v>1641</v>
      </c>
      <c r="F205" s="187" t="s">
        <v>870</v>
      </c>
      <c r="G205" s="187" t="s">
        <v>104</v>
      </c>
      <c r="H205" s="187" t="s">
        <v>871</v>
      </c>
      <c r="I205" s="187" t="s">
        <v>228</v>
      </c>
      <c r="J205" s="187" t="s">
        <v>229</v>
      </c>
      <c r="K205" s="187" t="s">
        <v>230</v>
      </c>
      <c r="L205" s="184" t="s">
        <v>1766</v>
      </c>
      <c r="M205" s="184" t="s">
        <v>1768</v>
      </c>
      <c r="N205" s="187" t="s">
        <v>7</v>
      </c>
      <c r="O205" s="187" t="s">
        <v>111</v>
      </c>
      <c r="P205" s="189"/>
      <c r="Q205" s="187" t="s">
        <v>7</v>
      </c>
      <c r="R205" s="190"/>
      <c r="S205" s="187" t="s">
        <v>113</v>
      </c>
      <c r="T205" s="187"/>
      <c r="U205" s="187" t="s">
        <v>1769</v>
      </c>
      <c r="V205" s="187" t="s">
        <v>7</v>
      </c>
      <c r="W205" s="187" t="s">
        <v>7</v>
      </c>
      <c r="X205" s="187" t="s">
        <v>7</v>
      </c>
      <c r="Y205" s="187" t="s">
        <v>7</v>
      </c>
      <c r="Z205" s="187" t="s">
        <v>117</v>
      </c>
      <c r="AA205" s="188">
        <v>12.0</v>
      </c>
      <c r="AB205" s="188" t="s">
        <v>7</v>
      </c>
      <c r="AC205" s="187"/>
      <c r="AD205" s="187"/>
      <c r="AE205" s="187"/>
      <c r="AF205" s="187"/>
      <c r="AG205" s="187">
        <v>1.0</v>
      </c>
      <c r="AH205" s="187" t="s">
        <v>7</v>
      </c>
      <c r="AI205" s="187"/>
      <c r="AJ205" s="187"/>
      <c r="AK205" s="187"/>
      <c r="AL205" s="187"/>
      <c r="AM205" s="187"/>
      <c r="AN205" s="187"/>
      <c r="AO205" s="187"/>
      <c r="AP205" s="187"/>
      <c r="AQ205" s="187"/>
      <c r="AR205" s="187"/>
      <c r="AS205" s="187"/>
      <c r="AT205" s="187"/>
      <c r="AU205" s="187"/>
      <c r="AV205" s="187"/>
      <c r="AW205" s="187"/>
      <c r="AX205" s="187"/>
      <c r="AY205" s="187"/>
      <c r="AZ205" s="187"/>
      <c r="BA205" s="187" t="str">
        <f t="shared" si="74"/>
        <v/>
      </c>
      <c r="BB205" s="191">
        <v>45000.0</v>
      </c>
      <c r="BC205" s="191" t="s">
        <v>7</v>
      </c>
      <c r="BD205" s="191">
        <f t="shared" si="75"/>
        <v>45366</v>
      </c>
      <c r="BE205" s="187" t="s">
        <v>7</v>
      </c>
      <c r="BF205" s="187" t="s">
        <v>7</v>
      </c>
      <c r="BG205" s="187" t="s">
        <v>7</v>
      </c>
      <c r="BH205" s="187" t="s">
        <v>7</v>
      </c>
      <c r="BI205" s="191" t="s">
        <v>124</v>
      </c>
      <c r="BJ205" s="187" t="str">
        <f t="shared" si="73"/>
        <v/>
      </c>
      <c r="BK205" s="191">
        <f t="shared" si="76"/>
        <v>46171</v>
      </c>
      <c r="BL205" s="191"/>
    </row>
    <row r="206" ht="30.75" customHeight="1">
      <c r="A206" s="187"/>
      <c r="B206" s="185" t="s">
        <v>100</v>
      </c>
      <c r="C206" s="186" t="s">
        <v>101</v>
      </c>
      <c r="D206" s="187">
        <v>30.0</v>
      </c>
      <c r="E206" s="188" t="s">
        <v>1641</v>
      </c>
      <c r="F206" s="187" t="s">
        <v>1770</v>
      </c>
      <c r="G206" s="187" t="s">
        <v>104</v>
      </c>
      <c r="H206" s="187" t="s">
        <v>1771</v>
      </c>
      <c r="I206" s="187" t="s">
        <v>228</v>
      </c>
      <c r="J206" s="187" t="s">
        <v>229</v>
      </c>
      <c r="K206" s="187" t="s">
        <v>1772</v>
      </c>
      <c r="L206" s="187" t="s">
        <v>1773</v>
      </c>
      <c r="M206" s="205">
        <v>3.134000797E9</v>
      </c>
      <c r="N206" s="187" t="s">
        <v>7</v>
      </c>
      <c r="O206" s="187" t="s">
        <v>111</v>
      </c>
      <c r="P206" s="189"/>
      <c r="Q206" s="187" t="s">
        <v>7</v>
      </c>
      <c r="R206" s="190"/>
      <c r="S206" s="187" t="s">
        <v>113</v>
      </c>
      <c r="T206" s="187"/>
      <c r="U206" s="187" t="s">
        <v>1774</v>
      </c>
      <c r="V206" s="187" t="s">
        <v>7</v>
      </c>
      <c r="W206" s="187" t="s">
        <v>7</v>
      </c>
      <c r="X206" s="187" t="s">
        <v>7</v>
      </c>
      <c r="Y206" s="187" t="s">
        <v>7</v>
      </c>
      <c r="Z206" s="187" t="s">
        <v>117</v>
      </c>
      <c r="AA206" s="188">
        <v>12.0</v>
      </c>
      <c r="AB206" s="188" t="s">
        <v>7</v>
      </c>
      <c r="AC206" s="187"/>
      <c r="AD206" s="187"/>
      <c r="AE206" s="187"/>
      <c r="AF206" s="187"/>
      <c r="AG206" s="187">
        <v>1.0</v>
      </c>
      <c r="AH206" s="187" t="s">
        <v>7</v>
      </c>
      <c r="AI206" s="187"/>
      <c r="AJ206" s="187"/>
      <c r="AK206" s="187"/>
      <c r="AL206" s="187"/>
      <c r="AM206" s="187"/>
      <c r="AN206" s="187"/>
      <c r="AO206" s="187"/>
      <c r="AP206" s="187"/>
      <c r="AQ206" s="187"/>
      <c r="AR206" s="187"/>
      <c r="AS206" s="187"/>
      <c r="AT206" s="187"/>
      <c r="AU206" s="187"/>
      <c r="AV206" s="187"/>
      <c r="AW206" s="187"/>
      <c r="AX206" s="187"/>
      <c r="AY206" s="187"/>
      <c r="AZ206" s="187"/>
      <c r="BA206" s="187" t="str">
        <f t="shared" si="74"/>
        <v/>
      </c>
      <c r="BB206" s="191">
        <v>45000.0</v>
      </c>
      <c r="BC206" s="191" t="s">
        <v>7</v>
      </c>
      <c r="BD206" s="191">
        <f t="shared" si="75"/>
        <v>45366</v>
      </c>
      <c r="BE206" s="187" t="s">
        <v>7</v>
      </c>
      <c r="BF206" s="187" t="s">
        <v>7</v>
      </c>
      <c r="BG206" s="187" t="s">
        <v>7</v>
      </c>
      <c r="BH206" s="187" t="s">
        <v>7</v>
      </c>
      <c r="BI206" s="191" t="s">
        <v>124</v>
      </c>
      <c r="BJ206" s="187" t="str">
        <f t="shared" si="73"/>
        <v/>
      </c>
      <c r="BK206" s="191">
        <f t="shared" si="76"/>
        <v>46171</v>
      </c>
      <c r="BL206" s="191"/>
    </row>
    <row r="207" ht="30.75" customHeight="1">
      <c r="A207" s="187"/>
      <c r="B207" s="185" t="s">
        <v>100</v>
      </c>
      <c r="C207" s="186" t="s">
        <v>101</v>
      </c>
      <c r="D207" s="187">
        <v>31.0</v>
      </c>
      <c r="E207" s="188" t="s">
        <v>1641</v>
      </c>
      <c r="F207" s="187" t="s">
        <v>1775</v>
      </c>
      <c r="G207" s="187" t="s">
        <v>104</v>
      </c>
      <c r="H207" s="187" t="s">
        <v>1776</v>
      </c>
      <c r="I207" s="187" t="s">
        <v>228</v>
      </c>
      <c r="J207" s="187" t="s">
        <v>229</v>
      </c>
      <c r="K207" s="187" t="s">
        <v>230</v>
      </c>
      <c r="L207" s="184" t="s">
        <v>636</v>
      </c>
      <c r="M207" s="187" t="s">
        <v>637</v>
      </c>
      <c r="N207" s="187" t="s">
        <v>244</v>
      </c>
      <c r="O207" s="187" t="s">
        <v>111</v>
      </c>
      <c r="P207" s="189">
        <v>2550.0</v>
      </c>
      <c r="Q207" s="187" t="s">
        <v>391</v>
      </c>
      <c r="R207" s="187" t="s">
        <v>7</v>
      </c>
      <c r="S207" s="187" t="s">
        <v>245</v>
      </c>
      <c r="T207" s="187" t="s">
        <v>246</v>
      </c>
      <c r="U207" s="187"/>
      <c r="V207" s="187" t="s">
        <v>7</v>
      </c>
      <c r="W207" s="187" t="s">
        <v>7</v>
      </c>
      <c r="X207" s="187" t="s">
        <v>7</v>
      </c>
      <c r="Y207" s="187" t="s">
        <v>7</v>
      </c>
      <c r="Z207" s="187" t="s">
        <v>117</v>
      </c>
      <c r="AA207" s="188">
        <v>12.0</v>
      </c>
      <c r="AB207" s="188" t="s">
        <v>7</v>
      </c>
      <c r="AC207" s="187"/>
      <c r="AD207" s="187"/>
      <c r="AE207" s="187"/>
      <c r="AF207" s="187"/>
      <c r="AG207" s="187">
        <v>1.0</v>
      </c>
      <c r="AH207" s="187" t="s">
        <v>7</v>
      </c>
      <c r="AI207" s="187"/>
      <c r="AJ207" s="187"/>
      <c r="AK207" s="187"/>
      <c r="AL207" s="187"/>
      <c r="AM207" s="187"/>
      <c r="AN207" s="187"/>
      <c r="AO207" s="187"/>
      <c r="AP207" s="187"/>
      <c r="AQ207" s="187"/>
      <c r="AR207" s="187"/>
      <c r="AS207" s="187"/>
      <c r="AT207" s="187"/>
      <c r="AU207" s="187"/>
      <c r="AV207" s="187"/>
      <c r="AW207" s="187"/>
      <c r="AX207" s="187"/>
      <c r="AY207" s="187"/>
      <c r="AZ207" s="187"/>
      <c r="BA207" s="187" t="str">
        <f t="shared" si="74"/>
        <v>หาเครื่องไม่พบ</v>
      </c>
      <c r="BB207" s="191">
        <v>45000.0</v>
      </c>
      <c r="BC207" s="191" t="s">
        <v>7</v>
      </c>
      <c r="BD207" s="191">
        <f t="shared" si="75"/>
        <v>45366</v>
      </c>
      <c r="BE207" s="187" t="s">
        <v>7</v>
      </c>
      <c r="BF207" s="187" t="s">
        <v>7</v>
      </c>
      <c r="BG207" s="187" t="s">
        <v>7</v>
      </c>
      <c r="BH207" s="187" t="s">
        <v>7</v>
      </c>
      <c r="BI207" s="206" t="s">
        <v>124</v>
      </c>
      <c r="BJ207" s="187" t="str">
        <f t="shared" si="73"/>
        <v>หาเครื่องไม่พบ</v>
      </c>
      <c r="BK207" s="191">
        <f t="shared" si="76"/>
        <v>46171</v>
      </c>
      <c r="BL207" s="191"/>
    </row>
    <row r="208" ht="30.75" customHeight="1">
      <c r="A208" s="184" t="s">
        <v>99</v>
      </c>
      <c r="B208" s="185" t="s">
        <v>100</v>
      </c>
      <c r="C208" s="186" t="s">
        <v>101</v>
      </c>
      <c r="D208" s="187">
        <v>32.0</v>
      </c>
      <c r="E208" s="188" t="s">
        <v>1641</v>
      </c>
      <c r="F208" s="187" t="s">
        <v>1777</v>
      </c>
      <c r="G208" s="187" t="s">
        <v>104</v>
      </c>
      <c r="H208" s="187" t="s">
        <v>1778</v>
      </c>
      <c r="I208" s="187" t="s">
        <v>228</v>
      </c>
      <c r="J208" s="187" t="s">
        <v>229</v>
      </c>
      <c r="K208" s="187" t="s">
        <v>849</v>
      </c>
      <c r="L208" s="187" t="s">
        <v>1779</v>
      </c>
      <c r="M208" s="187">
        <v>465707.0</v>
      </c>
      <c r="N208" s="187" t="s">
        <v>7</v>
      </c>
      <c r="O208" s="187" t="s">
        <v>111</v>
      </c>
      <c r="P208" s="189"/>
      <c r="Q208" s="187" t="s">
        <v>7</v>
      </c>
      <c r="R208" s="190"/>
      <c r="S208" s="187" t="s">
        <v>113</v>
      </c>
      <c r="T208" s="187"/>
      <c r="U208" s="187" t="s">
        <v>639</v>
      </c>
      <c r="V208" s="187" t="s">
        <v>7</v>
      </c>
      <c r="W208" s="187" t="s">
        <v>7</v>
      </c>
      <c r="X208" s="187" t="s">
        <v>7</v>
      </c>
      <c r="Y208" s="187" t="s">
        <v>7</v>
      </c>
      <c r="Z208" s="187" t="s">
        <v>164</v>
      </c>
      <c r="AA208" s="188">
        <v>12.0</v>
      </c>
      <c r="AB208" s="188" t="s">
        <v>7</v>
      </c>
      <c r="AC208" s="188" t="s">
        <v>7</v>
      </c>
      <c r="AD208" s="188" t="s">
        <v>7</v>
      </c>
      <c r="AE208" s="188" t="s">
        <v>7</v>
      </c>
      <c r="AF208" s="188" t="s">
        <v>7</v>
      </c>
      <c r="AG208" s="188" t="s">
        <v>7</v>
      </c>
      <c r="AH208" s="188" t="s">
        <v>7</v>
      </c>
      <c r="AI208" s="188" t="s">
        <v>7</v>
      </c>
      <c r="AJ208" s="188" t="s">
        <v>7</v>
      </c>
      <c r="AK208" s="188" t="s">
        <v>7</v>
      </c>
      <c r="AL208" s="188" t="s">
        <v>7</v>
      </c>
      <c r="AM208" s="188" t="s">
        <v>7</v>
      </c>
      <c r="AN208" s="188" t="s">
        <v>7</v>
      </c>
      <c r="AO208" s="188" t="s">
        <v>7</v>
      </c>
      <c r="AP208" s="188" t="s">
        <v>7</v>
      </c>
      <c r="AQ208" s="188" t="s">
        <v>7</v>
      </c>
      <c r="AR208" s="188" t="s">
        <v>7</v>
      </c>
      <c r="AS208" s="188" t="s">
        <v>7</v>
      </c>
      <c r="AT208" s="188" t="s">
        <v>7</v>
      </c>
      <c r="AU208" s="188" t="s">
        <v>7</v>
      </c>
      <c r="AV208" s="188" t="s">
        <v>7</v>
      </c>
      <c r="AW208" s="188" t="s">
        <v>7</v>
      </c>
      <c r="AX208" s="188" t="s">
        <v>7</v>
      </c>
      <c r="AY208" s="188" t="s">
        <v>7</v>
      </c>
      <c r="AZ208" s="188" t="s">
        <v>7</v>
      </c>
      <c r="BA208" s="187" t="str">
        <f t="shared" si="74"/>
        <v/>
      </c>
      <c r="BB208" s="191" t="s">
        <v>7</v>
      </c>
      <c r="BC208" s="191" t="s">
        <v>7</v>
      </c>
      <c r="BD208" s="191" t="str">
        <f t="shared" si="75"/>
        <v>#VALUE!</v>
      </c>
      <c r="BE208" s="187" t="s">
        <v>7</v>
      </c>
      <c r="BF208" s="187" t="s">
        <v>7</v>
      </c>
      <c r="BG208" s="187" t="s">
        <v>7</v>
      </c>
      <c r="BH208" s="187" t="s">
        <v>7</v>
      </c>
      <c r="BI208" s="191" t="s">
        <v>147</v>
      </c>
      <c r="BJ208" s="187" t="str">
        <f t="shared" si="73"/>
        <v/>
      </c>
      <c r="BK208" s="191">
        <f t="shared" si="76"/>
        <v>46171</v>
      </c>
      <c r="BL208" s="191"/>
    </row>
    <row r="209" ht="30.75" customHeight="1">
      <c r="A209" s="184" t="s">
        <v>99</v>
      </c>
      <c r="B209" s="185" t="s">
        <v>100</v>
      </c>
      <c r="C209" s="186" t="s">
        <v>101</v>
      </c>
      <c r="D209" s="187">
        <v>33.0</v>
      </c>
      <c r="E209" s="188" t="s">
        <v>1641</v>
      </c>
      <c r="F209" s="187" t="s">
        <v>1780</v>
      </c>
      <c r="G209" s="187" t="s">
        <v>104</v>
      </c>
      <c r="H209" s="187" t="s">
        <v>1781</v>
      </c>
      <c r="I209" s="187" t="s">
        <v>228</v>
      </c>
      <c r="J209" s="187" t="s">
        <v>229</v>
      </c>
      <c r="K209" s="187" t="s">
        <v>1772</v>
      </c>
      <c r="L209" s="187" t="s">
        <v>1782</v>
      </c>
      <c r="M209" s="205">
        <v>465176.0</v>
      </c>
      <c r="N209" s="187" t="s">
        <v>7</v>
      </c>
      <c r="O209" s="187" t="s">
        <v>111</v>
      </c>
      <c r="P209" s="189"/>
      <c r="Q209" s="187" t="s">
        <v>7</v>
      </c>
      <c r="R209" s="190"/>
      <c r="S209" s="187" t="s">
        <v>245</v>
      </c>
      <c r="T209" s="187"/>
      <c r="U209" s="184" t="s">
        <v>1783</v>
      </c>
      <c r="V209" s="187" t="s">
        <v>7</v>
      </c>
      <c r="W209" s="187" t="s">
        <v>7</v>
      </c>
      <c r="X209" s="187" t="s">
        <v>7</v>
      </c>
      <c r="Y209" s="187" t="s">
        <v>7</v>
      </c>
      <c r="Z209" s="187"/>
      <c r="AA209" s="188"/>
      <c r="AB209" s="188" t="s">
        <v>7</v>
      </c>
      <c r="AC209" s="188" t="s">
        <v>7</v>
      </c>
      <c r="AD209" s="188" t="s">
        <v>7</v>
      </c>
      <c r="AE209" s="188" t="s">
        <v>7</v>
      </c>
      <c r="AF209" s="188" t="s">
        <v>7</v>
      </c>
      <c r="AG209" s="188" t="s">
        <v>7</v>
      </c>
      <c r="AH209" s="188" t="s">
        <v>7</v>
      </c>
      <c r="AI209" s="188" t="s">
        <v>7</v>
      </c>
      <c r="AJ209" s="188" t="s">
        <v>7</v>
      </c>
      <c r="AK209" s="188" t="s">
        <v>7</v>
      </c>
      <c r="AL209" s="188" t="s">
        <v>7</v>
      </c>
      <c r="AM209" s="188" t="s">
        <v>7</v>
      </c>
      <c r="AN209" s="188" t="s">
        <v>7</v>
      </c>
      <c r="AO209" s="188" t="s">
        <v>7</v>
      </c>
      <c r="AP209" s="188" t="s">
        <v>7</v>
      </c>
      <c r="AQ209" s="188" t="s">
        <v>7</v>
      </c>
      <c r="AR209" s="188" t="s">
        <v>7</v>
      </c>
      <c r="AS209" s="188" t="s">
        <v>7</v>
      </c>
      <c r="AT209" s="188" t="s">
        <v>7</v>
      </c>
      <c r="AU209" s="188" t="s">
        <v>7</v>
      </c>
      <c r="AV209" s="188" t="s">
        <v>7</v>
      </c>
      <c r="AW209" s="188" t="s">
        <v>7</v>
      </c>
      <c r="AX209" s="188" t="s">
        <v>7</v>
      </c>
      <c r="AY209" s="188" t="s">
        <v>7</v>
      </c>
      <c r="AZ209" s="188" t="s">
        <v>7</v>
      </c>
      <c r="BA209" s="187" t="str">
        <f t="shared" si="74"/>
        <v/>
      </c>
      <c r="BB209" s="191" t="s">
        <v>7</v>
      </c>
      <c r="BC209" s="191" t="s">
        <v>7</v>
      </c>
      <c r="BD209" s="191" t="str">
        <f t="shared" si="75"/>
        <v>#VALUE!</v>
      </c>
      <c r="BE209" s="187" t="s">
        <v>7</v>
      </c>
      <c r="BF209" s="187" t="s">
        <v>7</v>
      </c>
      <c r="BG209" s="187" t="s">
        <v>7</v>
      </c>
      <c r="BH209" s="187" t="s">
        <v>7</v>
      </c>
      <c r="BI209" s="191" t="s">
        <v>147</v>
      </c>
      <c r="BJ209" s="187" t="str">
        <f t="shared" si="73"/>
        <v/>
      </c>
      <c r="BK209" s="191">
        <f t="shared" si="76"/>
        <v>46171</v>
      </c>
      <c r="BL209" s="191"/>
    </row>
    <row r="210" ht="30.75" customHeight="1">
      <c r="A210" s="184" t="s">
        <v>188</v>
      </c>
      <c r="B210" s="185" t="s">
        <v>100</v>
      </c>
      <c r="C210" s="186"/>
      <c r="D210" s="187"/>
      <c r="E210" s="188"/>
      <c r="F210" s="187"/>
      <c r="G210" s="187"/>
      <c r="H210" s="187"/>
      <c r="I210" s="187"/>
      <c r="J210" s="187" t="s">
        <v>229</v>
      </c>
      <c r="K210" s="184" t="s">
        <v>2033</v>
      </c>
      <c r="L210" s="184" t="s">
        <v>2034</v>
      </c>
      <c r="M210" s="184" t="s">
        <v>2035</v>
      </c>
      <c r="N210" s="187"/>
      <c r="O210" s="187" t="s">
        <v>111</v>
      </c>
      <c r="P210" s="189"/>
      <c r="Q210" s="187"/>
      <c r="R210" s="190"/>
      <c r="S210" s="187"/>
      <c r="T210" s="187"/>
      <c r="U210" s="184"/>
      <c r="V210" s="187"/>
      <c r="W210" s="187"/>
      <c r="X210" s="187"/>
      <c r="Y210" s="187"/>
      <c r="Z210" s="187"/>
      <c r="AA210" s="188"/>
      <c r="AB210" s="188"/>
      <c r="AC210" s="187"/>
      <c r="AD210" s="187"/>
      <c r="AE210" s="187"/>
      <c r="AF210" s="187"/>
      <c r="AG210" s="187"/>
      <c r="AH210" s="187"/>
      <c r="AI210" s="187"/>
      <c r="AJ210" s="187"/>
      <c r="AK210" s="187"/>
      <c r="AL210" s="187"/>
      <c r="AM210" s="187"/>
      <c r="AN210" s="187"/>
      <c r="AO210" s="187"/>
      <c r="AP210" s="187"/>
      <c r="AQ210" s="187"/>
      <c r="AR210" s="187"/>
      <c r="AS210" s="187"/>
      <c r="AT210" s="187"/>
      <c r="AU210" s="187"/>
      <c r="AV210" s="187"/>
      <c r="AW210" s="187"/>
      <c r="AX210" s="187"/>
      <c r="AY210" s="187"/>
      <c r="AZ210" s="187"/>
      <c r="BA210" s="187"/>
      <c r="BB210" s="191"/>
      <c r="BC210" s="191"/>
      <c r="BD210" s="191">
        <f t="shared" si="75"/>
        <v>693961</v>
      </c>
      <c r="BE210" s="191"/>
      <c r="BF210" s="191"/>
      <c r="BG210" s="191"/>
      <c r="BH210" s="191"/>
      <c r="BI210" s="191" t="s">
        <v>147</v>
      </c>
      <c r="BJ210" s="187"/>
      <c r="BK210" s="191">
        <f t="shared" si="76"/>
        <v>46171</v>
      </c>
      <c r="BL210" s="191"/>
    </row>
    <row r="211" ht="30.75" customHeight="1">
      <c r="A211" s="110" t="s">
        <v>99</v>
      </c>
      <c r="B211" s="111" t="s">
        <v>100</v>
      </c>
      <c r="C211" s="111" t="s">
        <v>101</v>
      </c>
      <c r="D211" s="112">
        <v>7.0</v>
      </c>
      <c r="E211" s="112" t="s">
        <v>523</v>
      </c>
      <c r="F211" s="112" t="s">
        <v>630</v>
      </c>
      <c r="G211" s="112" t="s">
        <v>104</v>
      </c>
      <c r="H211" s="112" t="s">
        <v>631</v>
      </c>
      <c r="I211" s="112" t="s">
        <v>228</v>
      </c>
      <c r="J211" s="112" t="s">
        <v>632</v>
      </c>
      <c r="K211" s="112" t="s">
        <v>230</v>
      </c>
      <c r="L211" s="112" t="s">
        <v>633</v>
      </c>
      <c r="M211" s="112" t="s">
        <v>634</v>
      </c>
      <c r="N211" s="112" t="s">
        <v>244</v>
      </c>
      <c r="O211" s="112" t="s">
        <v>111</v>
      </c>
      <c r="P211" s="133">
        <v>18307.0</v>
      </c>
      <c r="Q211" s="112" t="s">
        <v>7</v>
      </c>
      <c r="R211" s="112">
        <v>850000.0</v>
      </c>
      <c r="S211" s="112" t="s">
        <v>113</v>
      </c>
      <c r="T211" s="112"/>
      <c r="U211" s="112"/>
      <c r="V211" s="112" t="s">
        <v>7</v>
      </c>
      <c r="W211" s="112" t="s">
        <v>7</v>
      </c>
      <c r="X211" s="112" t="s">
        <v>7</v>
      </c>
      <c r="Y211" s="112" t="s">
        <v>7</v>
      </c>
      <c r="Z211" s="112" t="s">
        <v>164</v>
      </c>
      <c r="AA211" s="112">
        <v>12.0</v>
      </c>
      <c r="AB211" s="112" t="s">
        <v>7</v>
      </c>
      <c r="AC211" s="112" t="s">
        <v>7</v>
      </c>
      <c r="AD211" s="112" t="s">
        <v>7</v>
      </c>
      <c r="AE211" s="112" t="s">
        <v>7</v>
      </c>
      <c r="AF211" s="112" t="s">
        <v>7</v>
      </c>
      <c r="AG211" s="112" t="s">
        <v>7</v>
      </c>
      <c r="AH211" s="112" t="s">
        <v>7</v>
      </c>
      <c r="AI211" s="112" t="s">
        <v>7</v>
      </c>
      <c r="AJ211" s="112" t="s">
        <v>7</v>
      </c>
      <c r="AK211" s="112" t="s">
        <v>7</v>
      </c>
      <c r="AL211" s="112" t="s">
        <v>7</v>
      </c>
      <c r="AM211" s="112" t="s">
        <v>7</v>
      </c>
      <c r="AN211" s="112" t="s">
        <v>7</v>
      </c>
      <c r="AO211" s="112" t="s">
        <v>7</v>
      </c>
      <c r="AP211" s="112" t="s">
        <v>7</v>
      </c>
      <c r="AQ211" s="112" t="s">
        <v>7</v>
      </c>
      <c r="AR211" s="112" t="s">
        <v>7</v>
      </c>
      <c r="AS211" s="112" t="s">
        <v>7</v>
      </c>
      <c r="AT211" s="112" t="s">
        <v>7</v>
      </c>
      <c r="AU211" s="112" t="s">
        <v>7</v>
      </c>
      <c r="AV211" s="112" t="s">
        <v>7</v>
      </c>
      <c r="AW211" s="112" t="s">
        <v>7</v>
      </c>
      <c r="AX211" s="112" t="s">
        <v>7</v>
      </c>
      <c r="AY211" s="112" t="s">
        <v>7</v>
      </c>
      <c r="AZ211" s="112" t="s">
        <v>7</v>
      </c>
      <c r="BA211" s="112" t="str">
        <f t="shared" ref="BA211:BA212" si="77">T211</f>
        <v/>
      </c>
      <c r="BB211" s="116" t="s">
        <v>7</v>
      </c>
      <c r="BC211" s="116" t="s">
        <v>7</v>
      </c>
      <c r="BD211" s="116" t="str">
        <f t="shared" si="75"/>
        <v>#VALUE!</v>
      </c>
      <c r="BE211" s="116" t="s">
        <v>7</v>
      </c>
      <c r="BF211" s="116" t="s">
        <v>7</v>
      </c>
      <c r="BG211" s="116" t="s">
        <v>7</v>
      </c>
      <c r="BH211" s="116" t="s">
        <v>7</v>
      </c>
      <c r="BI211" s="116" t="s">
        <v>147</v>
      </c>
      <c r="BJ211" s="112" t="str">
        <f t="shared" ref="BJ211:BJ212" si="78">T211</f>
        <v/>
      </c>
      <c r="BK211" s="116">
        <f t="shared" si="76"/>
        <v>46171</v>
      </c>
      <c r="BL211" s="116"/>
    </row>
    <row r="212" ht="30.75" customHeight="1">
      <c r="A212" s="110" t="s">
        <v>99</v>
      </c>
      <c r="B212" s="111" t="s">
        <v>100</v>
      </c>
      <c r="C212" s="111" t="s">
        <v>101</v>
      </c>
      <c r="D212" s="112">
        <v>12.0</v>
      </c>
      <c r="E212" s="112" t="s">
        <v>1437</v>
      </c>
      <c r="F212" s="112" t="s">
        <v>1438</v>
      </c>
      <c r="G212" s="112" t="s">
        <v>104</v>
      </c>
      <c r="H212" s="112" t="s">
        <v>7</v>
      </c>
      <c r="I212" s="112" t="s">
        <v>228</v>
      </c>
      <c r="J212" s="112" t="s">
        <v>1439</v>
      </c>
      <c r="K212" s="112" t="s">
        <v>1440</v>
      </c>
      <c r="L212" s="112" t="s">
        <v>1441</v>
      </c>
      <c r="M212" s="112">
        <v>110134.0</v>
      </c>
      <c r="N212" s="112" t="s">
        <v>7</v>
      </c>
      <c r="O212" s="112" t="s">
        <v>111</v>
      </c>
      <c r="P212" s="114">
        <v>22762.0</v>
      </c>
      <c r="Q212" s="112" t="s">
        <v>7</v>
      </c>
      <c r="R212" s="112" t="s">
        <v>7</v>
      </c>
      <c r="S212" s="112" t="s">
        <v>113</v>
      </c>
      <c r="T212" s="112"/>
      <c r="U212" s="112" t="s">
        <v>1442</v>
      </c>
      <c r="V212" s="112" t="s">
        <v>7</v>
      </c>
      <c r="W212" s="112" t="s">
        <v>7</v>
      </c>
      <c r="X212" s="112" t="s">
        <v>7</v>
      </c>
      <c r="Y212" s="112" t="s">
        <v>7</v>
      </c>
      <c r="Z212" s="112" t="s">
        <v>117</v>
      </c>
      <c r="AA212" s="112">
        <v>12.0</v>
      </c>
      <c r="AB212" s="112" t="s">
        <v>7</v>
      </c>
      <c r="AC212" s="112"/>
      <c r="AD212" s="112"/>
      <c r="AE212" s="112"/>
      <c r="AF212" s="112"/>
      <c r="AG212" s="112">
        <v>1.0</v>
      </c>
      <c r="AH212" s="112" t="s">
        <v>7</v>
      </c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 t="str">
        <f t="shared" si="77"/>
        <v/>
      </c>
      <c r="BB212" s="116">
        <v>45000.0</v>
      </c>
      <c r="BC212" s="116" t="s">
        <v>7</v>
      </c>
      <c r="BD212" s="116">
        <f t="shared" si="75"/>
        <v>45366</v>
      </c>
      <c r="BE212" s="112" t="s">
        <v>7</v>
      </c>
      <c r="BF212" s="112"/>
      <c r="BG212" s="112"/>
      <c r="BH212" s="112"/>
      <c r="BI212" s="116" t="s">
        <v>124</v>
      </c>
      <c r="BJ212" s="112" t="str">
        <f t="shared" si="78"/>
        <v/>
      </c>
      <c r="BK212" s="116">
        <f t="shared" si="76"/>
        <v>46171</v>
      </c>
      <c r="BL212" s="116"/>
    </row>
    <row r="213" ht="30.75" customHeight="1">
      <c r="A213" s="112"/>
      <c r="B213" s="111" t="s">
        <v>314</v>
      </c>
      <c r="C213" s="111" t="s">
        <v>101</v>
      </c>
      <c r="D213" s="110">
        <v>15.0</v>
      </c>
      <c r="E213" s="110" t="s">
        <v>364</v>
      </c>
      <c r="F213" s="110" t="s">
        <v>440</v>
      </c>
      <c r="G213" s="110" t="s">
        <v>104</v>
      </c>
      <c r="H213" s="110" t="s">
        <v>7</v>
      </c>
      <c r="I213" s="110" t="s">
        <v>106</v>
      </c>
      <c r="J213" s="110" t="s">
        <v>441</v>
      </c>
      <c r="K213" s="110" t="s">
        <v>442</v>
      </c>
      <c r="L213" s="110" t="s">
        <v>443</v>
      </c>
      <c r="M213" s="110">
        <v>702005.0</v>
      </c>
      <c r="N213" s="110" t="s">
        <v>389</v>
      </c>
      <c r="O213" s="110" t="s">
        <v>111</v>
      </c>
      <c r="P213" s="150" t="s">
        <v>444</v>
      </c>
      <c r="Q213" s="110" t="s">
        <v>7</v>
      </c>
      <c r="R213" s="149">
        <v>12800.0</v>
      </c>
      <c r="S213" s="110" t="s">
        <v>113</v>
      </c>
      <c r="T213" s="112"/>
      <c r="U213" s="112"/>
      <c r="V213" s="112"/>
      <c r="W213" s="110" t="s">
        <v>445</v>
      </c>
      <c r="X213" s="112"/>
      <c r="Y213" s="110" t="s">
        <v>446</v>
      </c>
      <c r="Z213" s="110" t="s">
        <v>117</v>
      </c>
      <c r="AA213" s="110">
        <v>12.0</v>
      </c>
      <c r="AB213" s="110">
        <v>12.0</v>
      </c>
      <c r="AC213" s="112"/>
      <c r="AD213" s="112"/>
      <c r="AE213" s="112"/>
      <c r="AF213" s="112"/>
      <c r="AG213" s="110">
        <v>1.0</v>
      </c>
      <c r="AH213" s="110">
        <v>1.0</v>
      </c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0">
        <v>0.0</v>
      </c>
      <c r="BB213" s="147">
        <v>44998.0</v>
      </c>
      <c r="BC213" s="147">
        <v>44998.0</v>
      </c>
      <c r="BD213" s="147">
        <v>45364.0</v>
      </c>
      <c r="BE213" s="110" t="s">
        <v>447</v>
      </c>
      <c r="BF213" s="112"/>
      <c r="BG213" s="112"/>
      <c r="BH213" s="112"/>
      <c r="BI213" s="110" t="s">
        <v>124</v>
      </c>
      <c r="BJ213" s="110">
        <v>0.0</v>
      </c>
      <c r="BK213" s="147">
        <v>45370.0</v>
      </c>
      <c r="BL213" s="116"/>
    </row>
    <row r="214" ht="30.75" customHeight="1">
      <c r="A214" s="110" t="s">
        <v>99</v>
      </c>
      <c r="B214" s="111" t="s">
        <v>314</v>
      </c>
      <c r="C214" s="111" t="s">
        <v>101</v>
      </c>
      <c r="D214" s="112">
        <v>9.0</v>
      </c>
      <c r="E214" s="112" t="s">
        <v>523</v>
      </c>
      <c r="F214" s="112" t="s">
        <v>564</v>
      </c>
      <c r="G214" s="112" t="s">
        <v>139</v>
      </c>
      <c r="H214" s="112" t="s">
        <v>565</v>
      </c>
      <c r="I214" s="112" t="s">
        <v>106</v>
      </c>
      <c r="J214" s="112" t="s">
        <v>441</v>
      </c>
      <c r="K214" s="112" t="s">
        <v>566</v>
      </c>
      <c r="L214" s="112" t="s">
        <v>567</v>
      </c>
      <c r="M214" s="112">
        <v>18724.0</v>
      </c>
      <c r="N214" s="112" t="s">
        <v>7</v>
      </c>
      <c r="O214" s="112" t="s">
        <v>111</v>
      </c>
      <c r="P214" s="133">
        <v>2534.0</v>
      </c>
      <c r="Q214" s="112" t="s">
        <v>7</v>
      </c>
      <c r="R214" s="112" t="s">
        <v>7</v>
      </c>
      <c r="S214" s="112" t="s">
        <v>113</v>
      </c>
      <c r="T214" s="112"/>
      <c r="U214" s="112" t="s">
        <v>568</v>
      </c>
      <c r="V214" s="112" t="s">
        <v>7</v>
      </c>
      <c r="W214" s="112" t="s">
        <v>7</v>
      </c>
      <c r="X214" s="112" t="s">
        <v>7</v>
      </c>
      <c r="Y214" s="112" t="s">
        <v>7</v>
      </c>
      <c r="Z214" s="112" t="s">
        <v>146</v>
      </c>
      <c r="AA214" s="112">
        <v>12.0</v>
      </c>
      <c r="AB214" s="112" t="s">
        <v>7</v>
      </c>
      <c r="AC214" s="112" t="s">
        <v>7</v>
      </c>
      <c r="AD214" s="112" t="s">
        <v>7</v>
      </c>
      <c r="AE214" s="112" t="s">
        <v>7</v>
      </c>
      <c r="AF214" s="112" t="s">
        <v>7</v>
      </c>
      <c r="AG214" s="112" t="s">
        <v>7</v>
      </c>
      <c r="AH214" s="112" t="s">
        <v>7</v>
      </c>
      <c r="AI214" s="112" t="s">
        <v>7</v>
      </c>
      <c r="AJ214" s="112" t="s">
        <v>7</v>
      </c>
      <c r="AK214" s="112" t="s">
        <v>7</v>
      </c>
      <c r="AL214" s="112" t="s">
        <v>7</v>
      </c>
      <c r="AM214" s="112" t="s">
        <v>7</v>
      </c>
      <c r="AN214" s="112" t="s">
        <v>7</v>
      </c>
      <c r="AO214" s="112" t="s">
        <v>7</v>
      </c>
      <c r="AP214" s="112" t="s">
        <v>7</v>
      </c>
      <c r="AQ214" s="112" t="s">
        <v>7</v>
      </c>
      <c r="AR214" s="112" t="s">
        <v>7</v>
      </c>
      <c r="AS214" s="112" t="s">
        <v>7</v>
      </c>
      <c r="AT214" s="112" t="s">
        <v>7</v>
      </c>
      <c r="AU214" s="112" t="s">
        <v>7</v>
      </c>
      <c r="AV214" s="112" t="s">
        <v>7</v>
      </c>
      <c r="AW214" s="112" t="s">
        <v>7</v>
      </c>
      <c r="AX214" s="112" t="s">
        <v>7</v>
      </c>
      <c r="AY214" s="112" t="s">
        <v>7</v>
      </c>
      <c r="AZ214" s="112" t="s">
        <v>7</v>
      </c>
      <c r="BA214" s="112" t="str">
        <f t="shared" ref="BA214:BA241" si="79">T214</f>
        <v/>
      </c>
      <c r="BB214" s="116" t="s">
        <v>7</v>
      </c>
      <c r="BC214" s="116" t="s">
        <v>7</v>
      </c>
      <c r="BD214" s="116" t="str">
        <f t="shared" ref="BD214:BD223" si="80">DATE(YEAR(BB214),MONTH(BB214)+AA214,DAY(BB214))</f>
        <v>#VALUE!</v>
      </c>
      <c r="BE214" s="116" t="s">
        <v>7</v>
      </c>
      <c r="BF214" s="116" t="s">
        <v>7</v>
      </c>
      <c r="BG214" s="116" t="s">
        <v>7</v>
      </c>
      <c r="BH214" s="116" t="s">
        <v>7</v>
      </c>
      <c r="BI214" s="116" t="s">
        <v>147</v>
      </c>
      <c r="BJ214" s="112" t="str">
        <f t="shared" ref="BJ214:BJ241" si="81">T214</f>
        <v/>
      </c>
      <c r="BK214" s="116">
        <f t="shared" ref="BK214:BK215" si="82">TODAY()</f>
        <v>46171</v>
      </c>
      <c r="BL214" s="116"/>
    </row>
    <row r="215" ht="30.75" customHeight="1">
      <c r="A215" s="110" t="s">
        <v>99</v>
      </c>
      <c r="B215" s="111" t="s">
        <v>314</v>
      </c>
      <c r="C215" s="111" t="s">
        <v>101</v>
      </c>
      <c r="D215" s="112">
        <v>8.0</v>
      </c>
      <c r="E215" s="112" t="s">
        <v>523</v>
      </c>
      <c r="F215" s="112" t="s">
        <v>569</v>
      </c>
      <c r="G215" s="112" t="s">
        <v>139</v>
      </c>
      <c r="H215" s="112" t="s">
        <v>570</v>
      </c>
      <c r="I215" s="112" t="s">
        <v>106</v>
      </c>
      <c r="J215" s="112" t="s">
        <v>441</v>
      </c>
      <c r="K215" s="112" t="s">
        <v>571</v>
      </c>
      <c r="L215" s="112" t="s">
        <v>572</v>
      </c>
      <c r="M215" s="112">
        <v>602003.0</v>
      </c>
      <c r="N215" s="112" t="s">
        <v>573</v>
      </c>
      <c r="O215" s="112" t="s">
        <v>111</v>
      </c>
      <c r="P215" s="133" t="s">
        <v>574</v>
      </c>
      <c r="Q215" s="112" t="s">
        <v>7</v>
      </c>
      <c r="R215" s="112">
        <v>5932.0</v>
      </c>
      <c r="S215" s="112" t="s">
        <v>113</v>
      </c>
      <c r="T215" s="112"/>
      <c r="U215" s="112" t="s">
        <v>568</v>
      </c>
      <c r="V215" s="112" t="s">
        <v>7</v>
      </c>
      <c r="W215" s="112" t="s">
        <v>7</v>
      </c>
      <c r="X215" s="112" t="s">
        <v>7</v>
      </c>
      <c r="Y215" s="112" t="s">
        <v>7</v>
      </c>
      <c r="Z215" s="112" t="s">
        <v>146</v>
      </c>
      <c r="AA215" s="112">
        <v>12.0</v>
      </c>
      <c r="AB215" s="112" t="s">
        <v>7</v>
      </c>
      <c r="AC215" s="112" t="s">
        <v>7</v>
      </c>
      <c r="AD215" s="112" t="s">
        <v>7</v>
      </c>
      <c r="AE215" s="112" t="s">
        <v>7</v>
      </c>
      <c r="AF215" s="112" t="s">
        <v>7</v>
      </c>
      <c r="AG215" s="112" t="s">
        <v>7</v>
      </c>
      <c r="AH215" s="112" t="s">
        <v>7</v>
      </c>
      <c r="AI215" s="112" t="s">
        <v>7</v>
      </c>
      <c r="AJ215" s="112" t="s">
        <v>7</v>
      </c>
      <c r="AK215" s="112" t="s">
        <v>7</v>
      </c>
      <c r="AL215" s="112" t="s">
        <v>7</v>
      </c>
      <c r="AM215" s="112" t="s">
        <v>7</v>
      </c>
      <c r="AN215" s="112" t="s">
        <v>7</v>
      </c>
      <c r="AO215" s="112" t="s">
        <v>7</v>
      </c>
      <c r="AP215" s="112" t="s">
        <v>7</v>
      </c>
      <c r="AQ215" s="112" t="s">
        <v>7</v>
      </c>
      <c r="AR215" s="112" t="s">
        <v>7</v>
      </c>
      <c r="AS215" s="112" t="s">
        <v>7</v>
      </c>
      <c r="AT215" s="112" t="s">
        <v>7</v>
      </c>
      <c r="AU215" s="112" t="s">
        <v>7</v>
      </c>
      <c r="AV215" s="112" t="s">
        <v>7</v>
      </c>
      <c r="AW215" s="112" t="s">
        <v>7</v>
      </c>
      <c r="AX215" s="112" t="s">
        <v>7</v>
      </c>
      <c r="AY215" s="112" t="s">
        <v>7</v>
      </c>
      <c r="AZ215" s="112" t="s">
        <v>7</v>
      </c>
      <c r="BA215" s="112" t="str">
        <f t="shared" si="79"/>
        <v/>
      </c>
      <c r="BB215" s="116" t="s">
        <v>7</v>
      </c>
      <c r="BC215" s="116" t="s">
        <v>7</v>
      </c>
      <c r="BD215" s="116" t="str">
        <f t="shared" si="80"/>
        <v>#VALUE!</v>
      </c>
      <c r="BE215" s="116" t="s">
        <v>7</v>
      </c>
      <c r="BF215" s="116" t="s">
        <v>7</v>
      </c>
      <c r="BG215" s="116" t="s">
        <v>7</v>
      </c>
      <c r="BH215" s="116" t="s">
        <v>7</v>
      </c>
      <c r="BI215" s="116" t="s">
        <v>147</v>
      </c>
      <c r="BJ215" s="112" t="str">
        <f t="shared" si="81"/>
        <v/>
      </c>
      <c r="BK215" s="116">
        <f t="shared" si="82"/>
        <v>46171</v>
      </c>
      <c r="BL215" s="116"/>
    </row>
    <row r="216" ht="30.75" customHeight="1">
      <c r="A216" s="112"/>
      <c r="B216" s="111" t="s">
        <v>314</v>
      </c>
      <c r="C216" s="111" t="s">
        <v>101</v>
      </c>
      <c r="D216" s="112">
        <v>7.0</v>
      </c>
      <c r="E216" s="112" t="s">
        <v>704</v>
      </c>
      <c r="F216" s="112" t="s">
        <v>748</v>
      </c>
      <c r="G216" s="112" t="s">
        <v>139</v>
      </c>
      <c r="H216" s="112" t="s">
        <v>749</v>
      </c>
      <c r="I216" s="112" t="s">
        <v>106</v>
      </c>
      <c r="J216" s="112" t="s">
        <v>441</v>
      </c>
      <c r="K216" s="112" t="s">
        <v>750</v>
      </c>
      <c r="L216" s="112" t="s">
        <v>572</v>
      </c>
      <c r="M216" s="112">
        <v>602002.0</v>
      </c>
      <c r="N216" s="112" t="s">
        <v>751</v>
      </c>
      <c r="O216" s="112" t="s">
        <v>111</v>
      </c>
      <c r="P216" s="114">
        <v>2549.0</v>
      </c>
      <c r="Q216" s="112" t="s">
        <v>7</v>
      </c>
      <c r="R216" s="112" t="s">
        <v>7</v>
      </c>
      <c r="S216" s="112" t="s">
        <v>113</v>
      </c>
      <c r="T216" s="112"/>
      <c r="U216" s="112" t="s">
        <v>160</v>
      </c>
      <c r="V216" s="112" t="s">
        <v>7</v>
      </c>
      <c r="W216" s="112" t="s">
        <v>7</v>
      </c>
      <c r="X216" s="112" t="s">
        <v>7</v>
      </c>
      <c r="Y216" s="112" t="s">
        <v>7</v>
      </c>
      <c r="Z216" s="112" t="s">
        <v>146</v>
      </c>
      <c r="AA216" s="112">
        <v>12.0</v>
      </c>
      <c r="AB216" s="112" t="s">
        <v>7</v>
      </c>
      <c r="AC216" s="112" t="s">
        <v>7</v>
      </c>
      <c r="AD216" s="112" t="s">
        <v>7</v>
      </c>
      <c r="AE216" s="112" t="s">
        <v>7</v>
      </c>
      <c r="AF216" s="112" t="s">
        <v>7</v>
      </c>
      <c r="AG216" s="112" t="s">
        <v>7</v>
      </c>
      <c r="AH216" s="112" t="s">
        <v>7</v>
      </c>
      <c r="AI216" s="112" t="s">
        <v>7</v>
      </c>
      <c r="AJ216" s="112" t="s">
        <v>7</v>
      </c>
      <c r="AK216" s="112" t="s">
        <v>7</v>
      </c>
      <c r="AL216" s="112" t="s">
        <v>7</v>
      </c>
      <c r="AM216" s="112" t="s">
        <v>7</v>
      </c>
      <c r="AN216" s="112" t="s">
        <v>7</v>
      </c>
      <c r="AO216" s="112" t="s">
        <v>7</v>
      </c>
      <c r="AP216" s="112" t="s">
        <v>7</v>
      </c>
      <c r="AQ216" s="112" t="s">
        <v>7</v>
      </c>
      <c r="AR216" s="112" t="s">
        <v>7</v>
      </c>
      <c r="AS216" s="112" t="s">
        <v>7</v>
      </c>
      <c r="AT216" s="112" t="s">
        <v>7</v>
      </c>
      <c r="AU216" s="112" t="s">
        <v>7</v>
      </c>
      <c r="AV216" s="112" t="s">
        <v>7</v>
      </c>
      <c r="AW216" s="112" t="s">
        <v>7</v>
      </c>
      <c r="AX216" s="112" t="s">
        <v>7</v>
      </c>
      <c r="AY216" s="112" t="s">
        <v>7</v>
      </c>
      <c r="AZ216" s="112" t="s">
        <v>7</v>
      </c>
      <c r="BA216" s="112" t="str">
        <f t="shared" si="79"/>
        <v/>
      </c>
      <c r="BB216" s="116" t="s">
        <v>7</v>
      </c>
      <c r="BC216" s="116" t="s">
        <v>7</v>
      </c>
      <c r="BD216" s="116" t="str">
        <f t="shared" si="80"/>
        <v>#VALUE!</v>
      </c>
      <c r="BE216" s="116" t="s">
        <v>7</v>
      </c>
      <c r="BF216" s="116" t="s">
        <v>7</v>
      </c>
      <c r="BG216" s="116" t="s">
        <v>7</v>
      </c>
      <c r="BH216" s="116" t="s">
        <v>7</v>
      </c>
      <c r="BI216" s="116" t="s">
        <v>147</v>
      </c>
      <c r="BJ216" s="112" t="str">
        <f t="shared" si="81"/>
        <v/>
      </c>
      <c r="BK216" s="116"/>
      <c r="BL216" s="116"/>
    </row>
    <row r="217" ht="30.75" customHeight="1">
      <c r="A217" s="110" t="s">
        <v>99</v>
      </c>
      <c r="B217" s="111" t="s">
        <v>314</v>
      </c>
      <c r="C217" s="173" t="s">
        <v>101</v>
      </c>
      <c r="D217" s="112">
        <v>34.0</v>
      </c>
      <c r="E217" s="160" t="s">
        <v>1641</v>
      </c>
      <c r="F217" s="112" t="s">
        <v>1784</v>
      </c>
      <c r="G217" s="112" t="s">
        <v>139</v>
      </c>
      <c r="H217" s="112" t="s">
        <v>1785</v>
      </c>
      <c r="I217" s="112" t="s">
        <v>106</v>
      </c>
      <c r="J217" s="112" t="s">
        <v>441</v>
      </c>
      <c r="K217" s="112" t="s">
        <v>1786</v>
      </c>
      <c r="L217" s="112" t="s">
        <v>1787</v>
      </c>
      <c r="M217" s="112" t="s">
        <v>7</v>
      </c>
      <c r="N217" s="112" t="s">
        <v>7</v>
      </c>
      <c r="O217" s="112" t="s">
        <v>111</v>
      </c>
      <c r="P217" s="114">
        <v>17453.0</v>
      </c>
      <c r="Q217" s="112" t="s">
        <v>7</v>
      </c>
      <c r="R217" s="132">
        <v>8667.0</v>
      </c>
      <c r="S217" s="112" t="s">
        <v>113</v>
      </c>
      <c r="T217" s="112"/>
      <c r="U217" s="110" t="s">
        <v>1788</v>
      </c>
      <c r="V217" s="112" t="s">
        <v>7</v>
      </c>
      <c r="W217" s="112" t="s">
        <v>7</v>
      </c>
      <c r="X217" s="112" t="s">
        <v>7</v>
      </c>
      <c r="Y217" s="112" t="s">
        <v>7</v>
      </c>
      <c r="Z217" s="112" t="s">
        <v>975</v>
      </c>
      <c r="AA217" s="160">
        <v>12.0</v>
      </c>
      <c r="AB217" s="160" t="s">
        <v>7</v>
      </c>
      <c r="AC217" s="112" t="s">
        <v>7</v>
      </c>
      <c r="AD217" s="112" t="s">
        <v>7</v>
      </c>
      <c r="AE217" s="112" t="s">
        <v>7</v>
      </c>
      <c r="AF217" s="112" t="s">
        <v>7</v>
      </c>
      <c r="AG217" s="112" t="s">
        <v>7</v>
      </c>
      <c r="AH217" s="112" t="s">
        <v>7</v>
      </c>
      <c r="AI217" s="112" t="s">
        <v>7</v>
      </c>
      <c r="AJ217" s="112" t="s">
        <v>7</v>
      </c>
      <c r="AK217" s="112" t="s">
        <v>7</v>
      </c>
      <c r="AL217" s="112" t="s">
        <v>7</v>
      </c>
      <c r="AM217" s="112" t="s">
        <v>7</v>
      </c>
      <c r="AN217" s="112" t="s">
        <v>7</v>
      </c>
      <c r="AO217" s="112" t="s">
        <v>7</v>
      </c>
      <c r="AP217" s="112" t="s">
        <v>7</v>
      </c>
      <c r="AQ217" s="112" t="s">
        <v>7</v>
      </c>
      <c r="AR217" s="112" t="s">
        <v>7</v>
      </c>
      <c r="AS217" s="112" t="s">
        <v>7</v>
      </c>
      <c r="AT217" s="112" t="s">
        <v>7</v>
      </c>
      <c r="AU217" s="112" t="s">
        <v>7</v>
      </c>
      <c r="AV217" s="112" t="s">
        <v>7</v>
      </c>
      <c r="AW217" s="112" t="s">
        <v>7</v>
      </c>
      <c r="AX217" s="112" t="s">
        <v>7</v>
      </c>
      <c r="AY217" s="112" t="s">
        <v>7</v>
      </c>
      <c r="AZ217" s="112" t="s">
        <v>7</v>
      </c>
      <c r="BA217" s="112" t="str">
        <f t="shared" si="79"/>
        <v/>
      </c>
      <c r="BB217" s="116" t="s">
        <v>7</v>
      </c>
      <c r="BC217" s="116" t="s">
        <v>7</v>
      </c>
      <c r="BD217" s="116" t="str">
        <f t="shared" si="80"/>
        <v>#VALUE!</v>
      </c>
      <c r="BE217" s="116" t="s">
        <v>7</v>
      </c>
      <c r="BF217" s="116" t="s">
        <v>7</v>
      </c>
      <c r="BG217" s="116" t="s">
        <v>7</v>
      </c>
      <c r="BH217" s="116" t="s">
        <v>7</v>
      </c>
      <c r="BI217" s="116" t="s">
        <v>147</v>
      </c>
      <c r="BJ217" s="112" t="str">
        <f t="shared" si="81"/>
        <v/>
      </c>
      <c r="BK217" s="116">
        <f t="shared" ref="BK217:BK219" si="83">TODAY()</f>
        <v>46171</v>
      </c>
      <c r="BL217" s="116"/>
    </row>
    <row r="218" ht="30.75" customHeight="1">
      <c r="A218" s="110" t="s">
        <v>99</v>
      </c>
      <c r="B218" s="111" t="s">
        <v>314</v>
      </c>
      <c r="C218" s="173" t="s">
        <v>101</v>
      </c>
      <c r="D218" s="112">
        <v>35.0</v>
      </c>
      <c r="E218" s="160" t="s">
        <v>1641</v>
      </c>
      <c r="F218" s="112" t="s">
        <v>1789</v>
      </c>
      <c r="G218" s="112" t="s">
        <v>139</v>
      </c>
      <c r="H218" s="112" t="s">
        <v>1790</v>
      </c>
      <c r="I218" s="112"/>
      <c r="J218" s="112" t="s">
        <v>441</v>
      </c>
      <c r="K218" s="112" t="s">
        <v>1791</v>
      </c>
      <c r="L218" s="112" t="s">
        <v>1792</v>
      </c>
      <c r="M218" s="112" t="s">
        <v>7</v>
      </c>
      <c r="N218" s="112" t="s">
        <v>7</v>
      </c>
      <c r="O218" s="112" t="s">
        <v>111</v>
      </c>
      <c r="P218" s="114"/>
      <c r="Q218" s="112" t="s">
        <v>7</v>
      </c>
      <c r="R218" s="132"/>
      <c r="S218" s="112" t="s">
        <v>113</v>
      </c>
      <c r="T218" s="112"/>
      <c r="U218" s="110" t="s">
        <v>1793</v>
      </c>
      <c r="V218" s="112" t="s">
        <v>7</v>
      </c>
      <c r="W218" s="112" t="s">
        <v>7</v>
      </c>
      <c r="X218" s="112" t="s">
        <v>7</v>
      </c>
      <c r="Y218" s="112" t="s">
        <v>7</v>
      </c>
      <c r="Z218" s="112" t="s">
        <v>975</v>
      </c>
      <c r="AA218" s="160">
        <v>12.0</v>
      </c>
      <c r="AB218" s="160" t="s">
        <v>7</v>
      </c>
      <c r="AC218" s="112" t="s">
        <v>7</v>
      </c>
      <c r="AD218" s="112" t="s">
        <v>7</v>
      </c>
      <c r="AE218" s="112" t="s">
        <v>7</v>
      </c>
      <c r="AF218" s="112" t="s">
        <v>7</v>
      </c>
      <c r="AG218" s="112" t="s">
        <v>7</v>
      </c>
      <c r="AH218" s="112" t="s">
        <v>7</v>
      </c>
      <c r="AI218" s="112" t="s">
        <v>7</v>
      </c>
      <c r="AJ218" s="112" t="s">
        <v>7</v>
      </c>
      <c r="AK218" s="112" t="s">
        <v>7</v>
      </c>
      <c r="AL218" s="112" t="s">
        <v>7</v>
      </c>
      <c r="AM218" s="112" t="s">
        <v>7</v>
      </c>
      <c r="AN218" s="112" t="s">
        <v>7</v>
      </c>
      <c r="AO218" s="112" t="s">
        <v>7</v>
      </c>
      <c r="AP218" s="112" t="s">
        <v>7</v>
      </c>
      <c r="AQ218" s="112" t="s">
        <v>7</v>
      </c>
      <c r="AR218" s="112" t="s">
        <v>7</v>
      </c>
      <c r="AS218" s="112" t="s">
        <v>7</v>
      </c>
      <c r="AT218" s="112" t="s">
        <v>7</v>
      </c>
      <c r="AU218" s="112" t="s">
        <v>7</v>
      </c>
      <c r="AV218" s="112" t="s">
        <v>7</v>
      </c>
      <c r="AW218" s="112" t="s">
        <v>7</v>
      </c>
      <c r="AX218" s="112" t="s">
        <v>7</v>
      </c>
      <c r="AY218" s="112" t="s">
        <v>7</v>
      </c>
      <c r="AZ218" s="112" t="s">
        <v>7</v>
      </c>
      <c r="BA218" s="112" t="str">
        <f t="shared" si="79"/>
        <v/>
      </c>
      <c r="BB218" s="116" t="s">
        <v>7</v>
      </c>
      <c r="BC218" s="116" t="s">
        <v>7</v>
      </c>
      <c r="BD218" s="116" t="str">
        <f t="shared" si="80"/>
        <v>#VALUE!</v>
      </c>
      <c r="BE218" s="116" t="s">
        <v>7</v>
      </c>
      <c r="BF218" s="116" t="s">
        <v>7</v>
      </c>
      <c r="BG218" s="116" t="s">
        <v>7</v>
      </c>
      <c r="BH218" s="116" t="s">
        <v>7</v>
      </c>
      <c r="BI218" s="116" t="s">
        <v>147</v>
      </c>
      <c r="BJ218" s="112" t="str">
        <f t="shared" si="81"/>
        <v/>
      </c>
      <c r="BK218" s="116">
        <f t="shared" si="83"/>
        <v>46171</v>
      </c>
      <c r="BL218" s="116"/>
    </row>
    <row r="219" ht="30.75" customHeight="1">
      <c r="A219" s="195" t="s">
        <v>239</v>
      </c>
      <c r="B219" s="196"/>
      <c r="C219" s="196" t="s">
        <v>101</v>
      </c>
      <c r="D219" s="197">
        <v>36.0</v>
      </c>
      <c r="E219" s="198" t="s">
        <v>1641</v>
      </c>
      <c r="F219" s="197" t="s">
        <v>7</v>
      </c>
      <c r="G219" s="197" t="s">
        <v>139</v>
      </c>
      <c r="H219" s="197" t="s">
        <v>1794</v>
      </c>
      <c r="I219" s="197"/>
      <c r="J219" s="197" t="s">
        <v>441</v>
      </c>
      <c r="K219" s="197" t="s">
        <v>1795</v>
      </c>
      <c r="L219" s="197" t="s">
        <v>572</v>
      </c>
      <c r="M219" s="197" t="s">
        <v>7</v>
      </c>
      <c r="N219" s="197" t="s">
        <v>7</v>
      </c>
      <c r="O219" s="197" t="s">
        <v>111</v>
      </c>
      <c r="P219" s="199"/>
      <c r="Q219" s="197"/>
      <c r="R219" s="200"/>
      <c r="S219" s="197" t="s">
        <v>113</v>
      </c>
      <c r="T219" s="197"/>
      <c r="U219" s="197" t="s">
        <v>1796</v>
      </c>
      <c r="V219" s="197" t="s">
        <v>7</v>
      </c>
      <c r="W219" s="197" t="s">
        <v>7</v>
      </c>
      <c r="X219" s="197" t="s">
        <v>7</v>
      </c>
      <c r="Y219" s="197" t="s">
        <v>7</v>
      </c>
      <c r="Z219" s="197" t="s">
        <v>975</v>
      </c>
      <c r="AA219" s="198">
        <v>12.0</v>
      </c>
      <c r="AB219" s="198" t="s">
        <v>7</v>
      </c>
      <c r="AC219" s="197" t="s">
        <v>7</v>
      </c>
      <c r="AD219" s="197" t="s">
        <v>7</v>
      </c>
      <c r="AE219" s="197" t="s">
        <v>7</v>
      </c>
      <c r="AF219" s="197" t="s">
        <v>7</v>
      </c>
      <c r="AG219" s="197" t="s">
        <v>7</v>
      </c>
      <c r="AH219" s="197" t="s">
        <v>7</v>
      </c>
      <c r="AI219" s="197" t="s">
        <v>7</v>
      </c>
      <c r="AJ219" s="197" t="s">
        <v>7</v>
      </c>
      <c r="AK219" s="197" t="s">
        <v>7</v>
      </c>
      <c r="AL219" s="197" t="s">
        <v>7</v>
      </c>
      <c r="AM219" s="197" t="s">
        <v>7</v>
      </c>
      <c r="AN219" s="197" t="s">
        <v>7</v>
      </c>
      <c r="AO219" s="197" t="s">
        <v>7</v>
      </c>
      <c r="AP219" s="197" t="s">
        <v>7</v>
      </c>
      <c r="AQ219" s="197" t="s">
        <v>7</v>
      </c>
      <c r="AR219" s="197" t="s">
        <v>7</v>
      </c>
      <c r="AS219" s="197" t="s">
        <v>7</v>
      </c>
      <c r="AT219" s="197" t="s">
        <v>7</v>
      </c>
      <c r="AU219" s="197" t="s">
        <v>7</v>
      </c>
      <c r="AV219" s="197" t="s">
        <v>7</v>
      </c>
      <c r="AW219" s="197" t="s">
        <v>7</v>
      </c>
      <c r="AX219" s="197" t="s">
        <v>7</v>
      </c>
      <c r="AY219" s="197" t="s">
        <v>7</v>
      </c>
      <c r="AZ219" s="197" t="s">
        <v>7</v>
      </c>
      <c r="BA219" s="197" t="str">
        <f t="shared" si="79"/>
        <v/>
      </c>
      <c r="BB219" s="201" t="s">
        <v>7</v>
      </c>
      <c r="BC219" s="201" t="s">
        <v>7</v>
      </c>
      <c r="BD219" s="201" t="str">
        <f t="shared" si="80"/>
        <v>#VALUE!</v>
      </c>
      <c r="BE219" s="201" t="s">
        <v>7</v>
      </c>
      <c r="BF219" s="201" t="s">
        <v>7</v>
      </c>
      <c r="BG219" s="201" t="s">
        <v>7</v>
      </c>
      <c r="BH219" s="201" t="s">
        <v>7</v>
      </c>
      <c r="BI219" s="201" t="s">
        <v>147</v>
      </c>
      <c r="BJ219" s="197" t="str">
        <f t="shared" si="81"/>
        <v/>
      </c>
      <c r="BK219" s="201">
        <f t="shared" si="83"/>
        <v>46171</v>
      </c>
      <c r="BL219" s="201"/>
    </row>
    <row r="220" ht="30.75" customHeight="1">
      <c r="A220" s="110" t="s">
        <v>99</v>
      </c>
      <c r="B220" s="111" t="s">
        <v>314</v>
      </c>
      <c r="C220" s="111" t="s">
        <v>101</v>
      </c>
      <c r="D220" s="112">
        <v>13.0</v>
      </c>
      <c r="E220" s="112" t="s">
        <v>102</v>
      </c>
      <c r="F220" s="112" t="s">
        <v>148</v>
      </c>
      <c r="G220" s="112" t="s">
        <v>139</v>
      </c>
      <c r="H220" s="112" t="s">
        <v>149</v>
      </c>
      <c r="I220" s="112" t="s">
        <v>106</v>
      </c>
      <c r="J220" s="112" t="s">
        <v>150</v>
      </c>
      <c r="K220" s="112" t="s">
        <v>151</v>
      </c>
      <c r="L220" s="112" t="s">
        <v>152</v>
      </c>
      <c r="M220" s="113">
        <v>706538.0</v>
      </c>
      <c r="N220" s="112" t="s">
        <v>153</v>
      </c>
      <c r="O220" s="112" t="s">
        <v>111</v>
      </c>
      <c r="P220" s="114"/>
      <c r="Q220" s="112" t="s">
        <v>131</v>
      </c>
      <c r="R220" s="115"/>
      <c r="S220" s="112" t="s">
        <v>113</v>
      </c>
      <c r="T220" s="112"/>
      <c r="U220" s="112" t="s">
        <v>154</v>
      </c>
      <c r="V220" s="112" t="s">
        <v>7</v>
      </c>
      <c r="W220" s="112" t="s">
        <v>7</v>
      </c>
      <c r="X220" s="112" t="s">
        <v>7</v>
      </c>
      <c r="Y220" s="112" t="s">
        <v>7</v>
      </c>
      <c r="Z220" s="112" t="s">
        <v>146</v>
      </c>
      <c r="AA220" s="112">
        <v>12.0</v>
      </c>
      <c r="AB220" s="112" t="s">
        <v>7</v>
      </c>
      <c r="AC220" s="112" t="s">
        <v>7</v>
      </c>
      <c r="AD220" s="112" t="s">
        <v>7</v>
      </c>
      <c r="AE220" s="112" t="s">
        <v>7</v>
      </c>
      <c r="AF220" s="112" t="s">
        <v>7</v>
      </c>
      <c r="AG220" s="112" t="s">
        <v>7</v>
      </c>
      <c r="AH220" s="112" t="s">
        <v>7</v>
      </c>
      <c r="AI220" s="112" t="s">
        <v>7</v>
      </c>
      <c r="AJ220" s="112" t="s">
        <v>7</v>
      </c>
      <c r="AK220" s="112" t="s">
        <v>7</v>
      </c>
      <c r="AL220" s="112" t="s">
        <v>7</v>
      </c>
      <c r="AM220" s="112" t="s">
        <v>7</v>
      </c>
      <c r="AN220" s="112" t="s">
        <v>7</v>
      </c>
      <c r="AO220" s="112" t="s">
        <v>7</v>
      </c>
      <c r="AP220" s="112" t="s">
        <v>7</v>
      </c>
      <c r="AQ220" s="112" t="s">
        <v>7</v>
      </c>
      <c r="AR220" s="112" t="s">
        <v>7</v>
      </c>
      <c r="AS220" s="112" t="s">
        <v>7</v>
      </c>
      <c r="AT220" s="112" t="s">
        <v>7</v>
      </c>
      <c r="AU220" s="112" t="s">
        <v>7</v>
      </c>
      <c r="AV220" s="112" t="s">
        <v>7</v>
      </c>
      <c r="AW220" s="112" t="s">
        <v>7</v>
      </c>
      <c r="AX220" s="112" t="s">
        <v>7</v>
      </c>
      <c r="AY220" s="112" t="s">
        <v>7</v>
      </c>
      <c r="AZ220" s="112" t="s">
        <v>7</v>
      </c>
      <c r="BA220" s="112" t="str">
        <f t="shared" si="79"/>
        <v/>
      </c>
      <c r="BB220" s="116" t="s">
        <v>7</v>
      </c>
      <c r="BC220" s="116" t="s">
        <v>7</v>
      </c>
      <c r="BD220" s="116" t="str">
        <f t="shared" si="80"/>
        <v>#VALUE!</v>
      </c>
      <c r="BE220" s="116" t="s">
        <v>7</v>
      </c>
      <c r="BF220" s="116" t="s">
        <v>7</v>
      </c>
      <c r="BG220" s="116" t="s">
        <v>7</v>
      </c>
      <c r="BH220" s="116" t="s">
        <v>7</v>
      </c>
      <c r="BI220" s="116" t="s">
        <v>147</v>
      </c>
      <c r="BJ220" s="112" t="str">
        <f t="shared" si="81"/>
        <v/>
      </c>
      <c r="BK220" s="116"/>
      <c r="BL220" s="116"/>
    </row>
    <row r="221" ht="30.75" customHeight="1">
      <c r="A221" s="110" t="s">
        <v>99</v>
      </c>
      <c r="B221" s="111" t="s">
        <v>314</v>
      </c>
      <c r="C221" s="173" t="s">
        <v>101</v>
      </c>
      <c r="D221" s="112">
        <v>66.0</v>
      </c>
      <c r="E221" s="160" t="s">
        <v>1641</v>
      </c>
      <c r="F221" s="112" t="s">
        <v>7</v>
      </c>
      <c r="G221" s="112" t="s">
        <v>104</v>
      </c>
      <c r="H221" s="112" t="s">
        <v>7</v>
      </c>
      <c r="I221" s="112" t="s">
        <v>106</v>
      </c>
      <c r="J221" s="112" t="s">
        <v>1949</v>
      </c>
      <c r="K221" s="112" t="s">
        <v>1950</v>
      </c>
      <c r="L221" s="112" t="s">
        <v>1951</v>
      </c>
      <c r="M221" s="112">
        <v>65040.0</v>
      </c>
      <c r="N221" s="112" t="s">
        <v>1950</v>
      </c>
      <c r="O221" s="112" t="s">
        <v>111</v>
      </c>
      <c r="P221" s="114">
        <v>44409.0</v>
      </c>
      <c r="Q221" s="112" t="s">
        <v>377</v>
      </c>
      <c r="R221" s="132"/>
      <c r="S221" s="112" t="s">
        <v>113</v>
      </c>
      <c r="T221" s="112"/>
      <c r="U221" s="138" t="s">
        <v>1952</v>
      </c>
      <c r="V221" s="112" t="s">
        <v>7</v>
      </c>
      <c r="W221" s="112" t="s">
        <v>7</v>
      </c>
      <c r="X221" s="112" t="s">
        <v>7</v>
      </c>
      <c r="Y221" s="112" t="s">
        <v>7</v>
      </c>
      <c r="Z221" s="112" t="s">
        <v>211</v>
      </c>
      <c r="AA221" s="160" t="s">
        <v>7</v>
      </c>
      <c r="AB221" s="160" t="s">
        <v>7</v>
      </c>
      <c r="AC221" s="160" t="s">
        <v>7</v>
      </c>
      <c r="AD221" s="160" t="s">
        <v>7</v>
      </c>
      <c r="AE221" s="160" t="s">
        <v>7</v>
      </c>
      <c r="AF221" s="160" t="s">
        <v>7</v>
      </c>
      <c r="AG221" s="160" t="s">
        <v>7</v>
      </c>
      <c r="AH221" s="160" t="s">
        <v>7</v>
      </c>
      <c r="AI221" s="160" t="s">
        <v>7</v>
      </c>
      <c r="AJ221" s="160" t="s">
        <v>7</v>
      </c>
      <c r="AK221" s="160" t="s">
        <v>7</v>
      </c>
      <c r="AL221" s="160" t="s">
        <v>7</v>
      </c>
      <c r="AM221" s="160" t="s">
        <v>7</v>
      </c>
      <c r="AN221" s="160" t="s">
        <v>7</v>
      </c>
      <c r="AO221" s="160" t="s">
        <v>7</v>
      </c>
      <c r="AP221" s="160" t="s">
        <v>7</v>
      </c>
      <c r="AQ221" s="160" t="s">
        <v>7</v>
      </c>
      <c r="AR221" s="160" t="s">
        <v>7</v>
      </c>
      <c r="AS221" s="160" t="s">
        <v>7</v>
      </c>
      <c r="AT221" s="160" t="s">
        <v>7</v>
      </c>
      <c r="AU221" s="160" t="s">
        <v>7</v>
      </c>
      <c r="AV221" s="160" t="s">
        <v>7</v>
      </c>
      <c r="AW221" s="160" t="s">
        <v>7</v>
      </c>
      <c r="AX221" s="160" t="s">
        <v>7</v>
      </c>
      <c r="AY221" s="160" t="s">
        <v>7</v>
      </c>
      <c r="AZ221" s="160" t="s">
        <v>7</v>
      </c>
      <c r="BA221" s="112" t="str">
        <f t="shared" si="79"/>
        <v/>
      </c>
      <c r="BB221" s="112" t="s">
        <v>7</v>
      </c>
      <c r="BC221" s="112" t="s">
        <v>7</v>
      </c>
      <c r="BD221" s="116" t="str">
        <f t="shared" si="80"/>
        <v>#VALUE!</v>
      </c>
      <c r="BE221" s="112" t="s">
        <v>7</v>
      </c>
      <c r="BF221" s="112" t="s">
        <v>7</v>
      </c>
      <c r="BG221" s="112" t="s">
        <v>7</v>
      </c>
      <c r="BH221" s="112" t="s">
        <v>7</v>
      </c>
      <c r="BI221" s="112" t="s">
        <v>147</v>
      </c>
      <c r="BJ221" s="112" t="str">
        <f t="shared" si="81"/>
        <v/>
      </c>
      <c r="BK221" s="116">
        <f t="shared" ref="BK221:BK227" si="84">TODAY()</f>
        <v>46171</v>
      </c>
      <c r="BL221" s="116"/>
    </row>
    <row r="222" ht="30.75" customHeight="1">
      <c r="A222" s="110" t="s">
        <v>99</v>
      </c>
      <c r="B222" s="111" t="s">
        <v>314</v>
      </c>
      <c r="C222" s="173" t="s">
        <v>101</v>
      </c>
      <c r="D222" s="112">
        <v>67.0</v>
      </c>
      <c r="E222" s="160" t="s">
        <v>1641</v>
      </c>
      <c r="F222" s="112" t="s">
        <v>7</v>
      </c>
      <c r="G222" s="112" t="s">
        <v>104</v>
      </c>
      <c r="H222" s="112" t="s">
        <v>7</v>
      </c>
      <c r="I222" s="112" t="s">
        <v>106</v>
      </c>
      <c r="J222" s="112" t="s">
        <v>1949</v>
      </c>
      <c r="K222" s="112" t="s">
        <v>1950</v>
      </c>
      <c r="L222" s="112" t="s">
        <v>1951</v>
      </c>
      <c r="M222" s="112">
        <v>65039.0</v>
      </c>
      <c r="N222" s="112" t="s">
        <v>1950</v>
      </c>
      <c r="O222" s="112" t="s">
        <v>111</v>
      </c>
      <c r="P222" s="114">
        <v>44409.0</v>
      </c>
      <c r="Q222" s="112" t="s">
        <v>377</v>
      </c>
      <c r="R222" s="132"/>
      <c r="S222" s="112" t="s">
        <v>113</v>
      </c>
      <c r="T222" s="112"/>
      <c r="U222" s="138" t="s">
        <v>1953</v>
      </c>
      <c r="V222" s="112" t="s">
        <v>7</v>
      </c>
      <c r="W222" s="112" t="s">
        <v>7</v>
      </c>
      <c r="X222" s="112" t="s">
        <v>7</v>
      </c>
      <c r="Y222" s="112" t="s">
        <v>7</v>
      </c>
      <c r="Z222" s="112" t="s">
        <v>211</v>
      </c>
      <c r="AA222" s="160" t="s">
        <v>7</v>
      </c>
      <c r="AB222" s="160" t="s">
        <v>7</v>
      </c>
      <c r="AC222" s="160" t="s">
        <v>7</v>
      </c>
      <c r="AD222" s="160" t="s">
        <v>7</v>
      </c>
      <c r="AE222" s="160" t="s">
        <v>7</v>
      </c>
      <c r="AF222" s="160" t="s">
        <v>7</v>
      </c>
      <c r="AG222" s="160" t="s">
        <v>7</v>
      </c>
      <c r="AH222" s="160" t="s">
        <v>7</v>
      </c>
      <c r="AI222" s="160" t="s">
        <v>7</v>
      </c>
      <c r="AJ222" s="160" t="s">
        <v>7</v>
      </c>
      <c r="AK222" s="160" t="s">
        <v>7</v>
      </c>
      <c r="AL222" s="160" t="s">
        <v>7</v>
      </c>
      <c r="AM222" s="160" t="s">
        <v>7</v>
      </c>
      <c r="AN222" s="160" t="s">
        <v>7</v>
      </c>
      <c r="AO222" s="160" t="s">
        <v>7</v>
      </c>
      <c r="AP222" s="160" t="s">
        <v>7</v>
      </c>
      <c r="AQ222" s="160" t="s">
        <v>7</v>
      </c>
      <c r="AR222" s="160" t="s">
        <v>7</v>
      </c>
      <c r="AS222" s="160" t="s">
        <v>7</v>
      </c>
      <c r="AT222" s="160" t="s">
        <v>7</v>
      </c>
      <c r="AU222" s="160" t="s">
        <v>7</v>
      </c>
      <c r="AV222" s="160" t="s">
        <v>7</v>
      </c>
      <c r="AW222" s="160" t="s">
        <v>7</v>
      </c>
      <c r="AX222" s="160" t="s">
        <v>7</v>
      </c>
      <c r="AY222" s="160" t="s">
        <v>7</v>
      </c>
      <c r="AZ222" s="160" t="s">
        <v>7</v>
      </c>
      <c r="BA222" s="112" t="str">
        <f t="shared" si="79"/>
        <v/>
      </c>
      <c r="BB222" s="112" t="s">
        <v>7</v>
      </c>
      <c r="BC222" s="112" t="s">
        <v>7</v>
      </c>
      <c r="BD222" s="116" t="str">
        <f t="shared" si="80"/>
        <v>#VALUE!</v>
      </c>
      <c r="BE222" s="112" t="s">
        <v>7</v>
      </c>
      <c r="BF222" s="112" t="s">
        <v>7</v>
      </c>
      <c r="BG222" s="112" t="s">
        <v>7</v>
      </c>
      <c r="BH222" s="112" t="s">
        <v>7</v>
      </c>
      <c r="BI222" s="112" t="s">
        <v>147</v>
      </c>
      <c r="BJ222" s="112" t="str">
        <f t="shared" si="81"/>
        <v/>
      </c>
      <c r="BK222" s="116">
        <f t="shared" si="84"/>
        <v>46171</v>
      </c>
      <c r="BL222" s="116"/>
    </row>
    <row r="223" ht="30.75" customHeight="1">
      <c r="A223" s="195" t="s">
        <v>239</v>
      </c>
      <c r="B223" s="196"/>
      <c r="C223" s="196" t="s">
        <v>101</v>
      </c>
      <c r="D223" s="197">
        <v>37.0</v>
      </c>
      <c r="E223" s="198" t="s">
        <v>1641</v>
      </c>
      <c r="F223" s="197" t="s">
        <v>1797</v>
      </c>
      <c r="G223" s="197" t="s">
        <v>104</v>
      </c>
      <c r="H223" s="197" t="s">
        <v>1798</v>
      </c>
      <c r="I223" s="197" t="s">
        <v>106</v>
      </c>
      <c r="J223" s="197" t="s">
        <v>1799</v>
      </c>
      <c r="K223" s="197" t="s">
        <v>7</v>
      </c>
      <c r="L223" s="197" t="s">
        <v>1800</v>
      </c>
      <c r="M223" s="197" t="s">
        <v>7</v>
      </c>
      <c r="N223" s="197" t="s">
        <v>7</v>
      </c>
      <c r="O223" s="197" t="s">
        <v>111</v>
      </c>
      <c r="P223" s="199">
        <v>2552.0</v>
      </c>
      <c r="Q223" s="197" t="s">
        <v>7</v>
      </c>
      <c r="R223" s="200"/>
      <c r="S223" s="197"/>
      <c r="T223" s="197" t="s">
        <v>1783</v>
      </c>
      <c r="U223" s="197" t="s">
        <v>1801</v>
      </c>
      <c r="V223" s="197" t="s">
        <v>1802</v>
      </c>
      <c r="W223" s="197" t="s">
        <v>162</v>
      </c>
      <c r="X223" s="197" t="s">
        <v>1802</v>
      </c>
      <c r="Y223" s="197" t="s">
        <v>1803</v>
      </c>
      <c r="Z223" s="197" t="s">
        <v>975</v>
      </c>
      <c r="AA223" s="198">
        <v>12.0</v>
      </c>
      <c r="AB223" s="198" t="s">
        <v>7</v>
      </c>
      <c r="AC223" s="197" t="s">
        <v>7</v>
      </c>
      <c r="AD223" s="197" t="s">
        <v>7</v>
      </c>
      <c r="AE223" s="197" t="s">
        <v>7</v>
      </c>
      <c r="AF223" s="197" t="s">
        <v>7</v>
      </c>
      <c r="AG223" s="197" t="s">
        <v>7</v>
      </c>
      <c r="AH223" s="197" t="s">
        <v>7</v>
      </c>
      <c r="AI223" s="197" t="s">
        <v>7</v>
      </c>
      <c r="AJ223" s="197" t="s">
        <v>7</v>
      </c>
      <c r="AK223" s="197" t="s">
        <v>7</v>
      </c>
      <c r="AL223" s="197" t="s">
        <v>7</v>
      </c>
      <c r="AM223" s="197" t="s">
        <v>7</v>
      </c>
      <c r="AN223" s="197" t="s">
        <v>7</v>
      </c>
      <c r="AO223" s="197" t="s">
        <v>7</v>
      </c>
      <c r="AP223" s="197" t="s">
        <v>7</v>
      </c>
      <c r="AQ223" s="197" t="s">
        <v>7</v>
      </c>
      <c r="AR223" s="197" t="s">
        <v>7</v>
      </c>
      <c r="AS223" s="197" t="s">
        <v>7</v>
      </c>
      <c r="AT223" s="197" t="s">
        <v>7</v>
      </c>
      <c r="AU223" s="197" t="s">
        <v>7</v>
      </c>
      <c r="AV223" s="197" t="s">
        <v>7</v>
      </c>
      <c r="AW223" s="197" t="s">
        <v>7</v>
      </c>
      <c r="AX223" s="197" t="s">
        <v>7</v>
      </c>
      <c r="AY223" s="197" t="s">
        <v>7</v>
      </c>
      <c r="AZ223" s="197" t="s">
        <v>7</v>
      </c>
      <c r="BA223" s="197" t="str">
        <f t="shared" si="79"/>
        <v>ไม่ได้ใช้งาน</v>
      </c>
      <c r="BB223" s="201" t="s">
        <v>7</v>
      </c>
      <c r="BC223" s="201" t="s">
        <v>7</v>
      </c>
      <c r="BD223" s="201" t="str">
        <f t="shared" si="80"/>
        <v>#VALUE!</v>
      </c>
      <c r="BE223" s="201" t="s">
        <v>7</v>
      </c>
      <c r="BF223" s="201" t="s">
        <v>7</v>
      </c>
      <c r="BG223" s="201" t="s">
        <v>7</v>
      </c>
      <c r="BH223" s="201" t="s">
        <v>7</v>
      </c>
      <c r="BI223" s="201" t="s">
        <v>147</v>
      </c>
      <c r="BJ223" s="197" t="str">
        <f t="shared" si="81"/>
        <v>ไม่ได้ใช้งาน</v>
      </c>
      <c r="BK223" s="201">
        <f t="shared" si="84"/>
        <v>46171</v>
      </c>
      <c r="BL223" s="201"/>
    </row>
    <row r="224" ht="30.75" customHeight="1">
      <c r="A224" s="110" t="s">
        <v>99</v>
      </c>
      <c r="B224" s="111" t="s">
        <v>100</v>
      </c>
      <c r="C224" s="111" t="s">
        <v>101</v>
      </c>
      <c r="D224" s="112">
        <v>12.0</v>
      </c>
      <c r="E224" s="112" t="s">
        <v>523</v>
      </c>
      <c r="F224" s="112" t="s">
        <v>7</v>
      </c>
      <c r="G224" s="112" t="s">
        <v>104</v>
      </c>
      <c r="H224" s="112" t="s">
        <v>600</v>
      </c>
      <c r="I224" s="112" t="s">
        <v>106</v>
      </c>
      <c r="J224" s="112" t="s">
        <v>601</v>
      </c>
      <c r="K224" s="112" t="s">
        <v>157</v>
      </c>
      <c r="L224" s="112" t="s">
        <v>602</v>
      </c>
      <c r="M224" s="112">
        <v>1.3508507E7</v>
      </c>
      <c r="N224" s="112" t="s">
        <v>582</v>
      </c>
      <c r="O224" s="112" t="s">
        <v>111</v>
      </c>
      <c r="P224" s="133">
        <v>2550.0</v>
      </c>
      <c r="Q224" s="112" t="s">
        <v>7</v>
      </c>
      <c r="R224" s="112">
        <v>4280.0</v>
      </c>
      <c r="S224" s="112" t="s">
        <v>113</v>
      </c>
      <c r="T224" s="112"/>
      <c r="U224" s="112"/>
      <c r="V224" s="112"/>
      <c r="W224" s="112" t="s">
        <v>603</v>
      </c>
      <c r="X224" s="112"/>
      <c r="Y224" s="112"/>
      <c r="Z224" s="112" t="s">
        <v>164</v>
      </c>
      <c r="AA224" s="112">
        <v>12.0</v>
      </c>
      <c r="AB224" s="112" t="s">
        <v>7</v>
      </c>
      <c r="AC224" s="112" t="s">
        <v>7</v>
      </c>
      <c r="AD224" s="112" t="s">
        <v>7</v>
      </c>
      <c r="AE224" s="112" t="s">
        <v>7</v>
      </c>
      <c r="AF224" s="112" t="s">
        <v>7</v>
      </c>
      <c r="AG224" s="112" t="s">
        <v>7</v>
      </c>
      <c r="AH224" s="112" t="s">
        <v>7</v>
      </c>
      <c r="AI224" s="112" t="s">
        <v>7</v>
      </c>
      <c r="AJ224" s="112" t="s">
        <v>7</v>
      </c>
      <c r="AK224" s="112" t="s">
        <v>7</v>
      </c>
      <c r="AL224" s="112" t="s">
        <v>7</v>
      </c>
      <c r="AM224" s="112" t="s">
        <v>7</v>
      </c>
      <c r="AN224" s="112" t="s">
        <v>7</v>
      </c>
      <c r="AO224" s="112" t="s">
        <v>7</v>
      </c>
      <c r="AP224" s="112" t="s">
        <v>7</v>
      </c>
      <c r="AQ224" s="112" t="s">
        <v>7</v>
      </c>
      <c r="AR224" s="112" t="s">
        <v>7</v>
      </c>
      <c r="AS224" s="112" t="s">
        <v>7</v>
      </c>
      <c r="AT224" s="112" t="s">
        <v>7</v>
      </c>
      <c r="AU224" s="110">
        <v>1.0</v>
      </c>
      <c r="AV224" s="110">
        <v>1.0</v>
      </c>
      <c r="AW224" s="112" t="s">
        <v>7</v>
      </c>
      <c r="AX224" s="112" t="s">
        <v>7</v>
      </c>
      <c r="AY224" s="112" t="s">
        <v>7</v>
      </c>
      <c r="AZ224" s="112" t="s">
        <v>7</v>
      </c>
      <c r="BA224" s="112" t="str">
        <f t="shared" si="79"/>
        <v/>
      </c>
      <c r="BB224" s="110" t="s">
        <v>550</v>
      </c>
      <c r="BC224" s="110" t="s">
        <v>550</v>
      </c>
      <c r="BD224" s="110" t="s">
        <v>604</v>
      </c>
      <c r="BE224" s="110" t="s">
        <v>605</v>
      </c>
      <c r="BF224" s="112" t="s">
        <v>7</v>
      </c>
      <c r="BG224" s="112" t="s">
        <v>7</v>
      </c>
      <c r="BH224" s="112" t="s">
        <v>7</v>
      </c>
      <c r="BI224" s="112" t="s">
        <v>147</v>
      </c>
      <c r="BJ224" s="112" t="str">
        <f t="shared" si="81"/>
        <v/>
      </c>
      <c r="BK224" s="116">
        <f t="shared" si="84"/>
        <v>46171</v>
      </c>
      <c r="BL224" s="116"/>
    </row>
    <row r="225" ht="30.75" customHeight="1">
      <c r="A225" s="110"/>
      <c r="B225" s="111" t="s">
        <v>100</v>
      </c>
      <c r="C225" s="111" t="s">
        <v>101</v>
      </c>
      <c r="D225" s="112">
        <v>11.0</v>
      </c>
      <c r="E225" s="112" t="s">
        <v>523</v>
      </c>
      <c r="F225" s="112"/>
      <c r="G225" s="112" t="s">
        <v>104</v>
      </c>
      <c r="H225" s="112" t="s">
        <v>543</v>
      </c>
      <c r="I225" s="112" t="s">
        <v>106</v>
      </c>
      <c r="J225" s="112" t="s">
        <v>591</v>
      </c>
      <c r="K225" s="112" t="s">
        <v>157</v>
      </c>
      <c r="L225" s="112" t="s">
        <v>592</v>
      </c>
      <c r="M225" s="112">
        <v>1.0192654E7</v>
      </c>
      <c r="N225" s="112" t="s">
        <v>582</v>
      </c>
      <c r="O225" s="112" t="s">
        <v>111</v>
      </c>
      <c r="P225" s="133">
        <v>2561.0</v>
      </c>
      <c r="Q225" s="112"/>
      <c r="R225" s="112" t="s">
        <v>593</v>
      </c>
      <c r="S225" s="112" t="s">
        <v>113</v>
      </c>
      <c r="T225" s="112"/>
      <c r="U225" s="112"/>
      <c r="V225" s="112"/>
      <c r="W225" s="112" t="s">
        <v>594</v>
      </c>
      <c r="X225" s="112"/>
      <c r="Y225" s="112"/>
      <c r="Z225" s="112" t="s">
        <v>164</v>
      </c>
      <c r="AA225" s="112">
        <v>12.0</v>
      </c>
      <c r="AB225" s="112">
        <v>12.0</v>
      </c>
      <c r="AC225" s="112"/>
      <c r="AD225" s="112"/>
      <c r="AE225" s="112"/>
      <c r="AF225" s="112"/>
      <c r="AG225" s="112">
        <v>1.0</v>
      </c>
      <c r="AH225" s="112">
        <v>1.0</v>
      </c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 t="str">
        <f t="shared" si="79"/>
        <v/>
      </c>
      <c r="BB225" s="116">
        <v>45012.0</v>
      </c>
      <c r="BC225" s="116">
        <v>45012.0</v>
      </c>
      <c r="BD225" s="116">
        <f t="shared" ref="BD225:BD229" si="85">DATE(YEAR(BB225),MONTH(BB225)+AA225,DAY(BB225))</f>
        <v>45378</v>
      </c>
      <c r="BE225" s="112" t="s">
        <v>595</v>
      </c>
      <c r="BF225" s="112" t="s">
        <v>7</v>
      </c>
      <c r="BG225" s="112" t="s">
        <v>7</v>
      </c>
      <c r="BH225" s="112" t="s">
        <v>7</v>
      </c>
      <c r="BI225" s="112" t="s">
        <v>124</v>
      </c>
      <c r="BJ225" s="112" t="str">
        <f t="shared" si="81"/>
        <v/>
      </c>
      <c r="BK225" s="116">
        <f t="shared" si="84"/>
        <v>46171</v>
      </c>
      <c r="BL225" s="116"/>
    </row>
    <row r="226" ht="30.75" customHeight="1">
      <c r="A226" s="110"/>
      <c r="B226" s="111" t="s">
        <v>100</v>
      </c>
      <c r="C226" s="111" t="s">
        <v>101</v>
      </c>
      <c r="D226" s="112">
        <v>10.0</v>
      </c>
      <c r="E226" s="112" t="s">
        <v>523</v>
      </c>
      <c r="F226" s="112" t="s">
        <v>7</v>
      </c>
      <c r="G226" s="112" t="s">
        <v>104</v>
      </c>
      <c r="H226" s="112" t="s">
        <v>547</v>
      </c>
      <c r="I226" s="112" t="s">
        <v>106</v>
      </c>
      <c r="J226" s="112" t="s">
        <v>591</v>
      </c>
      <c r="K226" s="112" t="s">
        <v>157</v>
      </c>
      <c r="L226" s="112" t="s">
        <v>592</v>
      </c>
      <c r="M226" s="112">
        <v>1.3520219E7</v>
      </c>
      <c r="N226" s="112" t="s">
        <v>582</v>
      </c>
      <c r="O226" s="112" t="s">
        <v>111</v>
      </c>
      <c r="P226" s="133">
        <v>2550.0</v>
      </c>
      <c r="Q226" s="112" t="s">
        <v>7</v>
      </c>
      <c r="R226" s="112">
        <v>4280.0</v>
      </c>
      <c r="S226" s="112" t="s">
        <v>113</v>
      </c>
      <c r="T226" s="112"/>
      <c r="U226" s="112"/>
      <c r="V226" s="112"/>
      <c r="W226" s="112" t="s">
        <v>613</v>
      </c>
      <c r="X226" s="112"/>
      <c r="Y226" s="112"/>
      <c r="Z226" s="112" t="s">
        <v>164</v>
      </c>
      <c r="AA226" s="112">
        <v>12.0</v>
      </c>
      <c r="AB226" s="112">
        <v>12.0</v>
      </c>
      <c r="AC226" s="112"/>
      <c r="AD226" s="112"/>
      <c r="AE226" s="112"/>
      <c r="AF226" s="112"/>
      <c r="AG226" s="112">
        <v>1.0</v>
      </c>
      <c r="AH226" s="112">
        <v>1.0</v>
      </c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 t="str">
        <f t="shared" si="79"/>
        <v/>
      </c>
      <c r="BB226" s="116">
        <v>45012.0</v>
      </c>
      <c r="BC226" s="116">
        <v>45012.0</v>
      </c>
      <c r="BD226" s="116">
        <f t="shared" si="85"/>
        <v>45378</v>
      </c>
      <c r="BE226" s="112" t="s">
        <v>614</v>
      </c>
      <c r="BF226" s="112" t="s">
        <v>7</v>
      </c>
      <c r="BG226" s="112" t="s">
        <v>7</v>
      </c>
      <c r="BH226" s="112" t="s">
        <v>7</v>
      </c>
      <c r="BI226" s="112" t="s">
        <v>124</v>
      </c>
      <c r="BJ226" s="112" t="str">
        <f t="shared" si="81"/>
        <v/>
      </c>
      <c r="BK226" s="116">
        <f t="shared" si="84"/>
        <v>46171</v>
      </c>
      <c r="BL226" s="116"/>
    </row>
    <row r="227" ht="30.75" customHeight="1">
      <c r="A227" s="110"/>
      <c r="B227" s="111" t="s">
        <v>100</v>
      </c>
      <c r="C227" s="111" t="s">
        <v>101</v>
      </c>
      <c r="D227" s="112">
        <v>13.0</v>
      </c>
      <c r="E227" s="112" t="s">
        <v>523</v>
      </c>
      <c r="F227" s="112" t="s">
        <v>7</v>
      </c>
      <c r="G227" s="112" t="s">
        <v>104</v>
      </c>
      <c r="H227" s="112" t="s">
        <v>606</v>
      </c>
      <c r="I227" s="112" t="s">
        <v>106</v>
      </c>
      <c r="J227" s="112" t="s">
        <v>607</v>
      </c>
      <c r="K227" s="112" t="s">
        <v>157</v>
      </c>
      <c r="L227" s="112" t="s">
        <v>592</v>
      </c>
      <c r="M227" s="112">
        <v>1.3510522E7</v>
      </c>
      <c r="N227" s="112" t="s">
        <v>582</v>
      </c>
      <c r="O227" s="112" t="s">
        <v>111</v>
      </c>
      <c r="P227" s="133">
        <v>2550.0</v>
      </c>
      <c r="Q227" s="112" t="s">
        <v>7</v>
      </c>
      <c r="R227" s="112">
        <v>4280.0</v>
      </c>
      <c r="S227" s="112" t="s">
        <v>113</v>
      </c>
      <c r="T227" s="112"/>
      <c r="U227" s="112"/>
      <c r="V227" s="112"/>
      <c r="W227" s="112" t="s">
        <v>608</v>
      </c>
      <c r="X227" s="112"/>
      <c r="Y227" s="112"/>
      <c r="Z227" s="112" t="s">
        <v>164</v>
      </c>
      <c r="AA227" s="112">
        <v>12.0</v>
      </c>
      <c r="AB227" s="112">
        <v>12.0</v>
      </c>
      <c r="AC227" s="112"/>
      <c r="AD227" s="112"/>
      <c r="AE227" s="112"/>
      <c r="AF227" s="112"/>
      <c r="AG227" s="112">
        <v>1.0</v>
      </c>
      <c r="AH227" s="112">
        <v>1.0</v>
      </c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 t="str">
        <f t="shared" si="79"/>
        <v/>
      </c>
      <c r="BB227" s="116">
        <v>45012.0</v>
      </c>
      <c r="BC227" s="116">
        <v>45012.0</v>
      </c>
      <c r="BD227" s="116">
        <f t="shared" si="85"/>
        <v>45378</v>
      </c>
      <c r="BE227" s="112" t="s">
        <v>609</v>
      </c>
      <c r="BF227" s="112" t="s">
        <v>7</v>
      </c>
      <c r="BG227" s="112" t="s">
        <v>7</v>
      </c>
      <c r="BH227" s="112" t="s">
        <v>7</v>
      </c>
      <c r="BI227" s="112" t="s">
        <v>124</v>
      </c>
      <c r="BJ227" s="112" t="str">
        <f t="shared" si="81"/>
        <v/>
      </c>
      <c r="BK227" s="116">
        <f t="shared" si="84"/>
        <v>46171</v>
      </c>
      <c r="BL227" s="116"/>
    </row>
    <row r="228" ht="30.75" customHeight="1">
      <c r="A228" s="110" t="s">
        <v>99</v>
      </c>
      <c r="B228" s="111" t="s">
        <v>100</v>
      </c>
      <c r="C228" s="111" t="s">
        <v>101</v>
      </c>
      <c r="D228" s="112">
        <v>14.0</v>
      </c>
      <c r="E228" s="112" t="s">
        <v>102</v>
      </c>
      <c r="F228" s="112" t="s">
        <v>7</v>
      </c>
      <c r="G228" s="112" t="s">
        <v>104</v>
      </c>
      <c r="H228" s="112" t="s">
        <v>169</v>
      </c>
      <c r="I228" s="112" t="s">
        <v>106</v>
      </c>
      <c r="J228" s="112" t="s">
        <v>170</v>
      </c>
      <c r="K228" s="112" t="s">
        <v>157</v>
      </c>
      <c r="L228" s="112" t="s">
        <v>171</v>
      </c>
      <c r="M228" s="113">
        <v>5081156.0</v>
      </c>
      <c r="N228" s="112" t="s">
        <v>159</v>
      </c>
      <c r="O228" s="112" t="s">
        <v>111</v>
      </c>
      <c r="P228" s="114">
        <v>2553.0</v>
      </c>
      <c r="Q228" s="112" t="s">
        <v>7</v>
      </c>
      <c r="R228" s="112" t="s">
        <v>7</v>
      </c>
      <c r="S228" s="112" t="s">
        <v>113</v>
      </c>
      <c r="T228" s="112" t="s">
        <v>172</v>
      </c>
      <c r="U228" s="112" t="s">
        <v>160</v>
      </c>
      <c r="V228" s="110" t="s">
        <v>173</v>
      </c>
      <c r="W228" s="112"/>
      <c r="X228" s="112" t="s">
        <v>174</v>
      </c>
      <c r="Y228" s="112"/>
      <c r="Z228" s="112" t="s">
        <v>175</v>
      </c>
      <c r="AA228" s="112">
        <v>12.0</v>
      </c>
      <c r="AB228" s="112" t="s">
        <v>7</v>
      </c>
      <c r="AC228" s="112" t="s">
        <v>7</v>
      </c>
      <c r="AD228" s="112" t="s">
        <v>7</v>
      </c>
      <c r="AE228" s="112" t="s">
        <v>7</v>
      </c>
      <c r="AF228" s="112" t="s">
        <v>7</v>
      </c>
      <c r="AG228" s="112" t="s">
        <v>7</v>
      </c>
      <c r="AH228" s="112" t="s">
        <v>7</v>
      </c>
      <c r="AI228" s="112" t="s">
        <v>7</v>
      </c>
      <c r="AJ228" s="112" t="s">
        <v>7</v>
      </c>
      <c r="AK228" s="112" t="s">
        <v>7</v>
      </c>
      <c r="AL228" s="112" t="s">
        <v>7</v>
      </c>
      <c r="AM228" s="112" t="s">
        <v>7</v>
      </c>
      <c r="AN228" s="112" t="s">
        <v>7</v>
      </c>
      <c r="AO228" s="112" t="s">
        <v>7</v>
      </c>
      <c r="AP228" s="112" t="s">
        <v>7</v>
      </c>
      <c r="AQ228" s="112" t="s">
        <v>7</v>
      </c>
      <c r="AR228" s="112" t="s">
        <v>7</v>
      </c>
      <c r="AS228" s="112" t="s">
        <v>7</v>
      </c>
      <c r="AT228" s="112" t="s">
        <v>7</v>
      </c>
      <c r="AU228" s="112" t="s">
        <v>7</v>
      </c>
      <c r="AV228" s="112" t="s">
        <v>7</v>
      </c>
      <c r="AW228" s="112" t="s">
        <v>7</v>
      </c>
      <c r="AX228" s="112" t="s">
        <v>7</v>
      </c>
      <c r="AY228" s="112" t="s">
        <v>7</v>
      </c>
      <c r="AZ228" s="112" t="s">
        <v>7</v>
      </c>
      <c r="BA228" s="112" t="str">
        <f t="shared" si="79"/>
        <v>มาจากงานอณูชีว</v>
      </c>
      <c r="BB228" s="112" t="s">
        <v>7</v>
      </c>
      <c r="BC228" s="112" t="s">
        <v>7</v>
      </c>
      <c r="BD228" s="116" t="str">
        <f t="shared" si="85"/>
        <v>#VALUE!</v>
      </c>
      <c r="BE228" s="112" t="s">
        <v>7</v>
      </c>
      <c r="BF228" s="112" t="s">
        <v>7</v>
      </c>
      <c r="BG228" s="112" t="s">
        <v>7</v>
      </c>
      <c r="BH228" s="112" t="s">
        <v>7</v>
      </c>
      <c r="BI228" s="112" t="s">
        <v>147</v>
      </c>
      <c r="BJ228" s="112" t="str">
        <f t="shared" si="81"/>
        <v>มาจากงานอณูชีว</v>
      </c>
      <c r="BK228" s="116"/>
      <c r="BL228" s="116"/>
    </row>
    <row r="229" ht="30.75" customHeight="1">
      <c r="A229" s="112"/>
      <c r="B229" s="111" t="s">
        <v>100</v>
      </c>
      <c r="C229" s="111" t="s">
        <v>101</v>
      </c>
      <c r="D229" s="112">
        <v>8.0</v>
      </c>
      <c r="E229" s="112" t="s">
        <v>704</v>
      </c>
      <c r="F229" s="112" t="s">
        <v>7</v>
      </c>
      <c r="G229" s="112" t="s">
        <v>104</v>
      </c>
      <c r="H229" s="112" t="s">
        <v>761</v>
      </c>
      <c r="I229" s="112" t="s">
        <v>106</v>
      </c>
      <c r="J229" s="112" t="s">
        <v>170</v>
      </c>
      <c r="K229" s="112" t="s">
        <v>157</v>
      </c>
      <c r="L229" s="112" t="s">
        <v>762</v>
      </c>
      <c r="M229" s="112">
        <v>5081160.0</v>
      </c>
      <c r="N229" s="112" t="s">
        <v>159</v>
      </c>
      <c r="O229" s="112" t="s">
        <v>111</v>
      </c>
      <c r="P229" s="114">
        <v>2553.0</v>
      </c>
      <c r="Q229" s="112" t="s">
        <v>7</v>
      </c>
      <c r="R229" s="112" t="s">
        <v>7</v>
      </c>
      <c r="S229" s="112" t="s">
        <v>113</v>
      </c>
      <c r="T229" s="112"/>
      <c r="U229" s="112" t="s">
        <v>754</v>
      </c>
      <c r="V229" s="112" t="s">
        <v>763</v>
      </c>
      <c r="W229" s="112" t="s">
        <v>764</v>
      </c>
      <c r="X229" s="112" t="s">
        <v>763</v>
      </c>
      <c r="Y229" s="112"/>
      <c r="Z229" s="112" t="s">
        <v>164</v>
      </c>
      <c r="AA229" s="112">
        <v>12.0</v>
      </c>
      <c r="AB229" s="112" t="s">
        <v>7</v>
      </c>
      <c r="AC229" s="112" t="s">
        <v>7</v>
      </c>
      <c r="AD229" s="112" t="s">
        <v>7</v>
      </c>
      <c r="AE229" s="112" t="s">
        <v>7</v>
      </c>
      <c r="AF229" s="112" t="s">
        <v>7</v>
      </c>
      <c r="AG229" s="112" t="s">
        <v>7</v>
      </c>
      <c r="AH229" s="112" t="s">
        <v>7</v>
      </c>
      <c r="AI229" s="112" t="s">
        <v>7</v>
      </c>
      <c r="AJ229" s="112" t="s">
        <v>7</v>
      </c>
      <c r="AK229" s="112" t="s">
        <v>7</v>
      </c>
      <c r="AL229" s="112" t="s">
        <v>7</v>
      </c>
      <c r="AM229" s="112" t="s">
        <v>7</v>
      </c>
      <c r="AN229" s="112" t="s">
        <v>7</v>
      </c>
      <c r="AO229" s="112" t="s">
        <v>7</v>
      </c>
      <c r="AP229" s="112" t="s">
        <v>7</v>
      </c>
      <c r="AQ229" s="112" t="s">
        <v>7</v>
      </c>
      <c r="AR229" s="112" t="s">
        <v>7</v>
      </c>
      <c r="AS229" s="112" t="s">
        <v>7</v>
      </c>
      <c r="AT229" s="112" t="s">
        <v>7</v>
      </c>
      <c r="AU229" s="112" t="s">
        <v>7</v>
      </c>
      <c r="AV229" s="112" t="s">
        <v>7</v>
      </c>
      <c r="AW229" s="112" t="s">
        <v>7</v>
      </c>
      <c r="AX229" s="112" t="s">
        <v>7</v>
      </c>
      <c r="AY229" s="112" t="s">
        <v>7</v>
      </c>
      <c r="AZ229" s="112" t="s">
        <v>7</v>
      </c>
      <c r="BA229" s="112" t="str">
        <f t="shared" si="79"/>
        <v/>
      </c>
      <c r="BB229" s="112" t="s">
        <v>7</v>
      </c>
      <c r="BC229" s="112" t="s">
        <v>7</v>
      </c>
      <c r="BD229" s="116" t="str">
        <f t="shared" si="85"/>
        <v>#VALUE!</v>
      </c>
      <c r="BE229" s="112" t="s">
        <v>7</v>
      </c>
      <c r="BF229" s="112" t="s">
        <v>7</v>
      </c>
      <c r="BG229" s="112" t="s">
        <v>7</v>
      </c>
      <c r="BH229" s="112" t="s">
        <v>7</v>
      </c>
      <c r="BI229" s="112" t="s">
        <v>147</v>
      </c>
      <c r="BJ229" s="112" t="str">
        <f t="shared" si="81"/>
        <v/>
      </c>
      <c r="BK229" s="116">
        <f t="shared" ref="BK229:BK244" si="86">TODAY()</f>
        <v>46171</v>
      </c>
      <c r="BL229" s="116"/>
    </row>
    <row r="230" ht="30.75" customHeight="1">
      <c r="A230" s="110" t="s">
        <v>99</v>
      </c>
      <c r="B230" s="111" t="s">
        <v>100</v>
      </c>
      <c r="C230" s="111" t="s">
        <v>101</v>
      </c>
      <c r="D230" s="112">
        <v>16.0</v>
      </c>
      <c r="E230" s="112" t="s">
        <v>523</v>
      </c>
      <c r="F230" s="112"/>
      <c r="G230" s="112" t="s">
        <v>104</v>
      </c>
      <c r="H230" s="112"/>
      <c r="I230" s="112" t="s">
        <v>106</v>
      </c>
      <c r="J230" s="112" t="s">
        <v>598</v>
      </c>
      <c r="K230" s="112" t="s">
        <v>157</v>
      </c>
      <c r="L230" s="112" t="s">
        <v>592</v>
      </c>
      <c r="M230" s="112">
        <v>1.3508106E7</v>
      </c>
      <c r="N230" s="112"/>
      <c r="O230" s="112" t="s">
        <v>111</v>
      </c>
      <c r="P230" s="133"/>
      <c r="Q230" s="112"/>
      <c r="R230" s="112"/>
      <c r="S230" s="112" t="s">
        <v>113</v>
      </c>
      <c r="T230" s="112"/>
      <c r="U230" s="112"/>
      <c r="V230" s="112"/>
      <c r="W230" s="112"/>
      <c r="X230" s="112"/>
      <c r="Y230" s="112"/>
      <c r="Z230" s="112" t="s">
        <v>175</v>
      </c>
      <c r="AA230" s="112">
        <v>12.0</v>
      </c>
      <c r="AB230" s="112">
        <v>12.0</v>
      </c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0">
        <v>1.0</v>
      </c>
      <c r="AT230" s="110">
        <v>1.0</v>
      </c>
      <c r="AU230" s="112"/>
      <c r="AV230" s="112"/>
      <c r="AW230" s="112"/>
      <c r="AX230" s="112"/>
      <c r="AY230" s="112"/>
      <c r="AZ230" s="112"/>
      <c r="BA230" s="112" t="str">
        <f t="shared" si="79"/>
        <v/>
      </c>
      <c r="BB230" s="110" t="s">
        <v>556</v>
      </c>
      <c r="BC230" s="110" t="s">
        <v>556</v>
      </c>
      <c r="BD230" s="110" t="s">
        <v>557</v>
      </c>
      <c r="BE230" s="110" t="s">
        <v>599</v>
      </c>
      <c r="BF230" s="112" t="s">
        <v>7</v>
      </c>
      <c r="BG230" s="112" t="s">
        <v>7</v>
      </c>
      <c r="BH230" s="112" t="s">
        <v>7</v>
      </c>
      <c r="BI230" s="112" t="s">
        <v>124</v>
      </c>
      <c r="BJ230" s="112" t="str">
        <f t="shared" si="81"/>
        <v/>
      </c>
      <c r="BK230" s="116">
        <f t="shared" si="86"/>
        <v>46171</v>
      </c>
      <c r="BL230" s="116"/>
    </row>
    <row r="231" ht="30.75" customHeight="1">
      <c r="A231" s="110"/>
      <c r="B231" s="111" t="s">
        <v>100</v>
      </c>
      <c r="C231" s="111" t="s">
        <v>101</v>
      </c>
      <c r="D231" s="112">
        <v>15.0</v>
      </c>
      <c r="E231" s="112" t="s">
        <v>523</v>
      </c>
      <c r="F231" s="112"/>
      <c r="G231" s="112" t="s">
        <v>104</v>
      </c>
      <c r="H231" s="112"/>
      <c r="I231" s="112"/>
      <c r="J231" s="112" t="s">
        <v>615</v>
      </c>
      <c r="K231" s="112" t="s">
        <v>549</v>
      </c>
      <c r="L231" s="112" t="s">
        <v>592</v>
      </c>
      <c r="M231" s="112">
        <v>1.7504443E7</v>
      </c>
      <c r="N231" s="112"/>
      <c r="O231" s="112" t="s">
        <v>111</v>
      </c>
      <c r="P231" s="133"/>
      <c r="Q231" s="112"/>
      <c r="R231" s="112"/>
      <c r="S231" s="112" t="s">
        <v>113</v>
      </c>
      <c r="T231" s="112"/>
      <c r="U231" s="112"/>
      <c r="V231" s="112"/>
      <c r="W231" s="112"/>
      <c r="X231" s="112"/>
      <c r="Y231" s="112"/>
      <c r="Z231" s="112" t="s">
        <v>175</v>
      </c>
      <c r="AA231" s="112">
        <v>12.0</v>
      </c>
      <c r="AB231" s="112">
        <v>12.0</v>
      </c>
      <c r="AC231" s="112"/>
      <c r="AD231" s="112"/>
      <c r="AE231" s="112"/>
      <c r="AF231" s="112"/>
      <c r="AG231" s="112">
        <v>1.0</v>
      </c>
      <c r="AH231" s="112">
        <v>1.0</v>
      </c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 t="str">
        <f t="shared" si="79"/>
        <v/>
      </c>
      <c r="BB231" s="116">
        <v>45012.0</v>
      </c>
      <c r="BC231" s="116">
        <v>45012.0</v>
      </c>
      <c r="BD231" s="116">
        <f t="shared" ref="BD231:BD244" si="87">DATE(YEAR(BB231),MONTH(BB231)+AA231,DAY(BB231))</f>
        <v>45378</v>
      </c>
      <c r="BE231" s="112" t="s">
        <v>616</v>
      </c>
      <c r="BF231" s="112" t="s">
        <v>7</v>
      </c>
      <c r="BG231" s="112" t="s">
        <v>7</v>
      </c>
      <c r="BH231" s="112" t="s">
        <v>7</v>
      </c>
      <c r="BI231" s="112" t="s">
        <v>124</v>
      </c>
      <c r="BJ231" s="112" t="str">
        <f t="shared" si="81"/>
        <v/>
      </c>
      <c r="BK231" s="116">
        <f t="shared" si="86"/>
        <v>46171</v>
      </c>
      <c r="BL231" s="116"/>
    </row>
    <row r="232" ht="30.75" customHeight="1">
      <c r="A232" s="110"/>
      <c r="B232" s="111" t="s">
        <v>100</v>
      </c>
      <c r="C232" s="111" t="s">
        <v>101</v>
      </c>
      <c r="D232" s="112">
        <v>14.0</v>
      </c>
      <c r="E232" s="112" t="s">
        <v>523</v>
      </c>
      <c r="F232" s="112"/>
      <c r="G232" s="112" t="s">
        <v>104</v>
      </c>
      <c r="H232" s="112"/>
      <c r="I232" s="112"/>
      <c r="J232" s="112" t="s">
        <v>615</v>
      </c>
      <c r="K232" s="112" t="s">
        <v>549</v>
      </c>
      <c r="L232" s="112" t="s">
        <v>592</v>
      </c>
      <c r="M232" s="112">
        <v>3.8185658E7</v>
      </c>
      <c r="N232" s="112"/>
      <c r="O232" s="112" t="s">
        <v>111</v>
      </c>
      <c r="P232" s="133"/>
      <c r="Q232" s="112"/>
      <c r="R232" s="112"/>
      <c r="S232" s="112" t="s">
        <v>113</v>
      </c>
      <c r="T232" s="112"/>
      <c r="U232" s="112"/>
      <c r="V232" s="112"/>
      <c r="W232" s="112"/>
      <c r="X232" s="112"/>
      <c r="Y232" s="112"/>
      <c r="Z232" s="112" t="s">
        <v>175</v>
      </c>
      <c r="AA232" s="112">
        <v>12.0</v>
      </c>
      <c r="AB232" s="112">
        <v>12.0</v>
      </c>
      <c r="AC232" s="112"/>
      <c r="AD232" s="112"/>
      <c r="AE232" s="112"/>
      <c r="AF232" s="112"/>
      <c r="AG232" s="112">
        <v>1.0</v>
      </c>
      <c r="AH232" s="112">
        <v>1.0</v>
      </c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 t="str">
        <f t="shared" si="79"/>
        <v/>
      </c>
      <c r="BB232" s="116">
        <v>45012.0</v>
      </c>
      <c r="BC232" s="116">
        <v>45012.0</v>
      </c>
      <c r="BD232" s="116">
        <f t="shared" si="87"/>
        <v>45378</v>
      </c>
      <c r="BE232" s="112" t="s">
        <v>617</v>
      </c>
      <c r="BF232" s="112" t="s">
        <v>7</v>
      </c>
      <c r="BG232" s="112" t="s">
        <v>7</v>
      </c>
      <c r="BH232" s="112" t="s">
        <v>7</v>
      </c>
      <c r="BI232" s="112" t="s">
        <v>124</v>
      </c>
      <c r="BJ232" s="112" t="str">
        <f t="shared" si="81"/>
        <v/>
      </c>
      <c r="BK232" s="116">
        <f t="shared" si="86"/>
        <v>46171</v>
      </c>
      <c r="BL232" s="116"/>
    </row>
    <row r="233" ht="30.75" customHeight="1">
      <c r="A233" s="112"/>
      <c r="B233" s="111" t="s">
        <v>100</v>
      </c>
      <c r="C233" s="173" t="s">
        <v>101</v>
      </c>
      <c r="D233" s="112">
        <v>40.0</v>
      </c>
      <c r="E233" s="160" t="s">
        <v>1641</v>
      </c>
      <c r="F233" s="112" t="s">
        <v>7</v>
      </c>
      <c r="G233" s="112" t="s">
        <v>104</v>
      </c>
      <c r="H233" s="112" t="s">
        <v>1815</v>
      </c>
      <c r="I233" s="112" t="s">
        <v>106</v>
      </c>
      <c r="J233" s="112" t="s">
        <v>1816</v>
      </c>
      <c r="K233" s="112" t="s">
        <v>157</v>
      </c>
      <c r="L233" s="112" t="s">
        <v>158</v>
      </c>
      <c r="M233" s="112">
        <v>4022647.0</v>
      </c>
      <c r="N233" s="112" t="s">
        <v>159</v>
      </c>
      <c r="O233" s="112" t="s">
        <v>111</v>
      </c>
      <c r="P233" s="114"/>
      <c r="Q233" s="112" t="s">
        <v>7</v>
      </c>
      <c r="R233" s="132"/>
      <c r="S233" s="112" t="s">
        <v>113</v>
      </c>
      <c r="T233" s="112" t="s">
        <v>1670</v>
      </c>
      <c r="U233" s="112" t="s">
        <v>1810</v>
      </c>
      <c r="V233" s="112" t="s">
        <v>1817</v>
      </c>
      <c r="W233" s="112" t="s">
        <v>466</v>
      </c>
      <c r="X233" s="112" t="s">
        <v>1817</v>
      </c>
      <c r="Y233" s="112" t="s">
        <v>1818</v>
      </c>
      <c r="Z233" s="112" t="s">
        <v>1670</v>
      </c>
      <c r="AA233" s="160">
        <v>12.0</v>
      </c>
      <c r="AB233" s="160">
        <v>1.0</v>
      </c>
      <c r="AC233" s="160"/>
      <c r="AD233" s="160"/>
      <c r="AE233" s="160"/>
      <c r="AF233" s="160"/>
      <c r="AG233" s="207">
        <v>1.0</v>
      </c>
      <c r="AH233" s="207">
        <v>1.0</v>
      </c>
      <c r="AI233" s="207"/>
      <c r="AJ233" s="207"/>
      <c r="AK233" s="207"/>
      <c r="AL233" s="207"/>
      <c r="AM233" s="207"/>
      <c r="AN233" s="207"/>
      <c r="AO233" s="160"/>
      <c r="AP233" s="160"/>
      <c r="AQ233" s="160"/>
      <c r="AR233" s="160"/>
      <c r="AS233" s="160"/>
      <c r="AT233" s="160"/>
      <c r="AU233" s="160"/>
      <c r="AV233" s="160"/>
      <c r="AW233" s="160"/>
      <c r="AX233" s="160"/>
      <c r="AY233" s="160"/>
      <c r="AZ233" s="160"/>
      <c r="BA233" s="112" t="str">
        <f t="shared" si="79"/>
        <v>หาเครื่องมือไม่พบ</v>
      </c>
      <c r="BB233" s="116">
        <v>45008.0</v>
      </c>
      <c r="BC233" s="116">
        <v>45008.0</v>
      </c>
      <c r="BD233" s="116">
        <f t="shared" si="87"/>
        <v>45374</v>
      </c>
      <c r="BE233" s="112" t="s">
        <v>1819</v>
      </c>
      <c r="BF233" s="112" t="s">
        <v>1820</v>
      </c>
      <c r="BG233" s="112" t="s">
        <v>1821</v>
      </c>
      <c r="BH233" s="112" t="s">
        <v>1822</v>
      </c>
      <c r="BI233" s="116" t="s">
        <v>124</v>
      </c>
      <c r="BJ233" s="112" t="str">
        <f t="shared" si="81"/>
        <v>หาเครื่องมือไม่พบ</v>
      </c>
      <c r="BK233" s="116">
        <f t="shared" si="86"/>
        <v>46171</v>
      </c>
      <c r="BL233" s="116"/>
    </row>
    <row r="234" ht="30.75" customHeight="1">
      <c r="A234" s="112"/>
      <c r="B234" s="111" t="s">
        <v>100</v>
      </c>
      <c r="C234" s="173" t="s">
        <v>101</v>
      </c>
      <c r="D234" s="112">
        <v>39.0</v>
      </c>
      <c r="E234" s="160" t="s">
        <v>1641</v>
      </c>
      <c r="F234" s="112" t="s">
        <v>7</v>
      </c>
      <c r="G234" s="112" t="s">
        <v>104</v>
      </c>
      <c r="H234" s="112" t="s">
        <v>1807</v>
      </c>
      <c r="I234" s="112" t="s">
        <v>106</v>
      </c>
      <c r="J234" s="112" t="s">
        <v>1808</v>
      </c>
      <c r="K234" s="112" t="s">
        <v>157</v>
      </c>
      <c r="L234" s="112" t="s">
        <v>592</v>
      </c>
      <c r="M234" s="112" t="s">
        <v>1809</v>
      </c>
      <c r="N234" s="112" t="s">
        <v>159</v>
      </c>
      <c r="O234" s="112" t="s">
        <v>111</v>
      </c>
      <c r="P234" s="114"/>
      <c r="Q234" s="112" t="s">
        <v>7</v>
      </c>
      <c r="R234" s="132"/>
      <c r="S234" s="112" t="s">
        <v>113</v>
      </c>
      <c r="T234" s="112"/>
      <c r="U234" s="112" t="s">
        <v>1810</v>
      </c>
      <c r="V234" s="112" t="s">
        <v>1811</v>
      </c>
      <c r="W234" s="112" t="s">
        <v>466</v>
      </c>
      <c r="X234" s="112" t="s">
        <v>1811</v>
      </c>
      <c r="Y234" s="112" t="s">
        <v>768</v>
      </c>
      <c r="Z234" s="112" t="s">
        <v>182</v>
      </c>
      <c r="AA234" s="160">
        <v>12.0</v>
      </c>
      <c r="AB234" s="160">
        <v>1.0</v>
      </c>
      <c r="AC234" s="112"/>
      <c r="AD234" s="112"/>
      <c r="AE234" s="112"/>
      <c r="AF234" s="112"/>
      <c r="AG234" s="112">
        <v>1.0</v>
      </c>
      <c r="AH234" s="112">
        <v>1.0</v>
      </c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 t="str">
        <f t="shared" si="79"/>
        <v/>
      </c>
      <c r="BB234" s="116">
        <v>45008.0</v>
      </c>
      <c r="BC234" s="116">
        <v>45008.0</v>
      </c>
      <c r="BD234" s="116">
        <f t="shared" si="87"/>
        <v>45374</v>
      </c>
      <c r="BE234" s="112" t="s">
        <v>1812</v>
      </c>
      <c r="BF234" s="112" t="s">
        <v>1813</v>
      </c>
      <c r="BG234" s="112" t="s">
        <v>771</v>
      </c>
      <c r="BH234" s="112" t="s">
        <v>1814</v>
      </c>
      <c r="BI234" s="116" t="s">
        <v>124</v>
      </c>
      <c r="BJ234" s="112" t="str">
        <f t="shared" si="81"/>
        <v/>
      </c>
      <c r="BK234" s="116">
        <f t="shared" si="86"/>
        <v>46171</v>
      </c>
      <c r="BL234" s="116"/>
    </row>
    <row r="235" ht="30.75" customHeight="1">
      <c r="A235" s="112"/>
      <c r="B235" s="111" t="s">
        <v>100</v>
      </c>
      <c r="C235" s="173" t="s">
        <v>101</v>
      </c>
      <c r="D235" s="112">
        <v>38.0</v>
      </c>
      <c r="E235" s="160" t="s">
        <v>1641</v>
      </c>
      <c r="F235" s="112" t="s">
        <v>7</v>
      </c>
      <c r="G235" s="112" t="s">
        <v>104</v>
      </c>
      <c r="H235" s="112" t="s">
        <v>1804</v>
      </c>
      <c r="I235" s="112" t="s">
        <v>106</v>
      </c>
      <c r="J235" s="112" t="s">
        <v>1805</v>
      </c>
      <c r="K235" s="112" t="s">
        <v>157</v>
      </c>
      <c r="L235" s="112" t="s">
        <v>602</v>
      </c>
      <c r="M235" s="112">
        <v>1.3508104E7</v>
      </c>
      <c r="N235" s="112" t="s">
        <v>159</v>
      </c>
      <c r="O235" s="112" t="s">
        <v>111</v>
      </c>
      <c r="P235" s="114"/>
      <c r="Q235" s="112" t="s">
        <v>7</v>
      </c>
      <c r="R235" s="132"/>
      <c r="S235" s="112"/>
      <c r="T235" s="112" t="s">
        <v>1670</v>
      </c>
      <c r="U235" s="112"/>
      <c r="V235" s="112" t="s">
        <v>1806</v>
      </c>
      <c r="W235" s="112" t="s">
        <v>466</v>
      </c>
      <c r="X235" s="112" t="s">
        <v>1806</v>
      </c>
      <c r="Y235" s="112"/>
      <c r="Z235" s="112" t="s">
        <v>1670</v>
      </c>
      <c r="AA235" s="160">
        <v>12.0</v>
      </c>
      <c r="AB235" s="160" t="s">
        <v>7</v>
      </c>
      <c r="AC235" s="112" t="s">
        <v>7</v>
      </c>
      <c r="AD235" s="112" t="s">
        <v>7</v>
      </c>
      <c r="AE235" s="112" t="s">
        <v>7</v>
      </c>
      <c r="AF235" s="112" t="s">
        <v>7</v>
      </c>
      <c r="AG235" s="112" t="s">
        <v>7</v>
      </c>
      <c r="AH235" s="112" t="s">
        <v>7</v>
      </c>
      <c r="AI235" s="112" t="s">
        <v>7</v>
      </c>
      <c r="AJ235" s="112" t="s">
        <v>7</v>
      </c>
      <c r="AK235" s="112" t="s">
        <v>7</v>
      </c>
      <c r="AL235" s="112" t="s">
        <v>7</v>
      </c>
      <c r="AM235" s="112" t="s">
        <v>7</v>
      </c>
      <c r="AN235" s="112" t="s">
        <v>7</v>
      </c>
      <c r="AO235" s="112" t="s">
        <v>7</v>
      </c>
      <c r="AP235" s="112" t="s">
        <v>7</v>
      </c>
      <c r="AQ235" s="112" t="s">
        <v>7</v>
      </c>
      <c r="AR235" s="112" t="s">
        <v>7</v>
      </c>
      <c r="AS235" s="112" t="s">
        <v>7</v>
      </c>
      <c r="AT235" s="112" t="s">
        <v>7</v>
      </c>
      <c r="AU235" s="112" t="s">
        <v>7</v>
      </c>
      <c r="AV235" s="112" t="s">
        <v>7</v>
      </c>
      <c r="AW235" s="112" t="s">
        <v>7</v>
      </c>
      <c r="AX235" s="112" t="s">
        <v>7</v>
      </c>
      <c r="AY235" s="112" t="s">
        <v>7</v>
      </c>
      <c r="AZ235" s="112" t="s">
        <v>7</v>
      </c>
      <c r="BA235" s="112" t="str">
        <f t="shared" si="79"/>
        <v>หาเครื่องมือไม่พบ</v>
      </c>
      <c r="BB235" s="112" t="s">
        <v>7</v>
      </c>
      <c r="BC235" s="112" t="s">
        <v>7</v>
      </c>
      <c r="BD235" s="116" t="str">
        <f t="shared" si="87"/>
        <v>#VALUE!</v>
      </c>
      <c r="BE235" s="112" t="s">
        <v>7</v>
      </c>
      <c r="BF235" s="112" t="s">
        <v>7</v>
      </c>
      <c r="BG235" s="112" t="s">
        <v>7</v>
      </c>
      <c r="BH235" s="112" t="s">
        <v>7</v>
      </c>
      <c r="BI235" s="112" t="s">
        <v>147</v>
      </c>
      <c r="BJ235" s="112" t="str">
        <f t="shared" si="81"/>
        <v>หาเครื่องมือไม่พบ</v>
      </c>
      <c r="BK235" s="116">
        <f t="shared" si="86"/>
        <v>46171</v>
      </c>
      <c r="BL235" s="116"/>
    </row>
    <row r="236" ht="30.75" customHeight="1">
      <c r="A236" s="110"/>
      <c r="B236" s="111" t="s">
        <v>100</v>
      </c>
      <c r="C236" s="111" t="s">
        <v>101</v>
      </c>
      <c r="D236" s="112">
        <v>18.0</v>
      </c>
      <c r="E236" s="112" t="s">
        <v>523</v>
      </c>
      <c r="F236" s="112" t="s">
        <v>7</v>
      </c>
      <c r="G236" s="112" t="s">
        <v>104</v>
      </c>
      <c r="H236" s="112" t="s">
        <v>587</v>
      </c>
      <c r="I236" s="112" t="s">
        <v>106</v>
      </c>
      <c r="J236" s="112" t="s">
        <v>588</v>
      </c>
      <c r="K236" s="112" t="s">
        <v>157</v>
      </c>
      <c r="L236" s="112" t="s">
        <v>158</v>
      </c>
      <c r="M236" s="112">
        <v>1.0158695E7</v>
      </c>
      <c r="N236" s="112" t="s">
        <v>582</v>
      </c>
      <c r="O236" s="112" t="s">
        <v>111</v>
      </c>
      <c r="P236" s="133">
        <v>2550.0</v>
      </c>
      <c r="Q236" s="112" t="s">
        <v>7</v>
      </c>
      <c r="R236" s="112">
        <v>4280.0</v>
      </c>
      <c r="S236" s="112" t="s">
        <v>113</v>
      </c>
      <c r="T236" s="112"/>
      <c r="U236" s="112"/>
      <c r="V236" s="112"/>
      <c r="W236" s="112" t="s">
        <v>589</v>
      </c>
      <c r="X236" s="112"/>
      <c r="Y236" s="112"/>
      <c r="Z236" s="112" t="s">
        <v>164</v>
      </c>
      <c r="AA236" s="112">
        <v>12.0</v>
      </c>
      <c r="AB236" s="112">
        <v>12.0</v>
      </c>
      <c r="AC236" s="112"/>
      <c r="AD236" s="112"/>
      <c r="AE236" s="112"/>
      <c r="AF236" s="112"/>
      <c r="AG236" s="112">
        <v>1.0</v>
      </c>
      <c r="AH236" s="112">
        <v>1.0</v>
      </c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 t="str">
        <f t="shared" si="79"/>
        <v/>
      </c>
      <c r="BB236" s="116">
        <v>45012.0</v>
      </c>
      <c r="BC236" s="116">
        <v>45012.0</v>
      </c>
      <c r="BD236" s="116">
        <f t="shared" si="87"/>
        <v>45378</v>
      </c>
      <c r="BE236" s="112" t="s">
        <v>590</v>
      </c>
      <c r="BF236" s="112" t="s">
        <v>7</v>
      </c>
      <c r="BG236" s="112" t="s">
        <v>7</v>
      </c>
      <c r="BH236" s="112" t="s">
        <v>7</v>
      </c>
      <c r="BI236" s="112" t="s">
        <v>124</v>
      </c>
      <c r="BJ236" s="112" t="str">
        <f t="shared" si="81"/>
        <v/>
      </c>
      <c r="BK236" s="116">
        <f t="shared" si="86"/>
        <v>46171</v>
      </c>
      <c r="BL236" s="116"/>
    </row>
    <row r="237" ht="30.75" customHeight="1">
      <c r="A237" s="110"/>
      <c r="B237" s="111" t="s">
        <v>100</v>
      </c>
      <c r="C237" s="111" t="s">
        <v>101</v>
      </c>
      <c r="D237" s="112">
        <v>17.0</v>
      </c>
      <c r="E237" s="112" t="s">
        <v>523</v>
      </c>
      <c r="F237" s="112" t="s">
        <v>7</v>
      </c>
      <c r="G237" s="112" t="s">
        <v>104</v>
      </c>
      <c r="H237" s="112" t="s">
        <v>583</v>
      </c>
      <c r="I237" s="112" t="s">
        <v>106</v>
      </c>
      <c r="J237" s="112" t="s">
        <v>584</v>
      </c>
      <c r="K237" s="112" t="s">
        <v>157</v>
      </c>
      <c r="L237" s="112" t="s">
        <v>158</v>
      </c>
      <c r="M237" s="112">
        <v>6112825.0</v>
      </c>
      <c r="N237" s="112" t="s">
        <v>582</v>
      </c>
      <c r="O237" s="112" t="s">
        <v>111</v>
      </c>
      <c r="P237" s="133">
        <v>2550.0</v>
      </c>
      <c r="Q237" s="112" t="s">
        <v>7</v>
      </c>
      <c r="R237" s="112">
        <v>4280.0</v>
      </c>
      <c r="S237" s="112" t="s">
        <v>113</v>
      </c>
      <c r="T237" s="112"/>
      <c r="U237" s="112"/>
      <c r="V237" s="112"/>
      <c r="W237" s="112" t="s">
        <v>585</v>
      </c>
      <c r="X237" s="112"/>
      <c r="Y237" s="112"/>
      <c r="Z237" s="112" t="s">
        <v>164</v>
      </c>
      <c r="AA237" s="112">
        <v>12.0</v>
      </c>
      <c r="AB237" s="112">
        <v>12.0</v>
      </c>
      <c r="AC237" s="112"/>
      <c r="AD237" s="112"/>
      <c r="AE237" s="112"/>
      <c r="AF237" s="112"/>
      <c r="AG237" s="112">
        <v>1.0</v>
      </c>
      <c r="AH237" s="112">
        <v>1.0</v>
      </c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 t="str">
        <f t="shared" si="79"/>
        <v/>
      </c>
      <c r="BB237" s="116">
        <v>45008.0</v>
      </c>
      <c r="BC237" s="116">
        <v>45008.0</v>
      </c>
      <c r="BD237" s="116">
        <f t="shared" si="87"/>
        <v>45374</v>
      </c>
      <c r="BE237" s="112" t="s">
        <v>586</v>
      </c>
      <c r="BF237" s="112" t="s">
        <v>7</v>
      </c>
      <c r="BG237" s="112" t="s">
        <v>7</v>
      </c>
      <c r="BH237" s="112" t="s">
        <v>7</v>
      </c>
      <c r="BI237" s="112" t="s">
        <v>124</v>
      </c>
      <c r="BJ237" s="112" t="str">
        <f t="shared" si="81"/>
        <v/>
      </c>
      <c r="BK237" s="116">
        <f t="shared" si="86"/>
        <v>46171</v>
      </c>
      <c r="BL237" s="116"/>
    </row>
    <row r="238" ht="30.75" customHeight="1">
      <c r="A238" s="112"/>
      <c r="B238" s="111" t="s">
        <v>100</v>
      </c>
      <c r="C238" s="111" t="s">
        <v>101</v>
      </c>
      <c r="D238" s="112">
        <v>9.0</v>
      </c>
      <c r="E238" s="112" t="s">
        <v>704</v>
      </c>
      <c r="F238" s="112" t="s">
        <v>7</v>
      </c>
      <c r="G238" s="112" t="s">
        <v>104</v>
      </c>
      <c r="H238" s="112" t="s">
        <v>773</v>
      </c>
      <c r="I238" s="112" t="s">
        <v>106</v>
      </c>
      <c r="J238" s="112" t="s">
        <v>774</v>
      </c>
      <c r="K238" s="112" t="s">
        <v>157</v>
      </c>
      <c r="L238" s="112" t="s">
        <v>158</v>
      </c>
      <c r="M238" s="112">
        <v>1.0185079E7</v>
      </c>
      <c r="N238" s="112" t="s">
        <v>159</v>
      </c>
      <c r="O238" s="112" t="s">
        <v>111</v>
      </c>
      <c r="P238" s="114">
        <v>2553.0</v>
      </c>
      <c r="Q238" s="112" t="s">
        <v>7</v>
      </c>
      <c r="R238" s="112" t="s">
        <v>7</v>
      </c>
      <c r="S238" s="112" t="s">
        <v>113</v>
      </c>
      <c r="T238" s="112"/>
      <c r="U238" s="112" t="s">
        <v>754</v>
      </c>
      <c r="V238" s="112" t="s">
        <v>775</v>
      </c>
      <c r="W238" s="112" t="s">
        <v>162</v>
      </c>
      <c r="X238" s="112" t="s">
        <v>775</v>
      </c>
      <c r="Y238" s="112" t="s">
        <v>776</v>
      </c>
      <c r="Z238" s="112" t="s">
        <v>164</v>
      </c>
      <c r="AA238" s="112">
        <v>12.0</v>
      </c>
      <c r="AB238" s="112">
        <v>1.0</v>
      </c>
      <c r="AC238" s="112"/>
      <c r="AD238" s="112"/>
      <c r="AE238" s="112"/>
      <c r="AF238" s="112"/>
      <c r="AG238" s="112">
        <v>1.0</v>
      </c>
      <c r="AH238" s="112">
        <v>1.0</v>
      </c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 t="str">
        <f t="shared" si="79"/>
        <v/>
      </c>
      <c r="BB238" s="116">
        <v>45008.0</v>
      </c>
      <c r="BC238" s="116">
        <v>45008.0</v>
      </c>
      <c r="BD238" s="116">
        <f t="shared" si="87"/>
        <v>45374</v>
      </c>
      <c r="BE238" s="112" t="s">
        <v>777</v>
      </c>
      <c r="BF238" s="112" t="s">
        <v>778</v>
      </c>
      <c r="BG238" s="112" t="s">
        <v>779</v>
      </c>
      <c r="BH238" s="112" t="s">
        <v>780</v>
      </c>
      <c r="BI238" s="116" t="s">
        <v>124</v>
      </c>
      <c r="BJ238" s="112" t="str">
        <f t="shared" si="81"/>
        <v/>
      </c>
      <c r="BK238" s="116">
        <f t="shared" si="86"/>
        <v>46171</v>
      </c>
      <c r="BL238" s="116"/>
    </row>
    <row r="239" ht="30.75" customHeight="1">
      <c r="A239" s="112"/>
      <c r="B239" s="111" t="s">
        <v>100</v>
      </c>
      <c r="C239" s="173" t="s">
        <v>101</v>
      </c>
      <c r="D239" s="112">
        <v>41.0</v>
      </c>
      <c r="E239" s="160" t="s">
        <v>1641</v>
      </c>
      <c r="F239" s="112" t="s">
        <v>7</v>
      </c>
      <c r="G239" s="112" t="s">
        <v>104</v>
      </c>
      <c r="H239" s="112" t="s">
        <v>1823</v>
      </c>
      <c r="I239" s="112" t="s">
        <v>106</v>
      </c>
      <c r="J239" s="112" t="s">
        <v>1824</v>
      </c>
      <c r="K239" s="112" t="s">
        <v>1644</v>
      </c>
      <c r="L239" s="112" t="s">
        <v>1644</v>
      </c>
      <c r="M239" s="112" t="s">
        <v>1825</v>
      </c>
      <c r="N239" s="112" t="s">
        <v>1826</v>
      </c>
      <c r="O239" s="112" t="s">
        <v>111</v>
      </c>
      <c r="P239" s="114">
        <v>2548.0</v>
      </c>
      <c r="Q239" s="112" t="s">
        <v>7</v>
      </c>
      <c r="R239" s="112" t="s">
        <v>7</v>
      </c>
      <c r="S239" s="112" t="s">
        <v>113</v>
      </c>
      <c r="T239" s="112" t="s">
        <v>1827</v>
      </c>
      <c r="U239" s="112" t="s">
        <v>1810</v>
      </c>
      <c r="V239" s="112" t="s">
        <v>1828</v>
      </c>
      <c r="W239" s="112" t="s">
        <v>466</v>
      </c>
      <c r="X239" s="112" t="s">
        <v>1828</v>
      </c>
      <c r="Y239" s="112"/>
      <c r="Z239" s="112" t="s">
        <v>182</v>
      </c>
      <c r="AA239" s="160">
        <v>12.0</v>
      </c>
      <c r="AB239" s="160" t="s">
        <v>7</v>
      </c>
      <c r="AC239" s="112">
        <v>1.0</v>
      </c>
      <c r="AD239" s="112" t="s">
        <v>7</v>
      </c>
      <c r="AE239" s="112">
        <v>1.0</v>
      </c>
      <c r="AF239" s="112" t="s">
        <v>7</v>
      </c>
      <c r="AG239" s="112">
        <v>1.0</v>
      </c>
      <c r="AH239" s="112" t="s">
        <v>7</v>
      </c>
      <c r="AI239" s="112">
        <v>1.0</v>
      </c>
      <c r="AJ239" s="112" t="s">
        <v>7</v>
      </c>
      <c r="AK239" s="112">
        <v>1.0</v>
      </c>
      <c r="AL239" s="112" t="s">
        <v>7</v>
      </c>
      <c r="AM239" s="112">
        <v>1.0</v>
      </c>
      <c r="AN239" s="112" t="s">
        <v>7</v>
      </c>
      <c r="AO239" s="112">
        <v>1.0</v>
      </c>
      <c r="AP239" s="112" t="s">
        <v>7</v>
      </c>
      <c r="AQ239" s="112">
        <v>1.0</v>
      </c>
      <c r="AR239" s="112" t="s">
        <v>7</v>
      </c>
      <c r="AS239" s="112">
        <v>1.0</v>
      </c>
      <c r="AT239" s="112" t="s">
        <v>7</v>
      </c>
      <c r="AU239" s="112">
        <v>1.0</v>
      </c>
      <c r="AV239" s="112" t="s">
        <v>7</v>
      </c>
      <c r="AW239" s="112">
        <v>1.0</v>
      </c>
      <c r="AX239" s="112" t="s">
        <v>7</v>
      </c>
      <c r="AY239" s="112">
        <v>1.0</v>
      </c>
      <c r="AZ239" s="112" t="s">
        <v>7</v>
      </c>
      <c r="BA239" s="112" t="str">
        <f t="shared" si="79"/>
        <v>รับมาจากงานอาชีว</v>
      </c>
      <c r="BB239" s="112" t="s">
        <v>7</v>
      </c>
      <c r="BC239" s="116">
        <v>44060.0</v>
      </c>
      <c r="BD239" s="116" t="str">
        <f t="shared" si="87"/>
        <v>#VALUE!</v>
      </c>
      <c r="BE239" s="112" t="s">
        <v>1829</v>
      </c>
      <c r="BF239" s="112" t="s">
        <v>7</v>
      </c>
      <c r="BG239" s="112" t="s">
        <v>7</v>
      </c>
      <c r="BH239" s="112" t="s">
        <v>7</v>
      </c>
      <c r="BI239" s="116" t="s">
        <v>124</v>
      </c>
      <c r="BJ239" s="112" t="str">
        <f t="shared" si="81"/>
        <v>รับมาจากงานอาชีว</v>
      </c>
      <c r="BK239" s="116">
        <f t="shared" si="86"/>
        <v>46171</v>
      </c>
      <c r="BL239" s="116"/>
    </row>
    <row r="240" ht="30.75" customHeight="1">
      <c r="A240" s="112"/>
      <c r="B240" s="111" t="s">
        <v>100</v>
      </c>
      <c r="C240" s="173" t="s">
        <v>101</v>
      </c>
      <c r="D240" s="112">
        <v>42.0</v>
      </c>
      <c r="E240" s="160" t="s">
        <v>1641</v>
      </c>
      <c r="F240" s="112" t="s">
        <v>7</v>
      </c>
      <c r="G240" s="112" t="s">
        <v>104</v>
      </c>
      <c r="H240" s="112" t="s">
        <v>1823</v>
      </c>
      <c r="I240" s="112" t="s">
        <v>106</v>
      </c>
      <c r="J240" s="112" t="s">
        <v>1824</v>
      </c>
      <c r="K240" s="112" t="s">
        <v>1644</v>
      </c>
      <c r="L240" s="112" t="s">
        <v>1644</v>
      </c>
      <c r="M240" s="112" t="s">
        <v>1825</v>
      </c>
      <c r="N240" s="112" t="s">
        <v>1826</v>
      </c>
      <c r="O240" s="112" t="s">
        <v>111</v>
      </c>
      <c r="P240" s="114">
        <v>2548.0</v>
      </c>
      <c r="Q240" s="112" t="s">
        <v>7</v>
      </c>
      <c r="R240" s="112" t="s">
        <v>7</v>
      </c>
      <c r="S240" s="112" t="s">
        <v>113</v>
      </c>
      <c r="T240" s="112" t="s">
        <v>1830</v>
      </c>
      <c r="U240" s="112" t="s">
        <v>1810</v>
      </c>
      <c r="V240" s="112" t="s">
        <v>1828</v>
      </c>
      <c r="W240" s="112" t="s">
        <v>466</v>
      </c>
      <c r="X240" s="112" t="s">
        <v>1828</v>
      </c>
      <c r="Y240" s="112"/>
      <c r="Z240" s="112" t="s">
        <v>182</v>
      </c>
      <c r="AA240" s="160">
        <v>12.0</v>
      </c>
      <c r="AB240" s="160" t="s">
        <v>7</v>
      </c>
      <c r="AC240" s="112">
        <v>1.0</v>
      </c>
      <c r="AD240" s="112" t="s">
        <v>7</v>
      </c>
      <c r="AE240" s="112">
        <v>1.0</v>
      </c>
      <c r="AF240" s="112" t="s">
        <v>7</v>
      </c>
      <c r="AG240" s="112">
        <v>1.0</v>
      </c>
      <c r="AH240" s="112" t="s">
        <v>7</v>
      </c>
      <c r="AI240" s="112">
        <v>1.0</v>
      </c>
      <c r="AJ240" s="112" t="s">
        <v>7</v>
      </c>
      <c r="AK240" s="112">
        <v>1.0</v>
      </c>
      <c r="AL240" s="112" t="s">
        <v>7</v>
      </c>
      <c r="AM240" s="112">
        <v>1.0</v>
      </c>
      <c r="AN240" s="112" t="s">
        <v>7</v>
      </c>
      <c r="AO240" s="112">
        <v>1.0</v>
      </c>
      <c r="AP240" s="112" t="s">
        <v>7</v>
      </c>
      <c r="AQ240" s="112">
        <v>1.0</v>
      </c>
      <c r="AR240" s="112" t="s">
        <v>7</v>
      </c>
      <c r="AS240" s="112">
        <v>1.0</v>
      </c>
      <c r="AT240" s="112" t="s">
        <v>7</v>
      </c>
      <c r="AU240" s="112">
        <v>1.0</v>
      </c>
      <c r="AV240" s="112" t="s">
        <v>7</v>
      </c>
      <c r="AW240" s="112">
        <v>1.0</v>
      </c>
      <c r="AX240" s="112" t="s">
        <v>7</v>
      </c>
      <c r="AY240" s="112">
        <v>1.0</v>
      </c>
      <c r="AZ240" s="112" t="s">
        <v>7</v>
      </c>
      <c r="BA240" s="112" t="str">
        <f t="shared" si="79"/>
        <v>รับมาจากงานอาชีว-อณู</v>
      </c>
      <c r="BB240" s="112" t="s">
        <v>7</v>
      </c>
      <c r="BC240" s="116">
        <v>44060.0</v>
      </c>
      <c r="BD240" s="116" t="str">
        <f t="shared" si="87"/>
        <v>#VALUE!</v>
      </c>
      <c r="BE240" s="112" t="s">
        <v>1829</v>
      </c>
      <c r="BF240" s="112" t="s">
        <v>7</v>
      </c>
      <c r="BG240" s="112" t="s">
        <v>7</v>
      </c>
      <c r="BH240" s="112" t="s">
        <v>7</v>
      </c>
      <c r="BI240" s="116" t="s">
        <v>124</v>
      </c>
      <c r="BJ240" s="112" t="str">
        <f t="shared" si="81"/>
        <v>รับมาจากงานอาชีว-อณู</v>
      </c>
      <c r="BK240" s="116">
        <f t="shared" si="86"/>
        <v>46171</v>
      </c>
      <c r="BL240" s="116"/>
    </row>
    <row r="241" ht="30.75" customHeight="1">
      <c r="A241" s="110"/>
      <c r="B241" s="111" t="s">
        <v>100</v>
      </c>
      <c r="C241" s="111" t="s">
        <v>101</v>
      </c>
      <c r="D241" s="112">
        <v>19.0</v>
      </c>
      <c r="E241" s="112" t="s">
        <v>523</v>
      </c>
      <c r="F241" s="112" t="s">
        <v>7</v>
      </c>
      <c r="G241" s="112" t="s">
        <v>104</v>
      </c>
      <c r="H241" s="112" t="s">
        <v>653</v>
      </c>
      <c r="I241" s="112" t="s">
        <v>106</v>
      </c>
      <c r="J241" s="112" t="s">
        <v>654</v>
      </c>
      <c r="K241" s="112" t="s">
        <v>157</v>
      </c>
      <c r="L241" s="112" t="s">
        <v>158</v>
      </c>
      <c r="M241" s="112" t="s">
        <v>655</v>
      </c>
      <c r="N241" s="112" t="s">
        <v>582</v>
      </c>
      <c r="O241" s="112" t="s">
        <v>111</v>
      </c>
      <c r="P241" s="133">
        <v>2545.0</v>
      </c>
      <c r="Q241" s="112" t="s">
        <v>7</v>
      </c>
      <c r="R241" s="112" t="s">
        <v>7</v>
      </c>
      <c r="S241" s="112" t="s">
        <v>113</v>
      </c>
      <c r="T241" s="112"/>
      <c r="U241" s="112"/>
      <c r="V241" s="112"/>
      <c r="W241" s="112" t="s">
        <v>656</v>
      </c>
      <c r="X241" s="112"/>
      <c r="Y241" s="112"/>
      <c r="Z241" s="112" t="s">
        <v>164</v>
      </c>
      <c r="AA241" s="112">
        <v>12.0</v>
      </c>
      <c r="AB241" s="112">
        <v>12.0</v>
      </c>
      <c r="AC241" s="112"/>
      <c r="AD241" s="112"/>
      <c r="AE241" s="112"/>
      <c r="AF241" s="112"/>
      <c r="AG241" s="112">
        <v>1.0</v>
      </c>
      <c r="AH241" s="112">
        <v>1.0</v>
      </c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 t="str">
        <f t="shared" si="79"/>
        <v/>
      </c>
      <c r="BB241" s="116">
        <v>45012.0</v>
      </c>
      <c r="BC241" s="116">
        <v>45012.0</v>
      </c>
      <c r="BD241" s="116">
        <f t="shared" si="87"/>
        <v>45378</v>
      </c>
      <c r="BE241" s="112" t="s">
        <v>657</v>
      </c>
      <c r="BF241" s="112" t="s">
        <v>7</v>
      </c>
      <c r="BG241" s="112" t="s">
        <v>7</v>
      </c>
      <c r="BH241" s="112" t="s">
        <v>7</v>
      </c>
      <c r="BI241" s="112" t="s">
        <v>124</v>
      </c>
      <c r="BJ241" s="112" t="str">
        <f t="shared" si="81"/>
        <v/>
      </c>
      <c r="BK241" s="116">
        <f t="shared" si="86"/>
        <v>46171</v>
      </c>
      <c r="BL241" s="116"/>
    </row>
    <row r="242" ht="30.75" customHeight="1">
      <c r="A242" s="187"/>
      <c r="B242" s="185" t="s">
        <v>100</v>
      </c>
      <c r="C242" s="186" t="s">
        <v>101</v>
      </c>
      <c r="D242" s="187"/>
      <c r="E242" s="188" t="s">
        <v>1641</v>
      </c>
      <c r="F242" s="187"/>
      <c r="G242" s="187" t="s">
        <v>104</v>
      </c>
      <c r="H242" s="187" t="s">
        <v>7</v>
      </c>
      <c r="I242" s="187"/>
      <c r="J242" s="187" t="s">
        <v>1965</v>
      </c>
      <c r="K242" s="187" t="s">
        <v>553</v>
      </c>
      <c r="L242" s="187" t="s">
        <v>1966</v>
      </c>
      <c r="M242" s="184" t="s">
        <v>1967</v>
      </c>
      <c r="N242" s="187"/>
      <c r="O242" s="187" t="s">
        <v>111</v>
      </c>
      <c r="P242" s="189"/>
      <c r="Q242" s="187"/>
      <c r="R242" s="210"/>
      <c r="S242" s="187"/>
      <c r="T242" s="187"/>
      <c r="U242" s="187"/>
      <c r="V242" s="187"/>
      <c r="W242" s="187"/>
      <c r="X242" s="187"/>
      <c r="Y242" s="187"/>
      <c r="Z242" s="187"/>
      <c r="AA242" s="188">
        <v>12.0</v>
      </c>
      <c r="AB242" s="188">
        <v>1.0</v>
      </c>
      <c r="AC242" s="187"/>
      <c r="AD242" s="187"/>
      <c r="AE242" s="187"/>
      <c r="AF242" s="187"/>
      <c r="AG242" s="187"/>
      <c r="AH242" s="187"/>
      <c r="AI242" s="187"/>
      <c r="AJ242" s="187"/>
      <c r="AK242" s="187"/>
      <c r="AL242" s="187"/>
      <c r="AM242" s="187">
        <v>1.0</v>
      </c>
      <c r="AN242" s="187">
        <v>1.0</v>
      </c>
      <c r="AO242" s="187"/>
      <c r="AP242" s="187"/>
      <c r="AQ242" s="187"/>
      <c r="AR242" s="187"/>
      <c r="AS242" s="187"/>
      <c r="AT242" s="187"/>
      <c r="AU242" s="187"/>
      <c r="AV242" s="187"/>
      <c r="AW242" s="187"/>
      <c r="AX242" s="187"/>
      <c r="AY242" s="187"/>
      <c r="AZ242" s="187"/>
      <c r="BA242" s="187"/>
      <c r="BB242" s="191" t="s">
        <v>118</v>
      </c>
      <c r="BC242" s="191" t="s">
        <v>118</v>
      </c>
      <c r="BD242" s="191" t="str">
        <f t="shared" si="87"/>
        <v>#VALUE!</v>
      </c>
      <c r="BE242" s="187" t="s">
        <v>1968</v>
      </c>
      <c r="BF242" s="187"/>
      <c r="BG242" s="187"/>
      <c r="BH242" s="187"/>
      <c r="BI242" s="191"/>
      <c r="BJ242" s="187"/>
      <c r="BK242" s="191">
        <f t="shared" si="86"/>
        <v>46171</v>
      </c>
      <c r="BL242" s="191"/>
    </row>
    <row r="243" ht="30.75" customHeight="1">
      <c r="A243" s="112"/>
      <c r="B243" s="111" t="s">
        <v>100</v>
      </c>
      <c r="C243" s="173" t="s">
        <v>101</v>
      </c>
      <c r="D243" s="112">
        <v>43.0</v>
      </c>
      <c r="E243" s="160" t="s">
        <v>1641</v>
      </c>
      <c r="F243" s="112" t="s">
        <v>7</v>
      </c>
      <c r="G243" s="112" t="s">
        <v>104</v>
      </c>
      <c r="H243" s="112" t="s">
        <v>1831</v>
      </c>
      <c r="I243" s="112" t="s">
        <v>106</v>
      </c>
      <c r="J243" s="112" t="s">
        <v>1832</v>
      </c>
      <c r="K243" s="112" t="s">
        <v>1833</v>
      </c>
      <c r="L243" s="112" t="s">
        <v>1834</v>
      </c>
      <c r="M243" s="112" t="s">
        <v>1835</v>
      </c>
      <c r="N243" s="112" t="s">
        <v>7</v>
      </c>
      <c r="O243" s="112" t="s">
        <v>111</v>
      </c>
      <c r="P243" s="114"/>
      <c r="Q243" s="112" t="s">
        <v>7</v>
      </c>
      <c r="R243" s="132"/>
      <c r="S243" s="112" t="s">
        <v>113</v>
      </c>
      <c r="T243" s="112"/>
      <c r="U243" s="112"/>
      <c r="V243" s="112" t="s">
        <v>1836</v>
      </c>
      <c r="W243" s="112" t="s">
        <v>466</v>
      </c>
      <c r="X243" s="112" t="s">
        <v>1836</v>
      </c>
      <c r="Y243" s="112"/>
      <c r="Z243" s="112" t="s">
        <v>164</v>
      </c>
      <c r="AA243" s="160">
        <v>12.0</v>
      </c>
      <c r="AB243" s="160" t="s">
        <v>7</v>
      </c>
      <c r="AC243" s="112" t="s">
        <v>7</v>
      </c>
      <c r="AD243" s="112" t="s">
        <v>7</v>
      </c>
      <c r="AE243" s="112" t="s">
        <v>7</v>
      </c>
      <c r="AF243" s="112" t="s">
        <v>7</v>
      </c>
      <c r="AG243" s="112" t="s">
        <v>7</v>
      </c>
      <c r="AH243" s="112" t="s">
        <v>7</v>
      </c>
      <c r="AI243" s="112" t="s">
        <v>7</v>
      </c>
      <c r="AJ243" s="112" t="s">
        <v>7</v>
      </c>
      <c r="AK243" s="112" t="s">
        <v>7</v>
      </c>
      <c r="AL243" s="112" t="s">
        <v>7</v>
      </c>
      <c r="AM243" s="112" t="s">
        <v>7</v>
      </c>
      <c r="AN243" s="112" t="s">
        <v>7</v>
      </c>
      <c r="AO243" s="112" t="s">
        <v>7</v>
      </c>
      <c r="AP243" s="112" t="s">
        <v>7</v>
      </c>
      <c r="AQ243" s="112" t="s">
        <v>7</v>
      </c>
      <c r="AR243" s="112" t="s">
        <v>7</v>
      </c>
      <c r="AS243" s="112" t="s">
        <v>7</v>
      </c>
      <c r="AT243" s="112" t="s">
        <v>7</v>
      </c>
      <c r="AU243" s="112" t="s">
        <v>7</v>
      </c>
      <c r="AV243" s="112" t="s">
        <v>7</v>
      </c>
      <c r="AW243" s="112" t="s">
        <v>7</v>
      </c>
      <c r="AX243" s="112" t="s">
        <v>7</v>
      </c>
      <c r="AY243" s="112" t="s">
        <v>7</v>
      </c>
      <c r="AZ243" s="112" t="s">
        <v>7</v>
      </c>
      <c r="BA243" s="112" t="str">
        <f t="shared" ref="BA243:BA244" si="88">T243</f>
        <v/>
      </c>
      <c r="BB243" s="112" t="s">
        <v>7</v>
      </c>
      <c r="BC243" s="112" t="s">
        <v>7</v>
      </c>
      <c r="BD243" s="116" t="str">
        <f t="shared" si="87"/>
        <v>#VALUE!</v>
      </c>
      <c r="BE243" s="112" t="s">
        <v>7</v>
      </c>
      <c r="BF243" s="112" t="s">
        <v>7</v>
      </c>
      <c r="BG243" s="112" t="s">
        <v>7</v>
      </c>
      <c r="BH243" s="112" t="s">
        <v>7</v>
      </c>
      <c r="BI243" s="112" t="s">
        <v>147</v>
      </c>
      <c r="BJ243" s="112" t="str">
        <f t="shared" ref="BJ243:BJ244" si="89">T243</f>
        <v/>
      </c>
      <c r="BK243" s="116">
        <f t="shared" si="86"/>
        <v>46171</v>
      </c>
      <c r="BL243" s="116"/>
    </row>
    <row r="244" ht="30.75" customHeight="1">
      <c r="A244" s="112"/>
      <c r="B244" s="111" t="s">
        <v>100</v>
      </c>
      <c r="C244" s="173" t="s">
        <v>101</v>
      </c>
      <c r="D244" s="112">
        <v>44.0</v>
      </c>
      <c r="E244" s="160" t="s">
        <v>1641</v>
      </c>
      <c r="F244" s="112" t="s">
        <v>7</v>
      </c>
      <c r="G244" s="112" t="s">
        <v>104</v>
      </c>
      <c r="H244" s="112" t="s">
        <v>1837</v>
      </c>
      <c r="I244" s="112" t="s">
        <v>106</v>
      </c>
      <c r="J244" s="112" t="s">
        <v>1832</v>
      </c>
      <c r="K244" s="112" t="s">
        <v>1833</v>
      </c>
      <c r="L244" s="112" t="s">
        <v>1834</v>
      </c>
      <c r="M244" s="112" t="s">
        <v>1838</v>
      </c>
      <c r="N244" s="112" t="s">
        <v>7</v>
      </c>
      <c r="O244" s="112" t="s">
        <v>111</v>
      </c>
      <c r="P244" s="114"/>
      <c r="Q244" s="112" t="s">
        <v>7</v>
      </c>
      <c r="R244" s="132"/>
      <c r="S244" s="112" t="s">
        <v>113</v>
      </c>
      <c r="T244" s="112"/>
      <c r="U244" s="112"/>
      <c r="V244" s="112" t="s">
        <v>1839</v>
      </c>
      <c r="W244" s="112" t="s">
        <v>466</v>
      </c>
      <c r="X244" s="112" t="s">
        <v>1839</v>
      </c>
      <c r="Y244" s="112"/>
      <c r="Z244" s="112" t="s">
        <v>164</v>
      </c>
      <c r="AA244" s="160">
        <v>12.0</v>
      </c>
      <c r="AB244" s="160" t="s">
        <v>7</v>
      </c>
      <c r="AC244" s="112" t="s">
        <v>7</v>
      </c>
      <c r="AD244" s="112" t="s">
        <v>7</v>
      </c>
      <c r="AE244" s="112" t="s">
        <v>7</v>
      </c>
      <c r="AF244" s="112" t="s">
        <v>7</v>
      </c>
      <c r="AG244" s="112" t="s">
        <v>7</v>
      </c>
      <c r="AH244" s="112" t="s">
        <v>7</v>
      </c>
      <c r="AI244" s="112" t="s">
        <v>7</v>
      </c>
      <c r="AJ244" s="112" t="s">
        <v>7</v>
      </c>
      <c r="AK244" s="112" t="s">
        <v>7</v>
      </c>
      <c r="AL244" s="112" t="s">
        <v>7</v>
      </c>
      <c r="AM244" s="112" t="s">
        <v>7</v>
      </c>
      <c r="AN244" s="112" t="s">
        <v>7</v>
      </c>
      <c r="AO244" s="112" t="s">
        <v>7</v>
      </c>
      <c r="AP244" s="112" t="s">
        <v>7</v>
      </c>
      <c r="AQ244" s="112" t="s">
        <v>7</v>
      </c>
      <c r="AR244" s="112" t="s">
        <v>7</v>
      </c>
      <c r="AS244" s="112" t="s">
        <v>7</v>
      </c>
      <c r="AT244" s="112" t="s">
        <v>7</v>
      </c>
      <c r="AU244" s="112" t="s">
        <v>7</v>
      </c>
      <c r="AV244" s="112" t="s">
        <v>7</v>
      </c>
      <c r="AW244" s="112" t="s">
        <v>7</v>
      </c>
      <c r="AX244" s="112" t="s">
        <v>7</v>
      </c>
      <c r="AY244" s="112" t="s">
        <v>7</v>
      </c>
      <c r="AZ244" s="112" t="s">
        <v>7</v>
      </c>
      <c r="BA244" s="112" t="str">
        <f t="shared" si="88"/>
        <v/>
      </c>
      <c r="BB244" s="112" t="s">
        <v>7</v>
      </c>
      <c r="BC244" s="112" t="s">
        <v>7</v>
      </c>
      <c r="BD244" s="116" t="str">
        <f t="shared" si="87"/>
        <v>#VALUE!</v>
      </c>
      <c r="BE244" s="112" t="s">
        <v>7</v>
      </c>
      <c r="BF244" s="112" t="s">
        <v>7</v>
      </c>
      <c r="BG244" s="112" t="s">
        <v>7</v>
      </c>
      <c r="BH244" s="112" t="s">
        <v>7</v>
      </c>
      <c r="BI244" s="112" t="s">
        <v>147</v>
      </c>
      <c r="BJ244" s="112" t="str">
        <f t="shared" si="89"/>
        <v/>
      </c>
      <c r="BK244" s="116">
        <f t="shared" si="86"/>
        <v>46171</v>
      </c>
      <c r="BL244" s="116"/>
    </row>
    <row r="245" ht="30.75" customHeight="1">
      <c r="A245" s="112"/>
      <c r="B245" s="111" t="s">
        <v>100</v>
      </c>
      <c r="C245" s="111" t="s">
        <v>101</v>
      </c>
      <c r="D245" s="110">
        <v>6.0</v>
      </c>
      <c r="E245" s="110" t="s">
        <v>364</v>
      </c>
      <c r="F245" s="110" t="s">
        <v>399</v>
      </c>
      <c r="G245" s="110" t="s">
        <v>104</v>
      </c>
      <c r="H245" s="110" t="s">
        <v>7</v>
      </c>
      <c r="I245" s="110" t="s">
        <v>106</v>
      </c>
      <c r="J245" s="110" t="s">
        <v>400</v>
      </c>
      <c r="K245" s="110" t="s">
        <v>157</v>
      </c>
      <c r="L245" s="110" t="s">
        <v>158</v>
      </c>
      <c r="M245" s="110">
        <v>1.0176373E7</v>
      </c>
      <c r="N245" s="110" t="s">
        <v>159</v>
      </c>
      <c r="O245" s="110" t="s">
        <v>111</v>
      </c>
      <c r="P245" s="150" t="s">
        <v>401</v>
      </c>
      <c r="Q245" s="110" t="s">
        <v>7</v>
      </c>
      <c r="R245" s="149" t="s">
        <v>7</v>
      </c>
      <c r="S245" s="110" t="s">
        <v>113</v>
      </c>
      <c r="T245" s="110" t="s">
        <v>402</v>
      </c>
      <c r="U245" s="110" t="s">
        <v>392</v>
      </c>
      <c r="V245" s="110" t="s">
        <v>403</v>
      </c>
      <c r="W245" s="110" t="s">
        <v>393</v>
      </c>
      <c r="X245" s="110" t="s">
        <v>403</v>
      </c>
      <c r="Y245" s="112"/>
      <c r="Z245" s="110" t="s">
        <v>175</v>
      </c>
      <c r="AA245" s="110">
        <v>12.0</v>
      </c>
      <c r="AB245" s="110" t="s">
        <v>7</v>
      </c>
      <c r="AC245" s="110" t="s">
        <v>7</v>
      </c>
      <c r="AD245" s="110" t="s">
        <v>7</v>
      </c>
      <c r="AE245" s="110" t="s">
        <v>7</v>
      </c>
      <c r="AF245" s="110" t="s">
        <v>7</v>
      </c>
      <c r="AG245" s="110" t="s">
        <v>7</v>
      </c>
      <c r="AH245" s="110" t="s">
        <v>7</v>
      </c>
      <c r="AI245" s="110" t="s">
        <v>7</v>
      </c>
      <c r="AJ245" s="110" t="s">
        <v>7</v>
      </c>
      <c r="AK245" s="110" t="s">
        <v>7</v>
      </c>
      <c r="AL245" s="110" t="s">
        <v>7</v>
      </c>
      <c r="AM245" s="110" t="s">
        <v>7</v>
      </c>
      <c r="AN245" s="110" t="s">
        <v>7</v>
      </c>
      <c r="AO245" s="110" t="s">
        <v>7</v>
      </c>
      <c r="AP245" s="110" t="s">
        <v>7</v>
      </c>
      <c r="AQ245" s="110" t="s">
        <v>7</v>
      </c>
      <c r="AR245" s="110" t="s">
        <v>7</v>
      </c>
      <c r="AS245" s="110" t="s">
        <v>7</v>
      </c>
      <c r="AT245" s="110" t="s">
        <v>7</v>
      </c>
      <c r="AU245" s="110" t="s">
        <v>7</v>
      </c>
      <c r="AV245" s="110" t="s">
        <v>7</v>
      </c>
      <c r="AW245" s="110" t="s">
        <v>7</v>
      </c>
      <c r="AX245" s="110" t="s">
        <v>7</v>
      </c>
      <c r="AY245" s="110" t="s">
        <v>7</v>
      </c>
      <c r="AZ245" s="110" t="s">
        <v>7</v>
      </c>
      <c r="BA245" s="110" t="s">
        <v>402</v>
      </c>
      <c r="BB245" s="110" t="s">
        <v>7</v>
      </c>
      <c r="BC245" s="110" t="s">
        <v>7</v>
      </c>
      <c r="BD245" s="110" t="e">
        <v>#VALUE!</v>
      </c>
      <c r="BE245" s="110" t="s">
        <v>7</v>
      </c>
      <c r="BF245" s="110" t="s">
        <v>7</v>
      </c>
      <c r="BG245" s="110" t="s">
        <v>7</v>
      </c>
      <c r="BH245" s="110" t="s">
        <v>7</v>
      </c>
      <c r="BI245" s="110" t="s">
        <v>147</v>
      </c>
      <c r="BJ245" s="110" t="s">
        <v>402</v>
      </c>
      <c r="BK245" s="147">
        <v>45370.0</v>
      </c>
      <c r="BL245" s="116"/>
    </row>
    <row r="246" ht="30.75" customHeight="1">
      <c r="A246" s="110" t="s">
        <v>99</v>
      </c>
      <c r="B246" s="111" t="s">
        <v>100</v>
      </c>
      <c r="C246" s="111" t="s">
        <v>101</v>
      </c>
      <c r="D246" s="112">
        <v>16.0</v>
      </c>
      <c r="E246" s="112" t="s">
        <v>102</v>
      </c>
      <c r="F246" s="112">
        <v>68223.0</v>
      </c>
      <c r="G246" s="112" t="s">
        <v>104</v>
      </c>
      <c r="H246" s="118" t="s">
        <v>176</v>
      </c>
      <c r="I246" s="112" t="s">
        <v>106</v>
      </c>
      <c r="J246" s="112" t="s">
        <v>177</v>
      </c>
      <c r="K246" s="112" t="s">
        <v>178</v>
      </c>
      <c r="L246" s="112" t="s">
        <v>179</v>
      </c>
      <c r="M246" s="113">
        <v>6.41940115E8</v>
      </c>
      <c r="N246" s="112"/>
      <c r="O246" s="112" t="s">
        <v>111</v>
      </c>
      <c r="P246" s="114">
        <v>2554.0</v>
      </c>
      <c r="Q246" s="112"/>
      <c r="R246" s="115">
        <v>7000.0</v>
      </c>
      <c r="S246" s="112" t="s">
        <v>113</v>
      </c>
      <c r="T246" s="112"/>
      <c r="U246" s="112" t="s">
        <v>180</v>
      </c>
      <c r="V246" s="112" t="s">
        <v>181</v>
      </c>
      <c r="W246" s="112" t="s">
        <v>7</v>
      </c>
      <c r="X246" s="112" t="s">
        <v>181</v>
      </c>
      <c r="Y246" s="112"/>
      <c r="Z246" s="112" t="s">
        <v>182</v>
      </c>
      <c r="AA246" s="112">
        <v>12.0</v>
      </c>
      <c r="AB246" s="112">
        <v>1.0</v>
      </c>
      <c r="AC246" s="112"/>
      <c r="AD246" s="112"/>
      <c r="AE246" s="112"/>
      <c r="AF246" s="112"/>
      <c r="AG246" s="112">
        <v>1.0</v>
      </c>
      <c r="AH246" s="112">
        <v>1.0</v>
      </c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 t="str">
        <f t="shared" ref="BA246:BA248" si="90">T246</f>
        <v/>
      </c>
      <c r="BB246" s="116">
        <v>45008.0</v>
      </c>
      <c r="BC246" s="116">
        <v>45008.0</v>
      </c>
      <c r="BD246" s="116">
        <f t="shared" ref="BD246:BD255" si="91">DATE(YEAR(BB246),MONTH(BB246)+AA246,DAY(BB246))</f>
        <v>45374</v>
      </c>
      <c r="BE246" s="112" t="s">
        <v>183</v>
      </c>
      <c r="BF246" s="112" t="s">
        <v>7</v>
      </c>
      <c r="BG246" s="112" t="s">
        <v>7</v>
      </c>
      <c r="BH246" s="112" t="s">
        <v>7</v>
      </c>
      <c r="BI246" s="116" t="s">
        <v>124</v>
      </c>
      <c r="BJ246" s="112" t="str">
        <f t="shared" ref="BJ246:BJ248" si="92">T246</f>
        <v/>
      </c>
      <c r="BK246" s="116"/>
      <c r="BL246" s="116"/>
    </row>
    <row r="247" ht="30.75" customHeight="1">
      <c r="A247" s="110"/>
      <c r="B247" s="111" t="s">
        <v>100</v>
      </c>
      <c r="C247" s="111" t="s">
        <v>101</v>
      </c>
      <c r="D247" s="131">
        <v>53.0</v>
      </c>
      <c r="E247" s="112" t="s">
        <v>894</v>
      </c>
      <c r="F247" s="112">
        <v>68222.0</v>
      </c>
      <c r="G247" s="112" t="s">
        <v>104</v>
      </c>
      <c r="H247" s="112" t="s">
        <v>1083</v>
      </c>
      <c r="I247" s="112" t="s">
        <v>106</v>
      </c>
      <c r="J247" s="112" t="s">
        <v>177</v>
      </c>
      <c r="K247" s="112" t="s">
        <v>157</v>
      </c>
      <c r="L247" s="112" t="s">
        <v>158</v>
      </c>
      <c r="M247" s="112">
        <v>1.0176374E7</v>
      </c>
      <c r="N247" s="112" t="s">
        <v>159</v>
      </c>
      <c r="O247" s="112" t="s">
        <v>111</v>
      </c>
      <c r="P247" s="114" t="s">
        <v>7</v>
      </c>
      <c r="Q247" s="112" t="s">
        <v>7</v>
      </c>
      <c r="R247" s="112" t="s">
        <v>7</v>
      </c>
      <c r="S247" s="112" t="s">
        <v>113</v>
      </c>
      <c r="T247" s="112"/>
      <c r="U247" s="112" t="s">
        <v>1084</v>
      </c>
      <c r="V247" s="112" t="s">
        <v>1085</v>
      </c>
      <c r="W247" s="112" t="s">
        <v>970</v>
      </c>
      <c r="X247" s="112" t="s">
        <v>1085</v>
      </c>
      <c r="Y247" s="112" t="s">
        <v>776</v>
      </c>
      <c r="Z247" s="112" t="s">
        <v>175</v>
      </c>
      <c r="AA247" s="112">
        <v>12.0</v>
      </c>
      <c r="AB247" s="112">
        <v>1.0</v>
      </c>
      <c r="AC247" s="112"/>
      <c r="AD247" s="112"/>
      <c r="AE247" s="112"/>
      <c r="AF247" s="112"/>
      <c r="AG247" s="112">
        <v>1.0</v>
      </c>
      <c r="AH247" s="112">
        <v>1.0</v>
      </c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 t="str">
        <f t="shared" si="90"/>
        <v/>
      </c>
      <c r="BB247" s="116">
        <v>45008.0</v>
      </c>
      <c r="BC247" s="116">
        <v>45008.0</v>
      </c>
      <c r="BD247" s="116">
        <f t="shared" si="91"/>
        <v>45374</v>
      </c>
      <c r="BE247" s="112" t="s">
        <v>777</v>
      </c>
      <c r="BF247" s="112" t="s">
        <v>778</v>
      </c>
      <c r="BG247" s="112" t="s">
        <v>779</v>
      </c>
      <c r="BH247" s="112" t="s">
        <v>780</v>
      </c>
      <c r="BI247" s="116" t="s">
        <v>124</v>
      </c>
      <c r="BJ247" s="112" t="str">
        <f t="shared" si="92"/>
        <v/>
      </c>
      <c r="BK247" s="116">
        <f t="shared" ref="BK247:BK255" si="93">TODAY()</f>
        <v>46171</v>
      </c>
      <c r="BL247" s="116"/>
    </row>
    <row r="248" ht="30.75" customHeight="1">
      <c r="A248" s="110"/>
      <c r="B248" s="111" t="s">
        <v>100</v>
      </c>
      <c r="C248" s="111" t="s">
        <v>101</v>
      </c>
      <c r="D248" s="112">
        <v>54.0</v>
      </c>
      <c r="E248" s="112" t="s">
        <v>894</v>
      </c>
      <c r="F248" s="112">
        <v>68211.0</v>
      </c>
      <c r="G248" s="112" t="s">
        <v>104</v>
      </c>
      <c r="H248" s="112" t="s">
        <v>1088</v>
      </c>
      <c r="I248" s="112" t="s">
        <v>106</v>
      </c>
      <c r="J248" s="112" t="s">
        <v>177</v>
      </c>
      <c r="K248" s="112" t="s">
        <v>157</v>
      </c>
      <c r="L248" s="112" t="s">
        <v>158</v>
      </c>
      <c r="M248" s="112">
        <v>1.0176828E7</v>
      </c>
      <c r="N248" s="112" t="s">
        <v>159</v>
      </c>
      <c r="O248" s="112" t="s">
        <v>111</v>
      </c>
      <c r="P248" s="114" t="s">
        <v>7</v>
      </c>
      <c r="Q248" s="112" t="s">
        <v>7</v>
      </c>
      <c r="R248" s="112" t="s">
        <v>7</v>
      </c>
      <c r="S248" s="112" t="s">
        <v>113</v>
      </c>
      <c r="T248" s="112"/>
      <c r="U248" s="112" t="s">
        <v>1084</v>
      </c>
      <c r="V248" s="112" t="s">
        <v>1085</v>
      </c>
      <c r="W248" s="112" t="s">
        <v>970</v>
      </c>
      <c r="X248" s="112" t="s">
        <v>1085</v>
      </c>
      <c r="Y248" s="112"/>
      <c r="Z248" s="112" t="s">
        <v>175</v>
      </c>
      <c r="AA248" s="112">
        <v>12.0</v>
      </c>
      <c r="AB248" s="112">
        <v>1.0</v>
      </c>
      <c r="AC248" s="112"/>
      <c r="AD248" s="112"/>
      <c r="AE248" s="112"/>
      <c r="AF248" s="112"/>
      <c r="AG248" s="112">
        <v>1.0</v>
      </c>
      <c r="AH248" s="112">
        <v>1.0</v>
      </c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 t="str">
        <f t="shared" si="90"/>
        <v/>
      </c>
      <c r="BB248" s="116">
        <v>45008.0</v>
      </c>
      <c r="BC248" s="116">
        <v>45008.0</v>
      </c>
      <c r="BD248" s="116">
        <f t="shared" si="91"/>
        <v>45374</v>
      </c>
      <c r="BE248" s="112" t="s">
        <v>1089</v>
      </c>
      <c r="BF248" s="112" t="s">
        <v>7</v>
      </c>
      <c r="BG248" s="112" t="s">
        <v>7</v>
      </c>
      <c r="BH248" s="112" t="s">
        <v>7</v>
      </c>
      <c r="BI248" s="116" t="s">
        <v>124</v>
      </c>
      <c r="BJ248" s="112" t="str">
        <f t="shared" si="92"/>
        <v/>
      </c>
      <c r="BK248" s="116">
        <f t="shared" si="93"/>
        <v>46171</v>
      </c>
      <c r="BL248" s="116"/>
    </row>
    <row r="249" ht="30.75" customHeight="1">
      <c r="A249" s="110"/>
      <c r="B249" s="111" t="s">
        <v>100</v>
      </c>
      <c r="C249" s="111" t="s">
        <v>101</v>
      </c>
      <c r="D249" s="112"/>
      <c r="E249" s="112" t="s">
        <v>894</v>
      </c>
      <c r="F249" s="112"/>
      <c r="G249" s="112" t="s">
        <v>104</v>
      </c>
      <c r="H249" s="112" t="s">
        <v>1083</v>
      </c>
      <c r="I249" s="112"/>
      <c r="J249" s="112" t="s">
        <v>177</v>
      </c>
      <c r="K249" s="112" t="s">
        <v>157</v>
      </c>
      <c r="L249" s="112" t="s">
        <v>1251</v>
      </c>
      <c r="M249" s="112">
        <v>1.0176374E7</v>
      </c>
      <c r="N249" s="112"/>
      <c r="O249" s="112"/>
      <c r="P249" s="114"/>
      <c r="Q249" s="112"/>
      <c r="R249" s="115"/>
      <c r="S249" s="112"/>
      <c r="T249" s="112"/>
      <c r="U249" s="112"/>
      <c r="V249" s="112"/>
      <c r="W249" s="112"/>
      <c r="X249" s="112"/>
      <c r="Y249" s="112"/>
      <c r="Z249" s="112"/>
      <c r="AA249" s="112">
        <v>12.0</v>
      </c>
      <c r="AB249" s="112">
        <v>1.0</v>
      </c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>
        <v>1.0</v>
      </c>
      <c r="AN249" s="112">
        <v>1.0</v>
      </c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6" t="s">
        <v>118</v>
      </c>
      <c r="BC249" s="116" t="s">
        <v>118</v>
      </c>
      <c r="BD249" s="116" t="str">
        <f t="shared" si="91"/>
        <v>#VALUE!</v>
      </c>
      <c r="BE249" s="112" t="s">
        <v>1252</v>
      </c>
      <c r="BF249" s="112"/>
      <c r="BG249" s="112"/>
      <c r="BH249" s="112"/>
      <c r="BI249" s="116"/>
      <c r="BJ249" s="112"/>
      <c r="BK249" s="116">
        <f t="shared" si="93"/>
        <v>46171</v>
      </c>
      <c r="BL249" s="116"/>
    </row>
    <row r="250" ht="30.75" customHeight="1">
      <c r="A250" s="110"/>
      <c r="B250" s="111" t="s">
        <v>100</v>
      </c>
      <c r="C250" s="111" t="s">
        <v>101</v>
      </c>
      <c r="D250" s="112"/>
      <c r="E250" s="112" t="s">
        <v>894</v>
      </c>
      <c r="F250" s="112"/>
      <c r="G250" s="112" t="s">
        <v>104</v>
      </c>
      <c r="H250" s="112" t="s">
        <v>1088</v>
      </c>
      <c r="I250" s="112"/>
      <c r="J250" s="112" t="s">
        <v>177</v>
      </c>
      <c r="K250" s="112" t="s">
        <v>157</v>
      </c>
      <c r="L250" s="112" t="s">
        <v>1251</v>
      </c>
      <c r="M250" s="112">
        <v>1.0176828E7</v>
      </c>
      <c r="N250" s="112"/>
      <c r="O250" s="112"/>
      <c r="P250" s="114"/>
      <c r="Q250" s="112"/>
      <c r="R250" s="115"/>
      <c r="S250" s="112"/>
      <c r="T250" s="112"/>
      <c r="U250" s="112"/>
      <c r="V250" s="112"/>
      <c r="W250" s="112"/>
      <c r="X250" s="112"/>
      <c r="Y250" s="112"/>
      <c r="Z250" s="112"/>
      <c r="AA250" s="112">
        <v>12.0</v>
      </c>
      <c r="AB250" s="112">
        <v>1.0</v>
      </c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>
        <v>1.0</v>
      </c>
      <c r="AN250" s="112">
        <v>1.0</v>
      </c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6" t="s">
        <v>118</v>
      </c>
      <c r="BC250" s="116" t="s">
        <v>118</v>
      </c>
      <c r="BD250" s="116" t="str">
        <f t="shared" si="91"/>
        <v>#VALUE!</v>
      </c>
      <c r="BE250" s="112" t="s">
        <v>1253</v>
      </c>
      <c r="BF250" s="112"/>
      <c r="BG250" s="112"/>
      <c r="BH250" s="112"/>
      <c r="BI250" s="116"/>
      <c r="BJ250" s="112"/>
      <c r="BK250" s="116">
        <f t="shared" si="93"/>
        <v>46171</v>
      </c>
      <c r="BL250" s="116"/>
    </row>
    <row r="251" ht="30.75" customHeight="1">
      <c r="A251" s="110"/>
      <c r="B251" s="111" t="s">
        <v>100</v>
      </c>
      <c r="C251" s="111" t="s">
        <v>101</v>
      </c>
      <c r="D251" s="112"/>
      <c r="E251" s="112" t="s">
        <v>894</v>
      </c>
      <c r="F251" s="112"/>
      <c r="G251" s="112" t="s">
        <v>104</v>
      </c>
      <c r="H251" s="112" t="s">
        <v>7</v>
      </c>
      <c r="I251" s="112"/>
      <c r="J251" s="112" t="s">
        <v>177</v>
      </c>
      <c r="K251" s="112" t="s">
        <v>285</v>
      </c>
      <c r="L251" s="112" t="s">
        <v>1254</v>
      </c>
      <c r="M251" s="112" t="s">
        <v>1255</v>
      </c>
      <c r="N251" s="112"/>
      <c r="O251" s="112"/>
      <c r="P251" s="114"/>
      <c r="Q251" s="112"/>
      <c r="R251" s="115"/>
      <c r="S251" s="112"/>
      <c r="T251" s="112"/>
      <c r="U251" s="112"/>
      <c r="V251" s="112"/>
      <c r="W251" s="112"/>
      <c r="X251" s="112"/>
      <c r="Y251" s="112"/>
      <c r="Z251" s="112"/>
      <c r="AA251" s="112">
        <v>12.0</v>
      </c>
      <c r="AB251" s="112">
        <v>1.0</v>
      </c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>
        <v>1.0</v>
      </c>
      <c r="AN251" s="112">
        <v>1.0</v>
      </c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6" t="s">
        <v>118</v>
      </c>
      <c r="BC251" s="116" t="s">
        <v>118</v>
      </c>
      <c r="BD251" s="116" t="str">
        <f t="shared" si="91"/>
        <v>#VALUE!</v>
      </c>
      <c r="BE251" s="112" t="s">
        <v>1256</v>
      </c>
      <c r="BF251" s="112"/>
      <c r="BG251" s="112"/>
      <c r="BH251" s="112"/>
      <c r="BI251" s="116"/>
      <c r="BJ251" s="112"/>
      <c r="BK251" s="116">
        <f t="shared" si="93"/>
        <v>46171</v>
      </c>
      <c r="BL251" s="116"/>
    </row>
    <row r="252" ht="30.75" customHeight="1">
      <c r="A252" s="110"/>
      <c r="B252" s="111" t="s">
        <v>100</v>
      </c>
      <c r="C252" s="111" t="s">
        <v>101</v>
      </c>
      <c r="D252" s="112"/>
      <c r="E252" s="112" t="s">
        <v>894</v>
      </c>
      <c r="F252" s="112"/>
      <c r="G252" s="112" t="s">
        <v>104</v>
      </c>
      <c r="H252" s="112" t="s">
        <v>7</v>
      </c>
      <c r="I252" s="112"/>
      <c r="J252" s="112" t="s">
        <v>177</v>
      </c>
      <c r="K252" s="112" t="s">
        <v>285</v>
      </c>
      <c r="L252" s="112" t="s">
        <v>1257</v>
      </c>
      <c r="M252" s="112" t="s">
        <v>1258</v>
      </c>
      <c r="N252" s="112"/>
      <c r="O252" s="112"/>
      <c r="P252" s="114"/>
      <c r="Q252" s="112"/>
      <c r="R252" s="115"/>
      <c r="S252" s="112"/>
      <c r="T252" s="112"/>
      <c r="U252" s="112"/>
      <c r="V252" s="112"/>
      <c r="W252" s="112"/>
      <c r="X252" s="112"/>
      <c r="Y252" s="112"/>
      <c r="Z252" s="112"/>
      <c r="AA252" s="112">
        <v>12.0</v>
      </c>
      <c r="AB252" s="112">
        <v>1.0</v>
      </c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>
        <v>1.0</v>
      </c>
      <c r="AN252" s="112">
        <v>1.0</v>
      </c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6" t="s">
        <v>118</v>
      </c>
      <c r="BC252" s="116" t="s">
        <v>118</v>
      </c>
      <c r="BD252" s="116" t="str">
        <f t="shared" si="91"/>
        <v>#VALUE!</v>
      </c>
      <c r="BE252" s="112" t="s">
        <v>1259</v>
      </c>
      <c r="BF252" s="112"/>
      <c r="BG252" s="112"/>
      <c r="BH252" s="112"/>
      <c r="BI252" s="116"/>
      <c r="BJ252" s="112"/>
      <c r="BK252" s="116">
        <f t="shared" si="93"/>
        <v>46171</v>
      </c>
      <c r="BL252" s="116"/>
    </row>
    <row r="253" ht="30.75" customHeight="1">
      <c r="A253" s="112"/>
      <c r="B253" s="111" t="s">
        <v>100</v>
      </c>
      <c r="C253" s="173" t="s">
        <v>101</v>
      </c>
      <c r="D253" s="112">
        <v>46.0</v>
      </c>
      <c r="E253" s="160" t="s">
        <v>1641</v>
      </c>
      <c r="F253" s="112" t="s">
        <v>7</v>
      </c>
      <c r="G253" s="112" t="s">
        <v>104</v>
      </c>
      <c r="H253" s="112" t="s">
        <v>1844</v>
      </c>
      <c r="I253" s="112" t="s">
        <v>106</v>
      </c>
      <c r="J253" s="112" t="s">
        <v>177</v>
      </c>
      <c r="K253" s="112" t="s">
        <v>157</v>
      </c>
      <c r="L253" s="112" t="s">
        <v>592</v>
      </c>
      <c r="M253" s="112">
        <v>4049040.0</v>
      </c>
      <c r="N253" s="112" t="s">
        <v>159</v>
      </c>
      <c r="O253" s="112" t="s">
        <v>111</v>
      </c>
      <c r="P253" s="114"/>
      <c r="Q253" s="112" t="s">
        <v>7</v>
      </c>
      <c r="R253" s="132"/>
      <c r="S253" s="112" t="s">
        <v>113</v>
      </c>
      <c r="T253" s="112"/>
      <c r="U253" s="112" t="s">
        <v>1810</v>
      </c>
      <c r="V253" s="112" t="s">
        <v>1842</v>
      </c>
      <c r="W253" s="112" t="s">
        <v>466</v>
      </c>
      <c r="X253" s="112" t="s">
        <v>1842</v>
      </c>
      <c r="Y253" s="112" t="s">
        <v>776</v>
      </c>
      <c r="Z253" s="112" t="s">
        <v>182</v>
      </c>
      <c r="AA253" s="160">
        <v>12.0</v>
      </c>
      <c r="AB253" s="160">
        <v>1.0</v>
      </c>
      <c r="AC253" s="112"/>
      <c r="AD253" s="112"/>
      <c r="AE253" s="112"/>
      <c r="AF253" s="112"/>
      <c r="AG253" s="112">
        <v>1.0</v>
      </c>
      <c r="AH253" s="112">
        <v>1.0</v>
      </c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 t="str">
        <f>T253</f>
        <v/>
      </c>
      <c r="BB253" s="116">
        <v>45008.0</v>
      </c>
      <c r="BC253" s="116">
        <v>45008.0</v>
      </c>
      <c r="BD253" s="116">
        <f t="shared" si="91"/>
        <v>45374</v>
      </c>
      <c r="BE253" s="112" t="s">
        <v>1845</v>
      </c>
      <c r="BF253" s="112" t="s">
        <v>1846</v>
      </c>
      <c r="BG253" s="112" t="s">
        <v>1847</v>
      </c>
      <c r="BH253" s="112" t="s">
        <v>1848</v>
      </c>
      <c r="BI253" s="116" t="s">
        <v>124</v>
      </c>
      <c r="BJ253" s="112" t="str">
        <f>T253</f>
        <v/>
      </c>
      <c r="BK253" s="116">
        <f t="shared" si="93"/>
        <v>46171</v>
      </c>
      <c r="BL253" s="116"/>
    </row>
    <row r="254" ht="30.75" customHeight="1">
      <c r="A254" s="187"/>
      <c r="B254" s="185" t="s">
        <v>100</v>
      </c>
      <c r="C254" s="186" t="s">
        <v>101</v>
      </c>
      <c r="D254" s="187"/>
      <c r="E254" s="188" t="s">
        <v>1641</v>
      </c>
      <c r="F254" s="187"/>
      <c r="G254" s="187" t="s">
        <v>104</v>
      </c>
      <c r="H254" s="187" t="s">
        <v>1844</v>
      </c>
      <c r="I254" s="187"/>
      <c r="J254" s="187" t="s">
        <v>177</v>
      </c>
      <c r="K254" s="187" t="s">
        <v>157</v>
      </c>
      <c r="L254" s="187" t="s">
        <v>1251</v>
      </c>
      <c r="M254" s="187">
        <v>4049040.0</v>
      </c>
      <c r="N254" s="187"/>
      <c r="O254" s="187"/>
      <c r="P254" s="189"/>
      <c r="Q254" s="187"/>
      <c r="R254" s="210"/>
      <c r="S254" s="187"/>
      <c r="T254" s="187"/>
      <c r="U254" s="187"/>
      <c r="V254" s="187"/>
      <c r="W254" s="187"/>
      <c r="X254" s="187"/>
      <c r="Y254" s="187"/>
      <c r="Z254" s="187"/>
      <c r="AA254" s="188">
        <v>12.0</v>
      </c>
      <c r="AB254" s="188">
        <v>1.0</v>
      </c>
      <c r="AC254" s="187"/>
      <c r="AD254" s="187"/>
      <c r="AE254" s="187"/>
      <c r="AF254" s="187"/>
      <c r="AG254" s="187"/>
      <c r="AH254" s="187"/>
      <c r="AI254" s="187"/>
      <c r="AJ254" s="187"/>
      <c r="AK254" s="187"/>
      <c r="AL254" s="187"/>
      <c r="AM254" s="187">
        <v>1.0</v>
      </c>
      <c r="AN254" s="187">
        <v>1.0</v>
      </c>
      <c r="AO254" s="187"/>
      <c r="AP254" s="187"/>
      <c r="AQ254" s="187"/>
      <c r="AR254" s="187"/>
      <c r="AS254" s="187"/>
      <c r="AT254" s="187"/>
      <c r="AU254" s="187"/>
      <c r="AV254" s="187"/>
      <c r="AW254" s="187"/>
      <c r="AX254" s="187"/>
      <c r="AY254" s="187"/>
      <c r="AZ254" s="187"/>
      <c r="BA254" s="187"/>
      <c r="BB254" s="191" t="s">
        <v>118</v>
      </c>
      <c r="BC254" s="191" t="s">
        <v>118</v>
      </c>
      <c r="BD254" s="191" t="str">
        <f t="shared" si="91"/>
        <v>#VALUE!</v>
      </c>
      <c r="BE254" s="187" t="s">
        <v>1969</v>
      </c>
      <c r="BF254" s="187"/>
      <c r="BG254" s="187"/>
      <c r="BH254" s="187"/>
      <c r="BI254" s="191"/>
      <c r="BJ254" s="187"/>
      <c r="BK254" s="191">
        <f t="shared" si="93"/>
        <v>46171</v>
      </c>
      <c r="BL254" s="191"/>
    </row>
    <row r="255" ht="30.75" customHeight="1">
      <c r="A255" s="187"/>
      <c r="B255" s="185" t="s">
        <v>100</v>
      </c>
      <c r="C255" s="186" t="s">
        <v>101</v>
      </c>
      <c r="D255" s="187"/>
      <c r="E255" s="188" t="s">
        <v>1641</v>
      </c>
      <c r="F255" s="187"/>
      <c r="G255" s="187" t="s">
        <v>104</v>
      </c>
      <c r="H255" s="187" t="s">
        <v>7</v>
      </c>
      <c r="I255" s="187"/>
      <c r="J255" s="187" t="s">
        <v>177</v>
      </c>
      <c r="K255" s="187" t="s">
        <v>553</v>
      </c>
      <c r="L255" s="187" t="s">
        <v>1970</v>
      </c>
      <c r="M255" s="187" t="s">
        <v>1971</v>
      </c>
      <c r="N255" s="187"/>
      <c r="O255" s="187"/>
      <c r="P255" s="189"/>
      <c r="Q255" s="187"/>
      <c r="R255" s="210"/>
      <c r="S255" s="187"/>
      <c r="T255" s="187"/>
      <c r="U255" s="187"/>
      <c r="V255" s="187"/>
      <c r="W255" s="187"/>
      <c r="X255" s="187"/>
      <c r="Y255" s="187"/>
      <c r="Z255" s="187"/>
      <c r="AA255" s="188">
        <v>12.0</v>
      </c>
      <c r="AB255" s="188">
        <v>1.0</v>
      </c>
      <c r="AC255" s="187"/>
      <c r="AD255" s="187"/>
      <c r="AE255" s="187"/>
      <c r="AF255" s="187"/>
      <c r="AG255" s="187"/>
      <c r="AH255" s="187"/>
      <c r="AI255" s="187"/>
      <c r="AJ255" s="187"/>
      <c r="AK255" s="187"/>
      <c r="AL255" s="187"/>
      <c r="AM255" s="187">
        <v>1.0</v>
      </c>
      <c r="AN255" s="187">
        <v>1.0</v>
      </c>
      <c r="AO255" s="187"/>
      <c r="AP255" s="187"/>
      <c r="AQ255" s="187"/>
      <c r="AR255" s="187"/>
      <c r="AS255" s="187"/>
      <c r="AT255" s="187"/>
      <c r="AU255" s="187"/>
      <c r="AV255" s="187"/>
      <c r="AW255" s="187"/>
      <c r="AX255" s="187"/>
      <c r="AY255" s="187"/>
      <c r="AZ255" s="187"/>
      <c r="BA255" s="187"/>
      <c r="BB255" s="191" t="s">
        <v>118</v>
      </c>
      <c r="BC255" s="191" t="s">
        <v>118</v>
      </c>
      <c r="BD255" s="191" t="str">
        <f t="shared" si="91"/>
        <v>#VALUE!</v>
      </c>
      <c r="BE255" s="187" t="s">
        <v>1972</v>
      </c>
      <c r="BF255" s="187"/>
      <c r="BG255" s="187"/>
      <c r="BH255" s="187"/>
      <c r="BI255" s="191"/>
      <c r="BJ255" s="187"/>
      <c r="BK255" s="191">
        <f t="shared" si="93"/>
        <v>46171</v>
      </c>
      <c r="BL255" s="191"/>
    </row>
    <row r="256" ht="30.75" customHeight="1">
      <c r="A256" s="112"/>
      <c r="B256" s="111" t="s">
        <v>100</v>
      </c>
      <c r="C256" s="111" t="s">
        <v>101</v>
      </c>
      <c r="D256" s="110">
        <v>4.0</v>
      </c>
      <c r="E256" s="110" t="s">
        <v>364</v>
      </c>
      <c r="F256" s="110" t="s">
        <v>7</v>
      </c>
      <c r="G256" s="110" t="s">
        <v>104</v>
      </c>
      <c r="H256" s="110" t="s">
        <v>383</v>
      </c>
      <c r="I256" s="110" t="s">
        <v>106</v>
      </c>
      <c r="J256" s="110" t="s">
        <v>384</v>
      </c>
      <c r="K256" s="110" t="s">
        <v>157</v>
      </c>
      <c r="L256" s="110" t="s">
        <v>171</v>
      </c>
      <c r="M256" s="110">
        <v>5045803.0</v>
      </c>
      <c r="N256" s="110" t="s">
        <v>159</v>
      </c>
      <c r="O256" s="110" t="s">
        <v>111</v>
      </c>
      <c r="P256" s="114"/>
      <c r="Q256" s="110" t="s">
        <v>7</v>
      </c>
      <c r="R256" s="149">
        <v>4280.0</v>
      </c>
      <c r="S256" s="110" t="s">
        <v>385</v>
      </c>
      <c r="T256" s="110" t="s">
        <v>246</v>
      </c>
      <c r="U256" s="112"/>
      <c r="V256" s="112"/>
      <c r="W256" s="112"/>
      <c r="X256" s="112"/>
      <c r="Y256" s="112"/>
      <c r="Z256" s="112"/>
      <c r="AA256" s="110">
        <v>12.0</v>
      </c>
      <c r="AB256" s="110" t="s">
        <v>7</v>
      </c>
      <c r="AC256" s="110" t="s">
        <v>7</v>
      </c>
      <c r="AD256" s="110" t="s">
        <v>7</v>
      </c>
      <c r="AE256" s="110" t="s">
        <v>7</v>
      </c>
      <c r="AF256" s="110" t="s">
        <v>7</v>
      </c>
      <c r="AG256" s="110" t="s">
        <v>7</v>
      </c>
      <c r="AH256" s="110" t="s">
        <v>7</v>
      </c>
      <c r="AI256" s="110" t="s">
        <v>7</v>
      </c>
      <c r="AJ256" s="110" t="s">
        <v>7</v>
      </c>
      <c r="AK256" s="110" t="s">
        <v>7</v>
      </c>
      <c r="AL256" s="110" t="s">
        <v>7</v>
      </c>
      <c r="AM256" s="110" t="s">
        <v>7</v>
      </c>
      <c r="AN256" s="110" t="s">
        <v>7</v>
      </c>
      <c r="AO256" s="110" t="s">
        <v>7</v>
      </c>
      <c r="AP256" s="110" t="s">
        <v>7</v>
      </c>
      <c r="AQ256" s="110" t="s">
        <v>7</v>
      </c>
      <c r="AR256" s="110" t="s">
        <v>7</v>
      </c>
      <c r="AS256" s="110" t="s">
        <v>7</v>
      </c>
      <c r="AT256" s="110" t="s">
        <v>7</v>
      </c>
      <c r="AU256" s="110" t="s">
        <v>7</v>
      </c>
      <c r="AV256" s="110" t="s">
        <v>7</v>
      </c>
      <c r="AW256" s="110" t="s">
        <v>7</v>
      </c>
      <c r="AX256" s="110" t="s">
        <v>7</v>
      </c>
      <c r="AY256" s="110" t="s">
        <v>7</v>
      </c>
      <c r="AZ256" s="110" t="s">
        <v>7</v>
      </c>
      <c r="BA256" s="110" t="s">
        <v>246</v>
      </c>
      <c r="BB256" s="110" t="s">
        <v>7</v>
      </c>
      <c r="BC256" s="110" t="s">
        <v>7</v>
      </c>
      <c r="BD256" s="110" t="e">
        <v>#VALUE!</v>
      </c>
      <c r="BE256" s="110" t="s">
        <v>7</v>
      </c>
      <c r="BF256" s="110" t="s">
        <v>7</v>
      </c>
      <c r="BG256" s="110" t="s">
        <v>7</v>
      </c>
      <c r="BH256" s="110" t="s">
        <v>7</v>
      </c>
      <c r="BI256" s="110" t="s">
        <v>147</v>
      </c>
      <c r="BJ256" s="110" t="s">
        <v>246</v>
      </c>
      <c r="BK256" s="147">
        <v>45370.0</v>
      </c>
      <c r="BL256" s="116"/>
    </row>
    <row r="257" ht="30.75" customHeight="1">
      <c r="A257" s="112"/>
      <c r="B257" s="111" t="s">
        <v>100</v>
      </c>
      <c r="C257" s="111" t="s">
        <v>101</v>
      </c>
      <c r="D257" s="110">
        <v>5.0</v>
      </c>
      <c r="E257" s="110" t="s">
        <v>364</v>
      </c>
      <c r="F257" s="110" t="s">
        <v>386</v>
      </c>
      <c r="G257" s="110" t="s">
        <v>104</v>
      </c>
      <c r="H257" s="110" t="s">
        <v>7</v>
      </c>
      <c r="I257" s="110" t="s">
        <v>106</v>
      </c>
      <c r="J257" s="110" t="s">
        <v>186</v>
      </c>
      <c r="K257" s="110" t="s">
        <v>387</v>
      </c>
      <c r="L257" s="110" t="s">
        <v>158</v>
      </c>
      <c r="M257" s="110" t="s">
        <v>388</v>
      </c>
      <c r="N257" s="110" t="s">
        <v>389</v>
      </c>
      <c r="O257" s="110" t="s">
        <v>111</v>
      </c>
      <c r="P257" s="150" t="s">
        <v>390</v>
      </c>
      <c r="Q257" s="110" t="s">
        <v>391</v>
      </c>
      <c r="R257" s="149">
        <v>4000.0</v>
      </c>
      <c r="S257" s="110" t="s">
        <v>113</v>
      </c>
      <c r="T257" s="112"/>
      <c r="U257" s="110" t="s">
        <v>392</v>
      </c>
      <c r="V257" s="110" t="s">
        <v>187</v>
      </c>
      <c r="W257" s="110" t="s">
        <v>393</v>
      </c>
      <c r="X257" s="110" t="s">
        <v>187</v>
      </c>
      <c r="Y257" s="110" t="s">
        <v>394</v>
      </c>
      <c r="Z257" s="110" t="s">
        <v>175</v>
      </c>
      <c r="AA257" s="110">
        <v>12.0</v>
      </c>
      <c r="AB257" s="110">
        <v>1.0</v>
      </c>
      <c r="AC257" s="112"/>
      <c r="AD257" s="112"/>
      <c r="AE257" s="112"/>
      <c r="AF257" s="112"/>
      <c r="AG257" s="110">
        <v>1.0</v>
      </c>
      <c r="AH257" s="110">
        <v>1.0</v>
      </c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0">
        <v>0.0</v>
      </c>
      <c r="BB257" s="151">
        <v>45008.0</v>
      </c>
      <c r="BC257" s="151">
        <v>45008.0</v>
      </c>
      <c r="BD257" s="147">
        <v>45374.0</v>
      </c>
      <c r="BE257" s="110" t="s">
        <v>395</v>
      </c>
      <c r="BF257" s="110" t="s">
        <v>396</v>
      </c>
      <c r="BG257" s="110" t="s">
        <v>397</v>
      </c>
      <c r="BH257" s="110" t="s">
        <v>398</v>
      </c>
      <c r="BI257" s="110" t="s">
        <v>124</v>
      </c>
      <c r="BJ257" s="110">
        <v>0.0</v>
      </c>
      <c r="BK257" s="147">
        <v>45370.0</v>
      </c>
      <c r="BL257" s="116"/>
    </row>
    <row r="258" ht="30.75" customHeight="1">
      <c r="A258" s="110" t="s">
        <v>99</v>
      </c>
      <c r="B258" s="111" t="s">
        <v>100</v>
      </c>
      <c r="C258" s="111" t="s">
        <v>101</v>
      </c>
      <c r="D258" s="112">
        <v>15.0</v>
      </c>
      <c r="E258" s="112" t="s">
        <v>102</v>
      </c>
      <c r="F258" s="112" t="s">
        <v>184</v>
      </c>
      <c r="G258" s="112" t="s">
        <v>104</v>
      </c>
      <c r="H258" s="118" t="s">
        <v>185</v>
      </c>
      <c r="I258" s="112" t="s">
        <v>106</v>
      </c>
      <c r="J258" s="112" t="s">
        <v>186</v>
      </c>
      <c r="K258" s="112" t="s">
        <v>178</v>
      </c>
      <c r="L258" s="112" t="s">
        <v>179</v>
      </c>
      <c r="M258" s="113">
        <v>6.41960434E8</v>
      </c>
      <c r="N258" s="112"/>
      <c r="O258" s="112" t="s">
        <v>111</v>
      </c>
      <c r="P258" s="114">
        <v>42702.0</v>
      </c>
      <c r="Q258" s="112"/>
      <c r="R258" s="115">
        <v>7000.0</v>
      </c>
      <c r="S258" s="112" t="s">
        <v>113</v>
      </c>
      <c r="T258" s="112"/>
      <c r="U258" s="112" t="s">
        <v>180</v>
      </c>
      <c r="V258" s="112" t="s">
        <v>187</v>
      </c>
      <c r="W258" s="112" t="s">
        <v>7</v>
      </c>
      <c r="X258" s="112" t="s">
        <v>187</v>
      </c>
      <c r="Y258" s="112"/>
      <c r="Z258" s="112" t="s">
        <v>182</v>
      </c>
      <c r="AA258" s="112">
        <v>12.0</v>
      </c>
      <c r="AB258" s="112">
        <v>1.0</v>
      </c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>
        <v>1.0</v>
      </c>
      <c r="AN258" s="112">
        <v>1.0</v>
      </c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 t="str">
        <f>T258</f>
        <v/>
      </c>
      <c r="BB258" s="116"/>
      <c r="BC258" s="116"/>
      <c r="BD258" s="116">
        <f t="shared" ref="BD258:BD260" si="94">DATE(YEAR(BB258),MONTH(BB258)+AA258,DAY(BB258))</f>
        <v>694326</v>
      </c>
      <c r="BE258" s="112"/>
      <c r="BF258" s="112" t="s">
        <v>7</v>
      </c>
      <c r="BG258" s="112" t="s">
        <v>7</v>
      </c>
      <c r="BH258" s="112" t="s">
        <v>7</v>
      </c>
      <c r="BI258" s="116" t="s">
        <v>124</v>
      </c>
      <c r="BJ258" s="112" t="str">
        <f>T258</f>
        <v/>
      </c>
      <c r="BK258" s="116">
        <f t="shared" ref="BK258:BK297" si="95">TODAY()</f>
        <v>46171</v>
      </c>
      <c r="BL258" s="116"/>
    </row>
    <row r="259" ht="30.75" customHeight="1">
      <c r="A259" s="110"/>
      <c r="B259" s="111" t="s">
        <v>100</v>
      </c>
      <c r="C259" s="111" t="s">
        <v>101</v>
      </c>
      <c r="D259" s="112"/>
      <c r="E259" s="112" t="s">
        <v>523</v>
      </c>
      <c r="F259" s="112"/>
      <c r="G259" s="112" t="s">
        <v>104</v>
      </c>
      <c r="H259" s="112" t="s">
        <v>543</v>
      </c>
      <c r="I259" s="112"/>
      <c r="J259" s="112" t="s">
        <v>186</v>
      </c>
      <c r="K259" s="112" t="s">
        <v>544</v>
      </c>
      <c r="L259" s="112" t="s">
        <v>545</v>
      </c>
      <c r="M259" s="112">
        <v>1.0192654E7</v>
      </c>
      <c r="N259" s="112"/>
      <c r="O259" s="112"/>
      <c r="P259" s="114"/>
      <c r="Q259" s="112"/>
      <c r="R259" s="115"/>
      <c r="S259" s="112"/>
      <c r="T259" s="112"/>
      <c r="U259" s="112"/>
      <c r="V259" s="112"/>
      <c r="W259" s="112"/>
      <c r="X259" s="112"/>
      <c r="Y259" s="112"/>
      <c r="Z259" s="112"/>
      <c r="AA259" s="112">
        <v>12.0</v>
      </c>
      <c r="AB259" s="112">
        <v>1.0</v>
      </c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>
        <v>1.0</v>
      </c>
      <c r="AN259" s="112">
        <v>1.0</v>
      </c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6" t="s">
        <v>118</v>
      </c>
      <c r="BC259" s="116" t="s">
        <v>118</v>
      </c>
      <c r="BD259" s="116" t="str">
        <f t="shared" si="94"/>
        <v>#VALUE!</v>
      </c>
      <c r="BE259" s="112" t="s">
        <v>546</v>
      </c>
      <c r="BF259" s="112"/>
      <c r="BG259" s="112"/>
      <c r="BH259" s="112"/>
      <c r="BI259" s="116"/>
      <c r="BJ259" s="112"/>
      <c r="BK259" s="116">
        <f t="shared" si="95"/>
        <v>46171</v>
      </c>
      <c r="BL259" s="116"/>
    </row>
    <row r="260" ht="30.75" customHeight="1">
      <c r="A260" s="110"/>
      <c r="B260" s="111" t="s">
        <v>100</v>
      </c>
      <c r="C260" s="111" t="s">
        <v>101</v>
      </c>
      <c r="D260" s="112"/>
      <c r="E260" s="112" t="s">
        <v>523</v>
      </c>
      <c r="F260" s="112"/>
      <c r="G260" s="112" t="s">
        <v>104</v>
      </c>
      <c r="H260" s="112" t="s">
        <v>547</v>
      </c>
      <c r="I260" s="112"/>
      <c r="J260" s="112" t="s">
        <v>186</v>
      </c>
      <c r="K260" s="112" t="s">
        <v>157</v>
      </c>
      <c r="L260" s="112" t="s">
        <v>545</v>
      </c>
      <c r="M260" s="112">
        <v>1.3520219E7</v>
      </c>
      <c r="N260" s="112"/>
      <c r="O260" s="112"/>
      <c r="P260" s="114"/>
      <c r="Q260" s="112"/>
      <c r="R260" s="115"/>
      <c r="S260" s="112"/>
      <c r="T260" s="112"/>
      <c r="U260" s="112"/>
      <c r="V260" s="112"/>
      <c r="W260" s="112"/>
      <c r="X260" s="112"/>
      <c r="Y260" s="112"/>
      <c r="Z260" s="112"/>
      <c r="AA260" s="112">
        <v>12.0</v>
      </c>
      <c r="AB260" s="112">
        <v>1.0</v>
      </c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>
        <v>1.0</v>
      </c>
      <c r="AN260" s="112">
        <v>1.0</v>
      </c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6" t="s">
        <v>118</v>
      </c>
      <c r="BC260" s="116" t="s">
        <v>118</v>
      </c>
      <c r="BD260" s="116" t="str">
        <f t="shared" si="94"/>
        <v>#VALUE!</v>
      </c>
      <c r="BE260" s="112" t="s">
        <v>548</v>
      </c>
      <c r="BF260" s="112"/>
      <c r="BG260" s="112"/>
      <c r="BH260" s="112"/>
      <c r="BI260" s="116"/>
      <c r="BJ260" s="112"/>
      <c r="BK260" s="116">
        <f t="shared" si="95"/>
        <v>46171</v>
      </c>
      <c r="BL260" s="116"/>
    </row>
    <row r="261" ht="30.75" customHeight="1">
      <c r="A261" s="110" t="s">
        <v>99</v>
      </c>
      <c r="B261" s="111" t="s">
        <v>100</v>
      </c>
      <c r="C261" s="111" t="s">
        <v>101</v>
      </c>
      <c r="D261" s="112"/>
      <c r="E261" s="112" t="s">
        <v>523</v>
      </c>
      <c r="F261" s="112"/>
      <c r="G261" s="112" t="s">
        <v>104</v>
      </c>
      <c r="H261" s="112" t="s">
        <v>7</v>
      </c>
      <c r="I261" s="112"/>
      <c r="J261" s="112" t="s">
        <v>186</v>
      </c>
      <c r="K261" s="112" t="s">
        <v>549</v>
      </c>
      <c r="L261" s="112" t="s">
        <v>545</v>
      </c>
      <c r="M261" s="112">
        <v>3.8185658E7</v>
      </c>
      <c r="N261" s="112"/>
      <c r="O261" s="112"/>
      <c r="P261" s="114"/>
      <c r="Q261" s="112"/>
      <c r="R261" s="115"/>
      <c r="S261" s="112"/>
      <c r="T261" s="112"/>
      <c r="U261" s="112"/>
      <c r="V261" s="112"/>
      <c r="W261" s="112"/>
      <c r="X261" s="112"/>
      <c r="Y261" s="112"/>
      <c r="Z261" s="112"/>
      <c r="AA261" s="112">
        <v>12.0</v>
      </c>
      <c r="AB261" s="112">
        <v>1.0</v>
      </c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0">
        <v>1.0</v>
      </c>
      <c r="AV261" s="110">
        <v>1.0</v>
      </c>
      <c r="AW261" s="112"/>
      <c r="AX261" s="112"/>
      <c r="AY261" s="112"/>
      <c r="AZ261" s="112"/>
      <c r="BA261" s="112"/>
      <c r="BB261" s="110" t="s">
        <v>550</v>
      </c>
      <c r="BC261" s="110" t="s">
        <v>550</v>
      </c>
      <c r="BD261" s="110" t="s">
        <v>551</v>
      </c>
      <c r="BE261" s="110" t="s">
        <v>552</v>
      </c>
      <c r="BF261" s="112"/>
      <c r="BG261" s="112"/>
      <c r="BH261" s="112"/>
      <c r="BI261" s="116"/>
      <c r="BJ261" s="112"/>
      <c r="BK261" s="116">
        <f t="shared" si="95"/>
        <v>46171</v>
      </c>
      <c r="BL261" s="116"/>
    </row>
    <row r="262" ht="30.75" customHeight="1">
      <c r="A262" s="110" t="s">
        <v>99</v>
      </c>
      <c r="B262" s="111" t="s">
        <v>100</v>
      </c>
      <c r="C262" s="111" t="s">
        <v>101</v>
      </c>
      <c r="D262" s="112"/>
      <c r="E262" s="112" t="s">
        <v>523</v>
      </c>
      <c r="F262" s="112"/>
      <c r="G262" s="112" t="s">
        <v>104</v>
      </c>
      <c r="H262" s="112" t="s">
        <v>7</v>
      </c>
      <c r="I262" s="112"/>
      <c r="J262" s="112" t="s">
        <v>186</v>
      </c>
      <c r="K262" s="112" t="s">
        <v>553</v>
      </c>
      <c r="L262" s="112" t="s">
        <v>554</v>
      </c>
      <c r="M262" s="112" t="s">
        <v>555</v>
      </c>
      <c r="N262" s="112"/>
      <c r="O262" s="112"/>
      <c r="P262" s="114"/>
      <c r="Q262" s="112"/>
      <c r="R262" s="115"/>
      <c r="S262" s="112"/>
      <c r="T262" s="112"/>
      <c r="U262" s="112"/>
      <c r="V262" s="112"/>
      <c r="W262" s="112"/>
      <c r="X262" s="112"/>
      <c r="Y262" s="112"/>
      <c r="Z262" s="112"/>
      <c r="AA262" s="112">
        <v>12.0</v>
      </c>
      <c r="AB262" s="112">
        <v>1.0</v>
      </c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0">
        <v>1.0</v>
      </c>
      <c r="AT262" s="110">
        <v>1.0</v>
      </c>
      <c r="AU262" s="112"/>
      <c r="AV262" s="112"/>
      <c r="AW262" s="112"/>
      <c r="AX262" s="112"/>
      <c r="AY262" s="112"/>
      <c r="AZ262" s="112"/>
      <c r="BA262" s="112"/>
      <c r="BB262" s="110" t="s">
        <v>556</v>
      </c>
      <c r="BC262" s="110" t="s">
        <v>556</v>
      </c>
      <c r="BD262" s="110" t="s">
        <v>557</v>
      </c>
      <c r="BE262" s="110" t="s">
        <v>558</v>
      </c>
      <c r="BF262" s="112"/>
      <c r="BG262" s="112"/>
      <c r="BH262" s="112"/>
      <c r="BI262" s="110" t="s">
        <v>124</v>
      </c>
      <c r="BJ262" s="112"/>
      <c r="BK262" s="116">
        <f t="shared" si="95"/>
        <v>46171</v>
      </c>
      <c r="BL262" s="116"/>
    </row>
    <row r="263" ht="30.75" customHeight="1">
      <c r="A263" s="110" t="s">
        <v>99</v>
      </c>
      <c r="B263" s="111" t="s">
        <v>100</v>
      </c>
      <c r="C263" s="111" t="s">
        <v>101</v>
      </c>
      <c r="D263" s="112"/>
      <c r="E263" s="112" t="s">
        <v>523</v>
      </c>
      <c r="F263" s="112"/>
      <c r="G263" s="112" t="s">
        <v>104</v>
      </c>
      <c r="H263" s="112" t="s">
        <v>7</v>
      </c>
      <c r="I263" s="112"/>
      <c r="J263" s="112" t="s">
        <v>186</v>
      </c>
      <c r="K263" s="112" t="s">
        <v>553</v>
      </c>
      <c r="L263" s="112" t="s">
        <v>554</v>
      </c>
      <c r="M263" s="112" t="s">
        <v>559</v>
      </c>
      <c r="N263" s="112"/>
      <c r="O263" s="112"/>
      <c r="P263" s="114"/>
      <c r="Q263" s="112"/>
      <c r="R263" s="115"/>
      <c r="S263" s="112"/>
      <c r="T263" s="112"/>
      <c r="U263" s="112"/>
      <c r="V263" s="112"/>
      <c r="W263" s="112"/>
      <c r="X263" s="112"/>
      <c r="Y263" s="112"/>
      <c r="Z263" s="112"/>
      <c r="AA263" s="112">
        <v>12.0</v>
      </c>
      <c r="AB263" s="112">
        <v>1.0</v>
      </c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0">
        <v>1.0</v>
      </c>
      <c r="AT263" s="110">
        <v>1.0</v>
      </c>
      <c r="AU263" s="112"/>
      <c r="AV263" s="112"/>
      <c r="AW263" s="112"/>
      <c r="AX263" s="112"/>
      <c r="AY263" s="112"/>
      <c r="AZ263" s="112"/>
      <c r="BA263" s="112"/>
      <c r="BB263" s="110" t="s">
        <v>556</v>
      </c>
      <c r="BC263" s="110" t="s">
        <v>556</v>
      </c>
      <c r="BD263" s="110" t="s">
        <v>557</v>
      </c>
      <c r="BE263" s="110" t="s">
        <v>560</v>
      </c>
      <c r="BF263" s="112"/>
      <c r="BG263" s="112"/>
      <c r="BH263" s="112"/>
      <c r="BI263" s="110" t="s">
        <v>124</v>
      </c>
      <c r="BJ263" s="112"/>
      <c r="BK263" s="116">
        <f t="shared" si="95"/>
        <v>46171</v>
      </c>
      <c r="BL263" s="116"/>
    </row>
    <row r="264" ht="30.75" customHeight="1">
      <c r="A264" s="110"/>
      <c r="B264" s="111" t="s">
        <v>100</v>
      </c>
      <c r="C264" s="111" t="s">
        <v>101</v>
      </c>
      <c r="D264" s="112"/>
      <c r="E264" s="112" t="s">
        <v>523</v>
      </c>
      <c r="F264" s="112"/>
      <c r="G264" s="112" t="s">
        <v>104</v>
      </c>
      <c r="H264" s="112" t="s">
        <v>7</v>
      </c>
      <c r="I264" s="112"/>
      <c r="J264" s="112" t="s">
        <v>186</v>
      </c>
      <c r="K264" s="112" t="s">
        <v>544</v>
      </c>
      <c r="L264" s="112" t="s">
        <v>561</v>
      </c>
      <c r="M264" s="112" t="s">
        <v>562</v>
      </c>
      <c r="N264" s="112"/>
      <c r="O264" s="112"/>
      <c r="P264" s="114"/>
      <c r="Q264" s="112"/>
      <c r="R264" s="115"/>
      <c r="S264" s="112"/>
      <c r="T264" s="112"/>
      <c r="U264" s="112"/>
      <c r="V264" s="112"/>
      <c r="W264" s="112"/>
      <c r="X264" s="112"/>
      <c r="Y264" s="112"/>
      <c r="Z264" s="112"/>
      <c r="AA264" s="112">
        <v>12.0</v>
      </c>
      <c r="AB264" s="112">
        <v>1.0</v>
      </c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>
        <v>1.0</v>
      </c>
      <c r="AN264" s="112">
        <v>1.0</v>
      </c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6" t="s">
        <v>118</v>
      </c>
      <c r="BC264" s="116" t="s">
        <v>118</v>
      </c>
      <c r="BD264" s="116" t="str">
        <f t="shared" ref="BD264:BD275" si="96">DATE(YEAR(BB264),MONTH(BB264)+AA264,DAY(BB264))</f>
        <v>#VALUE!</v>
      </c>
      <c r="BE264" s="112" t="s">
        <v>563</v>
      </c>
      <c r="BF264" s="112"/>
      <c r="BG264" s="112"/>
      <c r="BH264" s="112"/>
      <c r="BI264" s="116"/>
      <c r="BJ264" s="112"/>
      <c r="BK264" s="116">
        <f t="shared" si="95"/>
        <v>46171</v>
      </c>
      <c r="BL264" s="116"/>
    </row>
    <row r="265" ht="30.75" customHeight="1">
      <c r="A265" s="110" t="s">
        <v>99</v>
      </c>
      <c r="B265" s="111" t="s">
        <v>100</v>
      </c>
      <c r="C265" s="111" t="s">
        <v>101</v>
      </c>
      <c r="D265" s="112"/>
      <c r="E265" s="112" t="s">
        <v>704</v>
      </c>
      <c r="F265" s="112"/>
      <c r="G265" s="112" t="s">
        <v>104</v>
      </c>
      <c r="H265" s="112" t="s">
        <v>735</v>
      </c>
      <c r="I265" s="112"/>
      <c r="J265" s="112" t="s">
        <v>186</v>
      </c>
      <c r="K265" s="112" t="s">
        <v>157</v>
      </c>
      <c r="L265" s="112" t="s">
        <v>545</v>
      </c>
      <c r="M265" s="112">
        <v>9116916.0</v>
      </c>
      <c r="N265" s="160" t="s">
        <v>582</v>
      </c>
      <c r="O265" s="112" t="s">
        <v>111</v>
      </c>
      <c r="P265" s="162" t="s">
        <v>7</v>
      </c>
      <c r="Q265" s="160" t="s">
        <v>131</v>
      </c>
      <c r="R265" s="162" t="s">
        <v>7</v>
      </c>
      <c r="S265" s="112" t="s">
        <v>113</v>
      </c>
      <c r="T265" s="112"/>
      <c r="U265" s="110" t="s">
        <v>736</v>
      </c>
      <c r="V265" s="110" t="s">
        <v>737</v>
      </c>
      <c r="W265" s="112"/>
      <c r="X265" s="172" t="s">
        <v>738</v>
      </c>
      <c r="Y265" s="112"/>
      <c r="Z265" s="112"/>
      <c r="AA265" s="112">
        <v>12.0</v>
      </c>
      <c r="AB265" s="112">
        <v>1.0</v>
      </c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>
        <v>1.0</v>
      </c>
      <c r="AN265" s="112">
        <v>1.0</v>
      </c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6" t="s">
        <v>118</v>
      </c>
      <c r="BC265" s="116" t="s">
        <v>118</v>
      </c>
      <c r="BD265" s="116" t="str">
        <f t="shared" si="96"/>
        <v>#VALUE!</v>
      </c>
      <c r="BE265" s="110" t="s">
        <v>739</v>
      </c>
      <c r="BF265" s="110" t="s">
        <v>740</v>
      </c>
      <c r="BG265" s="112"/>
      <c r="BH265" s="112"/>
      <c r="BI265" s="116" t="s">
        <v>124</v>
      </c>
      <c r="BJ265" s="112"/>
      <c r="BK265" s="116">
        <f t="shared" si="95"/>
        <v>46171</v>
      </c>
      <c r="BL265" s="171" t="s">
        <v>717</v>
      </c>
    </row>
    <row r="266" ht="30.75" customHeight="1">
      <c r="A266" s="112"/>
      <c r="B266" s="111" t="s">
        <v>100</v>
      </c>
      <c r="C266" s="111" t="s">
        <v>101</v>
      </c>
      <c r="D266" s="112">
        <v>12.0</v>
      </c>
      <c r="E266" s="112" t="s">
        <v>704</v>
      </c>
      <c r="F266" s="112" t="s">
        <v>7</v>
      </c>
      <c r="G266" s="112" t="s">
        <v>104</v>
      </c>
      <c r="H266" s="112" t="s">
        <v>752</v>
      </c>
      <c r="I266" s="112" t="s">
        <v>106</v>
      </c>
      <c r="J266" s="112" t="s">
        <v>384</v>
      </c>
      <c r="K266" s="112" t="s">
        <v>157</v>
      </c>
      <c r="L266" s="112" t="s">
        <v>753</v>
      </c>
      <c r="M266" s="112">
        <v>5068356.0</v>
      </c>
      <c r="N266" s="112" t="s">
        <v>159</v>
      </c>
      <c r="O266" s="112" t="s">
        <v>111</v>
      </c>
      <c r="P266" s="114">
        <v>2553.0</v>
      </c>
      <c r="Q266" s="112" t="s">
        <v>7</v>
      </c>
      <c r="R266" s="112" t="s">
        <v>7</v>
      </c>
      <c r="S266" s="112" t="s">
        <v>113</v>
      </c>
      <c r="T266" s="112"/>
      <c r="U266" s="112" t="s">
        <v>754</v>
      </c>
      <c r="V266" s="120" t="s">
        <v>755</v>
      </c>
      <c r="W266" s="112" t="s">
        <v>162</v>
      </c>
      <c r="X266" s="120" t="s">
        <v>755</v>
      </c>
      <c r="Y266" s="112"/>
      <c r="Z266" s="112" t="s">
        <v>164</v>
      </c>
      <c r="AA266" s="112">
        <v>12.0</v>
      </c>
      <c r="AB266" s="112" t="s">
        <v>7</v>
      </c>
      <c r="AC266" s="112" t="s">
        <v>7</v>
      </c>
      <c r="AD266" s="112" t="s">
        <v>7</v>
      </c>
      <c r="AE266" s="112" t="s">
        <v>7</v>
      </c>
      <c r="AF266" s="112" t="s">
        <v>7</v>
      </c>
      <c r="AG266" s="112" t="s">
        <v>7</v>
      </c>
      <c r="AH266" s="112" t="s">
        <v>7</v>
      </c>
      <c r="AI266" s="112" t="s">
        <v>7</v>
      </c>
      <c r="AJ266" s="112" t="s">
        <v>7</v>
      </c>
      <c r="AK266" s="112" t="s">
        <v>7</v>
      </c>
      <c r="AL266" s="112" t="s">
        <v>7</v>
      </c>
      <c r="AM266" s="112" t="s">
        <v>7</v>
      </c>
      <c r="AN266" s="112" t="s">
        <v>7</v>
      </c>
      <c r="AO266" s="112" t="s">
        <v>7</v>
      </c>
      <c r="AP266" s="112" t="s">
        <v>7</v>
      </c>
      <c r="AQ266" s="112" t="s">
        <v>7</v>
      </c>
      <c r="AR266" s="112" t="s">
        <v>7</v>
      </c>
      <c r="AS266" s="112" t="s">
        <v>7</v>
      </c>
      <c r="AT266" s="112" t="s">
        <v>7</v>
      </c>
      <c r="AU266" s="112" t="s">
        <v>7</v>
      </c>
      <c r="AV266" s="112" t="s">
        <v>7</v>
      </c>
      <c r="AW266" s="112" t="s">
        <v>7</v>
      </c>
      <c r="AX266" s="112" t="s">
        <v>7</v>
      </c>
      <c r="AY266" s="112" t="s">
        <v>7</v>
      </c>
      <c r="AZ266" s="112" t="s">
        <v>7</v>
      </c>
      <c r="BA266" s="112" t="str">
        <f t="shared" ref="BA266:BA268" si="97">T266</f>
        <v/>
      </c>
      <c r="BB266" s="112" t="s">
        <v>7</v>
      </c>
      <c r="BC266" s="112" t="s">
        <v>7</v>
      </c>
      <c r="BD266" s="116" t="str">
        <f t="shared" si="96"/>
        <v>#VALUE!</v>
      </c>
      <c r="BE266" s="112" t="s">
        <v>7</v>
      </c>
      <c r="BF266" s="112" t="s">
        <v>7</v>
      </c>
      <c r="BG266" s="112" t="s">
        <v>7</v>
      </c>
      <c r="BH266" s="112" t="s">
        <v>7</v>
      </c>
      <c r="BI266" s="112" t="s">
        <v>147</v>
      </c>
      <c r="BJ266" s="112" t="str">
        <f t="shared" ref="BJ266:BJ268" si="98">T266</f>
        <v/>
      </c>
      <c r="BK266" s="116">
        <f t="shared" si="95"/>
        <v>46171</v>
      </c>
      <c r="BL266" s="116"/>
    </row>
    <row r="267" ht="30.75" customHeight="1">
      <c r="A267" s="112"/>
      <c r="B267" s="111" t="s">
        <v>100</v>
      </c>
      <c r="C267" s="111" t="s">
        <v>101</v>
      </c>
      <c r="D267" s="112">
        <v>11.0</v>
      </c>
      <c r="E267" s="112" t="s">
        <v>704</v>
      </c>
      <c r="F267" s="112" t="s">
        <v>7</v>
      </c>
      <c r="G267" s="112" t="s">
        <v>104</v>
      </c>
      <c r="H267" s="112" t="s">
        <v>767</v>
      </c>
      <c r="I267" s="112" t="s">
        <v>106</v>
      </c>
      <c r="J267" s="112" t="s">
        <v>384</v>
      </c>
      <c r="K267" s="112" t="s">
        <v>157</v>
      </c>
      <c r="L267" s="112" t="s">
        <v>171</v>
      </c>
      <c r="M267" s="112">
        <v>6130627.0</v>
      </c>
      <c r="N267" s="112" t="s">
        <v>159</v>
      </c>
      <c r="O267" s="112" t="s">
        <v>111</v>
      </c>
      <c r="P267" s="114">
        <v>2553.0</v>
      </c>
      <c r="Q267" s="112" t="s">
        <v>7</v>
      </c>
      <c r="R267" s="112" t="s">
        <v>7</v>
      </c>
      <c r="S267" s="112" t="s">
        <v>113</v>
      </c>
      <c r="T267" s="112"/>
      <c r="U267" s="112" t="s">
        <v>754</v>
      </c>
      <c r="V267" s="120" t="s">
        <v>755</v>
      </c>
      <c r="W267" s="112" t="s">
        <v>162</v>
      </c>
      <c r="X267" s="120" t="s">
        <v>755</v>
      </c>
      <c r="Y267" s="112"/>
      <c r="Z267" s="112" t="s">
        <v>164</v>
      </c>
      <c r="AA267" s="112">
        <v>12.0</v>
      </c>
      <c r="AB267" s="112" t="s">
        <v>7</v>
      </c>
      <c r="AC267" s="112" t="s">
        <v>7</v>
      </c>
      <c r="AD267" s="112" t="s">
        <v>7</v>
      </c>
      <c r="AE267" s="112" t="s">
        <v>7</v>
      </c>
      <c r="AF267" s="112" t="s">
        <v>7</v>
      </c>
      <c r="AG267" s="112" t="s">
        <v>7</v>
      </c>
      <c r="AH267" s="112" t="s">
        <v>7</v>
      </c>
      <c r="AI267" s="112" t="s">
        <v>7</v>
      </c>
      <c r="AJ267" s="112" t="s">
        <v>7</v>
      </c>
      <c r="AK267" s="112" t="s">
        <v>7</v>
      </c>
      <c r="AL267" s="112" t="s">
        <v>7</v>
      </c>
      <c r="AM267" s="112" t="s">
        <v>7</v>
      </c>
      <c r="AN267" s="112" t="s">
        <v>7</v>
      </c>
      <c r="AO267" s="112" t="s">
        <v>7</v>
      </c>
      <c r="AP267" s="112" t="s">
        <v>7</v>
      </c>
      <c r="AQ267" s="112" t="s">
        <v>7</v>
      </c>
      <c r="AR267" s="112" t="s">
        <v>7</v>
      </c>
      <c r="AS267" s="112" t="s">
        <v>7</v>
      </c>
      <c r="AT267" s="112" t="s">
        <v>7</v>
      </c>
      <c r="AU267" s="112" t="s">
        <v>7</v>
      </c>
      <c r="AV267" s="112" t="s">
        <v>7</v>
      </c>
      <c r="AW267" s="112" t="s">
        <v>7</v>
      </c>
      <c r="AX267" s="112" t="s">
        <v>7</v>
      </c>
      <c r="AY267" s="112" t="s">
        <v>7</v>
      </c>
      <c r="AZ267" s="112" t="s">
        <v>7</v>
      </c>
      <c r="BA267" s="112" t="str">
        <f t="shared" si="97"/>
        <v/>
      </c>
      <c r="BB267" s="112" t="s">
        <v>7</v>
      </c>
      <c r="BC267" s="112" t="s">
        <v>7</v>
      </c>
      <c r="BD267" s="116" t="str">
        <f t="shared" si="96"/>
        <v>#VALUE!</v>
      </c>
      <c r="BE267" s="112" t="s">
        <v>7</v>
      </c>
      <c r="BF267" s="112" t="s">
        <v>7</v>
      </c>
      <c r="BG267" s="112" t="s">
        <v>7</v>
      </c>
      <c r="BH267" s="112" t="s">
        <v>7</v>
      </c>
      <c r="BI267" s="112" t="s">
        <v>147</v>
      </c>
      <c r="BJ267" s="112" t="str">
        <f t="shared" si="98"/>
        <v/>
      </c>
      <c r="BK267" s="116">
        <f t="shared" si="95"/>
        <v>46171</v>
      </c>
      <c r="BL267" s="116"/>
    </row>
    <row r="268" ht="30.75" customHeight="1">
      <c r="A268" s="112"/>
      <c r="B268" s="111" t="s">
        <v>100</v>
      </c>
      <c r="C268" s="111" t="s">
        <v>101</v>
      </c>
      <c r="D268" s="112">
        <v>10.0</v>
      </c>
      <c r="E268" s="112" t="s">
        <v>704</v>
      </c>
      <c r="F268" s="112" t="s">
        <v>7</v>
      </c>
      <c r="G268" s="112" t="s">
        <v>104</v>
      </c>
      <c r="H268" s="112" t="s">
        <v>735</v>
      </c>
      <c r="I268" s="112" t="s">
        <v>106</v>
      </c>
      <c r="J268" s="112" t="s">
        <v>186</v>
      </c>
      <c r="K268" s="112" t="s">
        <v>157</v>
      </c>
      <c r="L268" s="112" t="s">
        <v>158</v>
      </c>
      <c r="M268" s="112">
        <v>9116916.0</v>
      </c>
      <c r="N268" s="112" t="s">
        <v>159</v>
      </c>
      <c r="O268" s="112" t="s">
        <v>111</v>
      </c>
      <c r="P268" s="114">
        <v>2552.0</v>
      </c>
      <c r="Q268" s="112" t="s">
        <v>7</v>
      </c>
      <c r="R268" s="112" t="s">
        <v>7</v>
      </c>
      <c r="S268" s="112" t="s">
        <v>113</v>
      </c>
      <c r="T268" s="112"/>
      <c r="U268" s="112" t="s">
        <v>754</v>
      </c>
      <c r="V268" s="120" t="s">
        <v>755</v>
      </c>
      <c r="W268" s="112" t="s">
        <v>162</v>
      </c>
      <c r="X268" s="120" t="s">
        <v>755</v>
      </c>
      <c r="Y268" s="112" t="s">
        <v>768</v>
      </c>
      <c r="Z268" s="112" t="s">
        <v>164</v>
      </c>
      <c r="AA268" s="112">
        <v>12.0</v>
      </c>
      <c r="AB268" s="112">
        <v>1.0</v>
      </c>
      <c r="AC268" s="112"/>
      <c r="AD268" s="112"/>
      <c r="AE268" s="112"/>
      <c r="AF268" s="112"/>
      <c r="AG268" s="112">
        <v>1.0</v>
      </c>
      <c r="AH268" s="112">
        <v>1.0</v>
      </c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 t="str">
        <f t="shared" si="97"/>
        <v/>
      </c>
      <c r="BB268" s="116">
        <v>45008.0</v>
      </c>
      <c r="BC268" s="116">
        <v>45008.0</v>
      </c>
      <c r="BD268" s="116">
        <f t="shared" si="96"/>
        <v>45374</v>
      </c>
      <c r="BE268" s="112" t="s">
        <v>769</v>
      </c>
      <c r="BF268" s="112" t="s">
        <v>770</v>
      </c>
      <c r="BG268" s="112" t="s">
        <v>771</v>
      </c>
      <c r="BH268" s="112" t="s">
        <v>772</v>
      </c>
      <c r="BI268" s="116" t="s">
        <v>124</v>
      </c>
      <c r="BJ268" s="112" t="str">
        <f t="shared" si="98"/>
        <v/>
      </c>
      <c r="BK268" s="116">
        <f t="shared" si="95"/>
        <v>46171</v>
      </c>
      <c r="BL268" s="116"/>
    </row>
    <row r="269" ht="30.75" customHeight="1">
      <c r="A269" s="110"/>
      <c r="B269" s="111" t="s">
        <v>100</v>
      </c>
      <c r="C269" s="111" t="s">
        <v>101</v>
      </c>
      <c r="D269" s="112"/>
      <c r="E269" s="112" t="s">
        <v>894</v>
      </c>
      <c r="F269" s="112"/>
      <c r="G269" s="112" t="s">
        <v>104</v>
      </c>
      <c r="H269" s="112" t="s">
        <v>7</v>
      </c>
      <c r="I269" s="112"/>
      <c r="J269" s="112" t="s">
        <v>186</v>
      </c>
      <c r="K269" s="112" t="s">
        <v>157</v>
      </c>
      <c r="L269" s="112" t="s">
        <v>545</v>
      </c>
      <c r="M269" s="112">
        <v>9116920.0</v>
      </c>
      <c r="N269" s="112"/>
      <c r="O269" s="112"/>
      <c r="P269" s="114"/>
      <c r="Q269" s="112"/>
      <c r="R269" s="115"/>
      <c r="S269" s="112"/>
      <c r="T269" s="112"/>
      <c r="U269" s="112"/>
      <c r="V269" s="112"/>
      <c r="W269" s="112"/>
      <c r="X269" s="112"/>
      <c r="Y269" s="112"/>
      <c r="Z269" s="112"/>
      <c r="AA269" s="112">
        <v>12.0</v>
      </c>
      <c r="AB269" s="112">
        <v>1.0</v>
      </c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>
        <v>1.0</v>
      </c>
      <c r="AN269" s="112">
        <v>1.0</v>
      </c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6" t="s">
        <v>118</v>
      </c>
      <c r="BC269" s="116" t="s">
        <v>118</v>
      </c>
      <c r="BD269" s="116" t="str">
        <f t="shared" si="96"/>
        <v>#VALUE!</v>
      </c>
      <c r="BE269" s="112" t="s">
        <v>1247</v>
      </c>
      <c r="BF269" s="112"/>
      <c r="BG269" s="112"/>
      <c r="BH269" s="112"/>
      <c r="BI269" s="116"/>
      <c r="BJ269" s="112"/>
      <c r="BK269" s="116">
        <f t="shared" si="95"/>
        <v>46171</v>
      </c>
      <c r="BL269" s="116"/>
    </row>
    <row r="270" ht="30.75" customHeight="1">
      <c r="A270" s="110"/>
      <c r="B270" s="111" t="s">
        <v>100</v>
      </c>
      <c r="C270" s="111" t="s">
        <v>101</v>
      </c>
      <c r="D270" s="112"/>
      <c r="E270" s="112" t="s">
        <v>894</v>
      </c>
      <c r="F270" s="112"/>
      <c r="G270" s="112" t="s">
        <v>104</v>
      </c>
      <c r="H270" s="112" t="s">
        <v>7</v>
      </c>
      <c r="I270" s="112"/>
      <c r="J270" s="112" t="s">
        <v>186</v>
      </c>
      <c r="K270" s="112" t="s">
        <v>285</v>
      </c>
      <c r="L270" s="112" t="s">
        <v>1248</v>
      </c>
      <c r="M270" s="112" t="s">
        <v>1249</v>
      </c>
      <c r="N270" s="112"/>
      <c r="O270" s="112"/>
      <c r="P270" s="114"/>
      <c r="Q270" s="112"/>
      <c r="R270" s="115"/>
      <c r="S270" s="112"/>
      <c r="T270" s="112"/>
      <c r="U270" s="112"/>
      <c r="V270" s="112"/>
      <c r="W270" s="112"/>
      <c r="X270" s="112"/>
      <c r="Y270" s="112"/>
      <c r="Z270" s="112"/>
      <c r="AA270" s="112">
        <v>12.0</v>
      </c>
      <c r="AB270" s="112">
        <v>1.0</v>
      </c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>
        <v>1.0</v>
      </c>
      <c r="AN270" s="112">
        <v>1.0</v>
      </c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6" t="s">
        <v>118</v>
      </c>
      <c r="BC270" s="116" t="s">
        <v>118</v>
      </c>
      <c r="BD270" s="116" t="str">
        <f t="shared" si="96"/>
        <v>#VALUE!</v>
      </c>
      <c r="BE270" s="112" t="s">
        <v>1250</v>
      </c>
      <c r="BF270" s="112"/>
      <c r="BG270" s="112"/>
      <c r="BH270" s="112"/>
      <c r="BI270" s="116"/>
      <c r="BJ270" s="112"/>
      <c r="BK270" s="116">
        <f t="shared" si="95"/>
        <v>46171</v>
      </c>
      <c r="BL270" s="116"/>
    </row>
    <row r="271" ht="30.75" customHeight="1">
      <c r="A271" s="110"/>
      <c r="B271" s="111" t="s">
        <v>100</v>
      </c>
      <c r="C271" s="111" t="s">
        <v>101</v>
      </c>
      <c r="D271" s="112"/>
      <c r="E271" s="112" t="s">
        <v>1413</v>
      </c>
      <c r="F271" s="112"/>
      <c r="G271" s="112" t="s">
        <v>104</v>
      </c>
      <c r="H271" s="112" t="s">
        <v>7</v>
      </c>
      <c r="I271" s="112"/>
      <c r="J271" s="112" t="s">
        <v>186</v>
      </c>
      <c r="K271" s="112" t="s">
        <v>1421</v>
      </c>
      <c r="L271" s="112" t="s">
        <v>1422</v>
      </c>
      <c r="M271" s="112" t="s">
        <v>1423</v>
      </c>
      <c r="N271" s="112"/>
      <c r="O271" s="112"/>
      <c r="P271" s="114"/>
      <c r="Q271" s="112"/>
      <c r="R271" s="115"/>
      <c r="S271" s="112"/>
      <c r="T271" s="112"/>
      <c r="U271" s="112"/>
      <c r="V271" s="112"/>
      <c r="W271" s="112"/>
      <c r="X271" s="112"/>
      <c r="Y271" s="112"/>
      <c r="Z271" s="112"/>
      <c r="AA271" s="112">
        <v>12.0</v>
      </c>
      <c r="AB271" s="112">
        <v>1.0</v>
      </c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>
        <v>1.0</v>
      </c>
      <c r="AN271" s="112">
        <v>1.0</v>
      </c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6" t="s">
        <v>118</v>
      </c>
      <c r="BC271" s="116" t="s">
        <v>118</v>
      </c>
      <c r="BD271" s="116" t="str">
        <f t="shared" si="96"/>
        <v>#VALUE!</v>
      </c>
      <c r="BE271" s="112" t="s">
        <v>1424</v>
      </c>
      <c r="BF271" s="112"/>
      <c r="BG271" s="112"/>
      <c r="BH271" s="112"/>
      <c r="BI271" s="116"/>
      <c r="BJ271" s="112"/>
      <c r="BK271" s="116">
        <f t="shared" si="95"/>
        <v>46171</v>
      </c>
      <c r="BL271" s="116"/>
    </row>
    <row r="272" ht="30.75" customHeight="1">
      <c r="A272" s="110" t="s">
        <v>99</v>
      </c>
      <c r="B272" s="111" t="s">
        <v>100</v>
      </c>
      <c r="C272" s="111" t="s">
        <v>101</v>
      </c>
      <c r="D272" s="112">
        <v>13.0</v>
      </c>
      <c r="E272" s="112" t="s">
        <v>1437</v>
      </c>
      <c r="F272" s="112" t="s">
        <v>7</v>
      </c>
      <c r="G272" s="112" t="s">
        <v>104</v>
      </c>
      <c r="H272" s="112" t="s">
        <v>1452</v>
      </c>
      <c r="I272" s="112" t="s">
        <v>106</v>
      </c>
      <c r="J272" s="112" t="s">
        <v>384</v>
      </c>
      <c r="K272" s="112" t="s">
        <v>157</v>
      </c>
      <c r="L272" s="112" t="s">
        <v>1450</v>
      </c>
      <c r="M272" s="112">
        <v>1.0192706E7</v>
      </c>
      <c r="N272" s="112" t="s">
        <v>7</v>
      </c>
      <c r="O272" s="112" t="s">
        <v>111</v>
      </c>
      <c r="P272" s="114">
        <v>2554.0</v>
      </c>
      <c r="Q272" s="112" t="s">
        <v>7</v>
      </c>
      <c r="R272" s="112" t="s">
        <v>7</v>
      </c>
      <c r="S272" s="112" t="s">
        <v>113</v>
      </c>
      <c r="T272" s="112"/>
      <c r="U272" s="112" t="s">
        <v>1451</v>
      </c>
      <c r="V272" s="110" t="s">
        <v>1453</v>
      </c>
      <c r="W272" s="112" t="s">
        <v>7</v>
      </c>
      <c r="X272" s="110" t="s">
        <v>1453</v>
      </c>
      <c r="Y272" s="112"/>
      <c r="Z272" s="112" t="s">
        <v>182</v>
      </c>
      <c r="AA272" s="112">
        <v>12.0</v>
      </c>
      <c r="AB272" s="112" t="s">
        <v>7</v>
      </c>
      <c r="AC272" s="112" t="s">
        <v>7</v>
      </c>
      <c r="AD272" s="112" t="s">
        <v>7</v>
      </c>
      <c r="AE272" s="112" t="s">
        <v>7</v>
      </c>
      <c r="AF272" s="112" t="s">
        <v>7</v>
      </c>
      <c r="AG272" s="112" t="s">
        <v>7</v>
      </c>
      <c r="AH272" s="112" t="s">
        <v>7</v>
      </c>
      <c r="AI272" s="112" t="s">
        <v>7</v>
      </c>
      <c r="AJ272" s="112" t="s">
        <v>7</v>
      </c>
      <c r="AK272" s="112" t="s">
        <v>7</v>
      </c>
      <c r="AL272" s="112" t="s">
        <v>7</v>
      </c>
      <c r="AM272" s="112" t="s">
        <v>7</v>
      </c>
      <c r="AN272" s="112" t="s">
        <v>7</v>
      </c>
      <c r="AO272" s="112" t="s">
        <v>7</v>
      </c>
      <c r="AP272" s="112" t="s">
        <v>7</v>
      </c>
      <c r="AQ272" s="112" t="s">
        <v>7</v>
      </c>
      <c r="AR272" s="112" t="s">
        <v>7</v>
      </c>
      <c r="AS272" s="112" t="s">
        <v>7</v>
      </c>
      <c r="AT272" s="112" t="s">
        <v>7</v>
      </c>
      <c r="AU272" s="112" t="s">
        <v>7</v>
      </c>
      <c r="AV272" s="112" t="s">
        <v>7</v>
      </c>
      <c r="AW272" s="112" t="s">
        <v>7</v>
      </c>
      <c r="AX272" s="112" t="s">
        <v>7</v>
      </c>
      <c r="AY272" s="112" t="s">
        <v>7</v>
      </c>
      <c r="AZ272" s="112" t="s">
        <v>7</v>
      </c>
      <c r="BA272" s="112" t="str">
        <f>T272</f>
        <v/>
      </c>
      <c r="BB272" s="112" t="s">
        <v>7</v>
      </c>
      <c r="BC272" s="112" t="s">
        <v>7</v>
      </c>
      <c r="BD272" s="116" t="str">
        <f t="shared" si="96"/>
        <v>#VALUE!</v>
      </c>
      <c r="BE272" s="112" t="s">
        <v>7</v>
      </c>
      <c r="BF272" s="112" t="s">
        <v>7</v>
      </c>
      <c r="BG272" s="112" t="s">
        <v>7</v>
      </c>
      <c r="BH272" s="112" t="s">
        <v>7</v>
      </c>
      <c r="BI272" s="112" t="s">
        <v>147</v>
      </c>
      <c r="BJ272" s="112" t="str">
        <f>T272</f>
        <v/>
      </c>
      <c r="BK272" s="116">
        <f t="shared" si="95"/>
        <v>46171</v>
      </c>
      <c r="BL272" s="116"/>
    </row>
    <row r="273" ht="30.75" customHeight="1">
      <c r="A273" s="187"/>
      <c r="B273" s="185" t="s">
        <v>100</v>
      </c>
      <c r="C273" s="186" t="s">
        <v>101</v>
      </c>
      <c r="D273" s="187"/>
      <c r="E273" s="188" t="s">
        <v>1641</v>
      </c>
      <c r="F273" s="187"/>
      <c r="G273" s="187" t="s">
        <v>104</v>
      </c>
      <c r="H273" s="187" t="s">
        <v>1815</v>
      </c>
      <c r="I273" s="187"/>
      <c r="J273" s="187" t="s">
        <v>186</v>
      </c>
      <c r="K273" s="187" t="s">
        <v>157</v>
      </c>
      <c r="L273" s="187" t="s">
        <v>545</v>
      </c>
      <c r="M273" s="187">
        <v>4022647.0</v>
      </c>
      <c r="N273" s="187"/>
      <c r="O273" s="187"/>
      <c r="P273" s="189"/>
      <c r="Q273" s="187"/>
      <c r="R273" s="210"/>
      <c r="S273" s="187"/>
      <c r="T273" s="187"/>
      <c r="U273" s="187"/>
      <c r="V273" s="187"/>
      <c r="W273" s="187"/>
      <c r="X273" s="187"/>
      <c r="Y273" s="187"/>
      <c r="Z273" s="187"/>
      <c r="AA273" s="188">
        <v>12.0</v>
      </c>
      <c r="AB273" s="188">
        <v>1.0</v>
      </c>
      <c r="AC273" s="187"/>
      <c r="AD273" s="187"/>
      <c r="AE273" s="187"/>
      <c r="AF273" s="187"/>
      <c r="AG273" s="187"/>
      <c r="AH273" s="187"/>
      <c r="AI273" s="187"/>
      <c r="AJ273" s="187"/>
      <c r="AK273" s="187"/>
      <c r="AL273" s="187"/>
      <c r="AM273" s="187">
        <v>1.0</v>
      </c>
      <c r="AN273" s="187">
        <v>1.0</v>
      </c>
      <c r="AO273" s="187"/>
      <c r="AP273" s="187"/>
      <c r="AQ273" s="187"/>
      <c r="AR273" s="187"/>
      <c r="AS273" s="187"/>
      <c r="AT273" s="187"/>
      <c r="AU273" s="187"/>
      <c r="AV273" s="187"/>
      <c r="AW273" s="187"/>
      <c r="AX273" s="187"/>
      <c r="AY273" s="187"/>
      <c r="AZ273" s="187"/>
      <c r="BA273" s="187"/>
      <c r="BB273" s="191" t="s">
        <v>118</v>
      </c>
      <c r="BC273" s="191" t="s">
        <v>118</v>
      </c>
      <c r="BD273" s="191" t="str">
        <f t="shared" si="96"/>
        <v>#VALUE!</v>
      </c>
      <c r="BE273" s="187" t="s">
        <v>1973</v>
      </c>
      <c r="BF273" s="187"/>
      <c r="BG273" s="187"/>
      <c r="BH273" s="187"/>
      <c r="BI273" s="191"/>
      <c r="BJ273" s="187"/>
      <c r="BK273" s="191">
        <f t="shared" si="95"/>
        <v>46171</v>
      </c>
      <c r="BL273" s="191"/>
    </row>
    <row r="274" ht="30.75" customHeight="1">
      <c r="A274" s="187"/>
      <c r="B274" s="185" t="s">
        <v>100</v>
      </c>
      <c r="C274" s="186" t="s">
        <v>101</v>
      </c>
      <c r="D274" s="187"/>
      <c r="E274" s="188" t="s">
        <v>1641</v>
      </c>
      <c r="F274" s="187"/>
      <c r="G274" s="187" t="s">
        <v>104</v>
      </c>
      <c r="H274" s="187" t="s">
        <v>7</v>
      </c>
      <c r="I274" s="187"/>
      <c r="J274" s="187" t="s">
        <v>186</v>
      </c>
      <c r="K274" s="187" t="s">
        <v>157</v>
      </c>
      <c r="L274" s="187" t="s">
        <v>545</v>
      </c>
      <c r="M274" s="187">
        <v>1.7504443E7</v>
      </c>
      <c r="N274" s="187"/>
      <c r="O274" s="187"/>
      <c r="P274" s="189"/>
      <c r="Q274" s="187"/>
      <c r="R274" s="210"/>
      <c r="S274" s="187"/>
      <c r="T274" s="187"/>
      <c r="U274" s="187"/>
      <c r="V274" s="187"/>
      <c r="W274" s="187"/>
      <c r="X274" s="187"/>
      <c r="Y274" s="187"/>
      <c r="Z274" s="187"/>
      <c r="AA274" s="188">
        <v>12.0</v>
      </c>
      <c r="AB274" s="188">
        <v>1.0</v>
      </c>
      <c r="AC274" s="187"/>
      <c r="AD274" s="187"/>
      <c r="AE274" s="187"/>
      <c r="AF274" s="187"/>
      <c r="AG274" s="187"/>
      <c r="AH274" s="187"/>
      <c r="AI274" s="187"/>
      <c r="AJ274" s="187"/>
      <c r="AK274" s="187"/>
      <c r="AL274" s="187"/>
      <c r="AM274" s="187">
        <v>1.0</v>
      </c>
      <c r="AN274" s="187">
        <v>1.0</v>
      </c>
      <c r="AO274" s="187"/>
      <c r="AP274" s="187"/>
      <c r="AQ274" s="187"/>
      <c r="AR274" s="187"/>
      <c r="AS274" s="187"/>
      <c r="AT274" s="187"/>
      <c r="AU274" s="187"/>
      <c r="AV274" s="187"/>
      <c r="AW274" s="187"/>
      <c r="AX274" s="187"/>
      <c r="AY274" s="187"/>
      <c r="AZ274" s="187"/>
      <c r="BA274" s="187"/>
      <c r="BB274" s="191" t="s">
        <v>118</v>
      </c>
      <c r="BC274" s="191" t="s">
        <v>118</v>
      </c>
      <c r="BD274" s="191" t="str">
        <f t="shared" si="96"/>
        <v>#VALUE!</v>
      </c>
      <c r="BE274" s="187" t="s">
        <v>1974</v>
      </c>
      <c r="BF274" s="187"/>
      <c r="BG274" s="187"/>
      <c r="BH274" s="187"/>
      <c r="BI274" s="191"/>
      <c r="BJ274" s="187"/>
      <c r="BK274" s="191">
        <f t="shared" si="95"/>
        <v>46171</v>
      </c>
      <c r="BL274" s="191"/>
    </row>
    <row r="275" ht="30.75" customHeight="1">
      <c r="A275" s="112"/>
      <c r="B275" s="111" t="s">
        <v>100</v>
      </c>
      <c r="C275" s="111" t="s">
        <v>101</v>
      </c>
      <c r="D275" s="112">
        <v>13.0</v>
      </c>
      <c r="E275" s="112" t="s">
        <v>704</v>
      </c>
      <c r="F275" s="112" t="s">
        <v>7</v>
      </c>
      <c r="G275" s="112" t="s">
        <v>104</v>
      </c>
      <c r="H275" s="112" t="s">
        <v>781</v>
      </c>
      <c r="I275" s="112" t="s">
        <v>106</v>
      </c>
      <c r="J275" s="112" t="s">
        <v>782</v>
      </c>
      <c r="K275" s="112" t="s">
        <v>157</v>
      </c>
      <c r="L275" s="112" t="s">
        <v>753</v>
      </c>
      <c r="M275" s="112">
        <v>1.0192705E7</v>
      </c>
      <c r="N275" s="112" t="s">
        <v>159</v>
      </c>
      <c r="O275" s="112" t="s">
        <v>111</v>
      </c>
      <c r="P275" s="114">
        <v>2553.0</v>
      </c>
      <c r="Q275" s="112" t="s">
        <v>7</v>
      </c>
      <c r="R275" s="112" t="s">
        <v>7</v>
      </c>
      <c r="S275" s="112" t="s">
        <v>113</v>
      </c>
      <c r="T275" s="112"/>
      <c r="U275" s="112" t="s">
        <v>754</v>
      </c>
      <c r="V275" s="120" t="s">
        <v>755</v>
      </c>
      <c r="W275" s="112" t="s">
        <v>162</v>
      </c>
      <c r="X275" s="120" t="s">
        <v>755</v>
      </c>
      <c r="Y275" s="112"/>
      <c r="Z275" s="112" t="s">
        <v>175</v>
      </c>
      <c r="AA275" s="112">
        <v>12.0</v>
      </c>
      <c r="AB275" s="112" t="s">
        <v>7</v>
      </c>
      <c r="AC275" s="112" t="s">
        <v>7</v>
      </c>
      <c r="AD275" s="112" t="s">
        <v>7</v>
      </c>
      <c r="AE275" s="112" t="s">
        <v>7</v>
      </c>
      <c r="AF275" s="112" t="s">
        <v>7</v>
      </c>
      <c r="AG275" s="112" t="s">
        <v>7</v>
      </c>
      <c r="AH275" s="112" t="s">
        <v>7</v>
      </c>
      <c r="AI275" s="112" t="s">
        <v>7</v>
      </c>
      <c r="AJ275" s="112" t="s">
        <v>7</v>
      </c>
      <c r="AK275" s="112" t="s">
        <v>7</v>
      </c>
      <c r="AL275" s="112" t="s">
        <v>7</v>
      </c>
      <c r="AM275" s="112" t="s">
        <v>7</v>
      </c>
      <c r="AN275" s="112" t="s">
        <v>7</v>
      </c>
      <c r="AO275" s="112" t="s">
        <v>7</v>
      </c>
      <c r="AP275" s="112" t="s">
        <v>7</v>
      </c>
      <c r="AQ275" s="112" t="s">
        <v>7</v>
      </c>
      <c r="AR275" s="112" t="s">
        <v>7</v>
      </c>
      <c r="AS275" s="112" t="s">
        <v>7</v>
      </c>
      <c r="AT275" s="112" t="s">
        <v>7</v>
      </c>
      <c r="AU275" s="112" t="s">
        <v>7</v>
      </c>
      <c r="AV275" s="112" t="s">
        <v>7</v>
      </c>
      <c r="AW275" s="112" t="s">
        <v>7</v>
      </c>
      <c r="AX275" s="112" t="s">
        <v>7</v>
      </c>
      <c r="AY275" s="112" t="s">
        <v>7</v>
      </c>
      <c r="AZ275" s="112" t="s">
        <v>7</v>
      </c>
      <c r="BA275" s="112" t="str">
        <f>T275</f>
        <v/>
      </c>
      <c r="BB275" s="112" t="s">
        <v>7</v>
      </c>
      <c r="BC275" s="112" t="s">
        <v>7</v>
      </c>
      <c r="BD275" s="116" t="str">
        <f t="shared" si="96"/>
        <v>#VALUE!</v>
      </c>
      <c r="BE275" s="112" t="s">
        <v>7</v>
      </c>
      <c r="BF275" s="112" t="s">
        <v>7</v>
      </c>
      <c r="BG275" s="112" t="s">
        <v>7</v>
      </c>
      <c r="BH275" s="112" t="s">
        <v>7</v>
      </c>
      <c r="BI275" s="112" t="s">
        <v>147</v>
      </c>
      <c r="BJ275" s="112" t="str">
        <f>T275</f>
        <v/>
      </c>
      <c r="BK275" s="116">
        <f t="shared" si="95"/>
        <v>46171</v>
      </c>
      <c r="BL275" s="116"/>
    </row>
    <row r="276" ht="30.75" customHeight="1">
      <c r="A276" s="112"/>
      <c r="B276" s="111"/>
      <c r="C276" s="110" t="s">
        <v>302</v>
      </c>
      <c r="D276" s="112">
        <v>1.0</v>
      </c>
      <c r="E276" s="112" t="s">
        <v>894</v>
      </c>
      <c r="F276" s="112" t="s">
        <v>7</v>
      </c>
      <c r="G276" s="112" t="s">
        <v>801</v>
      </c>
      <c r="H276" s="112" t="s">
        <v>1364</v>
      </c>
      <c r="I276" s="112" t="s">
        <v>1365</v>
      </c>
      <c r="J276" s="112" t="s">
        <v>1366</v>
      </c>
      <c r="K276" s="112" t="s">
        <v>1270</v>
      </c>
      <c r="L276" s="112" t="s">
        <v>1367</v>
      </c>
      <c r="M276" s="112" t="s">
        <v>1270</v>
      </c>
      <c r="N276" s="112" t="s">
        <v>298</v>
      </c>
      <c r="O276" s="112">
        <v>235004.0</v>
      </c>
      <c r="P276" s="112" t="s">
        <v>144</v>
      </c>
      <c r="Q276" s="112" t="s">
        <v>7</v>
      </c>
      <c r="R276" s="112" t="s">
        <v>113</v>
      </c>
      <c r="S276" s="112"/>
      <c r="T276" s="112"/>
      <c r="U276" s="112" t="s">
        <v>1368</v>
      </c>
      <c r="V276" s="112" t="s">
        <v>7</v>
      </c>
      <c r="W276" s="112" t="s">
        <v>7</v>
      </c>
      <c r="X276" s="112" t="s">
        <v>7</v>
      </c>
      <c r="Y276" s="112" t="s">
        <v>7</v>
      </c>
      <c r="Z276" s="112" t="s">
        <v>300</v>
      </c>
      <c r="AA276" s="112">
        <v>4.0</v>
      </c>
      <c r="AB276" s="112">
        <v>4.0</v>
      </c>
      <c r="AC276" s="112"/>
      <c r="AD276" s="112"/>
      <c r="AE276" s="112"/>
      <c r="AF276" s="112"/>
      <c r="AG276" s="112"/>
      <c r="AH276" s="112"/>
      <c r="AI276" s="112" t="s">
        <v>1369</v>
      </c>
      <c r="AJ276" s="112" t="s">
        <v>1369</v>
      </c>
      <c r="AK276" s="112"/>
      <c r="AL276" s="112"/>
      <c r="AM276" s="112"/>
      <c r="AN276" s="112"/>
      <c r="AO276" s="112"/>
      <c r="AP276" s="112"/>
      <c r="AQ276" s="112" t="s">
        <v>1369</v>
      </c>
      <c r="AR276" s="112" t="s">
        <v>1369</v>
      </c>
      <c r="AS276" s="112"/>
      <c r="AT276" s="112"/>
      <c r="AU276" s="112"/>
      <c r="AV276" s="112"/>
      <c r="AW276" s="112"/>
      <c r="AX276" s="112"/>
      <c r="AY276" s="112" t="s">
        <v>1369</v>
      </c>
      <c r="AZ276" s="112" t="s">
        <v>1369</v>
      </c>
      <c r="BA276" s="112"/>
      <c r="BB276" s="112" t="s">
        <v>475</v>
      </c>
      <c r="BC276" s="112" t="s">
        <v>475</v>
      </c>
      <c r="BD276" s="116" t="str">
        <f t="shared" ref="BD276:BD294" si="99">DATE(YEAR(BB276),MONTH(BB276)+AB276,DAY(BB276))</f>
        <v>#VALUE!</v>
      </c>
      <c r="BE276" s="112"/>
      <c r="BF276" s="121"/>
      <c r="BG276" s="112"/>
      <c r="BH276" s="121"/>
      <c r="BI276" s="112" t="s">
        <v>124</v>
      </c>
      <c r="BJ276" s="112" t="str">
        <f t="shared" ref="BJ276:BJ294" si="100">S276</f>
        <v/>
      </c>
      <c r="BK276" s="116">
        <f t="shared" si="95"/>
        <v>46171</v>
      </c>
      <c r="BL276" s="112"/>
    </row>
    <row r="277" ht="30.75" customHeight="1">
      <c r="A277" s="112"/>
      <c r="B277" s="111"/>
      <c r="C277" s="110" t="s">
        <v>302</v>
      </c>
      <c r="D277" s="112">
        <v>2.0</v>
      </c>
      <c r="E277" s="112" t="s">
        <v>894</v>
      </c>
      <c r="F277" s="112" t="s">
        <v>7</v>
      </c>
      <c r="G277" s="112" t="s">
        <v>801</v>
      </c>
      <c r="H277" s="112" t="s">
        <v>1370</v>
      </c>
      <c r="I277" s="112" t="s">
        <v>1365</v>
      </c>
      <c r="J277" s="112" t="s">
        <v>1371</v>
      </c>
      <c r="K277" s="112" t="s">
        <v>1270</v>
      </c>
      <c r="L277" s="112" t="s">
        <v>1367</v>
      </c>
      <c r="M277" s="112" t="s">
        <v>1270</v>
      </c>
      <c r="N277" s="112" t="s">
        <v>298</v>
      </c>
      <c r="O277" s="112">
        <v>235004.0</v>
      </c>
      <c r="P277" s="112" t="s">
        <v>144</v>
      </c>
      <c r="Q277" s="112" t="s">
        <v>7</v>
      </c>
      <c r="R277" s="112" t="s">
        <v>113</v>
      </c>
      <c r="S277" s="112"/>
      <c r="T277" s="112"/>
      <c r="U277" s="112" t="s">
        <v>1368</v>
      </c>
      <c r="V277" s="112" t="s">
        <v>7</v>
      </c>
      <c r="W277" s="112" t="s">
        <v>7</v>
      </c>
      <c r="X277" s="112" t="s">
        <v>7</v>
      </c>
      <c r="Y277" s="112" t="s">
        <v>7</v>
      </c>
      <c r="Z277" s="112" t="s">
        <v>300</v>
      </c>
      <c r="AA277" s="112">
        <v>4.0</v>
      </c>
      <c r="AB277" s="112">
        <v>4.0</v>
      </c>
      <c r="AC277" s="112"/>
      <c r="AD277" s="112"/>
      <c r="AE277" s="112"/>
      <c r="AF277" s="112"/>
      <c r="AG277" s="112"/>
      <c r="AH277" s="112"/>
      <c r="AI277" s="112" t="s">
        <v>1369</v>
      </c>
      <c r="AJ277" s="112" t="s">
        <v>1369</v>
      </c>
      <c r="AK277" s="112"/>
      <c r="AL277" s="112"/>
      <c r="AM277" s="112"/>
      <c r="AN277" s="112"/>
      <c r="AO277" s="112"/>
      <c r="AP277" s="112"/>
      <c r="AQ277" s="112" t="s">
        <v>1369</v>
      </c>
      <c r="AR277" s="112" t="s">
        <v>1369</v>
      </c>
      <c r="AS277" s="112"/>
      <c r="AT277" s="112"/>
      <c r="AU277" s="112"/>
      <c r="AV277" s="112"/>
      <c r="AW277" s="112"/>
      <c r="AX277" s="112"/>
      <c r="AY277" s="112" t="s">
        <v>1369</v>
      </c>
      <c r="AZ277" s="112" t="s">
        <v>1369</v>
      </c>
      <c r="BA277" s="112"/>
      <c r="BB277" s="112" t="s">
        <v>475</v>
      </c>
      <c r="BC277" s="112" t="s">
        <v>475</v>
      </c>
      <c r="BD277" s="116" t="str">
        <f t="shared" si="99"/>
        <v>#VALUE!</v>
      </c>
      <c r="BE277" s="112"/>
      <c r="BF277" s="121"/>
      <c r="BG277" s="112"/>
      <c r="BH277" s="121"/>
      <c r="BI277" s="112" t="s">
        <v>124</v>
      </c>
      <c r="BJ277" s="112" t="str">
        <f t="shared" si="100"/>
        <v/>
      </c>
      <c r="BK277" s="116">
        <f t="shared" si="95"/>
        <v>46171</v>
      </c>
      <c r="BL277" s="112"/>
    </row>
    <row r="278" ht="30.75" customHeight="1">
      <c r="A278" s="112"/>
      <c r="B278" s="111"/>
      <c r="C278" s="110" t="s">
        <v>302</v>
      </c>
      <c r="D278" s="112">
        <v>3.0</v>
      </c>
      <c r="E278" s="112" t="s">
        <v>894</v>
      </c>
      <c r="F278" s="112" t="s">
        <v>7</v>
      </c>
      <c r="G278" s="112" t="s">
        <v>801</v>
      </c>
      <c r="H278" s="112" t="s">
        <v>1372</v>
      </c>
      <c r="I278" s="112" t="s">
        <v>1373</v>
      </c>
      <c r="J278" s="112" t="s">
        <v>1374</v>
      </c>
      <c r="K278" s="112" t="s">
        <v>1270</v>
      </c>
      <c r="L278" s="112" t="s">
        <v>1367</v>
      </c>
      <c r="M278" s="112" t="s">
        <v>1270</v>
      </c>
      <c r="N278" s="112" t="s">
        <v>298</v>
      </c>
      <c r="O278" s="112">
        <v>235004.0</v>
      </c>
      <c r="P278" s="112" t="s">
        <v>144</v>
      </c>
      <c r="Q278" s="112" t="s">
        <v>7</v>
      </c>
      <c r="R278" s="112" t="s">
        <v>113</v>
      </c>
      <c r="S278" s="112"/>
      <c r="T278" s="112"/>
      <c r="U278" s="112" t="s">
        <v>1368</v>
      </c>
      <c r="V278" s="112" t="s">
        <v>7</v>
      </c>
      <c r="W278" s="112" t="s">
        <v>7</v>
      </c>
      <c r="X278" s="112" t="s">
        <v>7</v>
      </c>
      <c r="Y278" s="112" t="s">
        <v>7</v>
      </c>
      <c r="Z278" s="112" t="s">
        <v>300</v>
      </c>
      <c r="AA278" s="112">
        <v>4.0</v>
      </c>
      <c r="AB278" s="112">
        <v>4.0</v>
      </c>
      <c r="AC278" s="112"/>
      <c r="AD278" s="112"/>
      <c r="AE278" s="112"/>
      <c r="AF278" s="112"/>
      <c r="AG278" s="112"/>
      <c r="AH278" s="112"/>
      <c r="AI278" s="112" t="s">
        <v>1369</v>
      </c>
      <c r="AJ278" s="112" t="s">
        <v>1369</v>
      </c>
      <c r="AK278" s="112"/>
      <c r="AL278" s="112"/>
      <c r="AM278" s="112"/>
      <c r="AN278" s="112"/>
      <c r="AO278" s="112"/>
      <c r="AP278" s="112"/>
      <c r="AQ278" s="112" t="s">
        <v>1369</v>
      </c>
      <c r="AR278" s="112" t="s">
        <v>1369</v>
      </c>
      <c r="AS278" s="112"/>
      <c r="AT278" s="112"/>
      <c r="AU278" s="112"/>
      <c r="AV278" s="112"/>
      <c r="AW278" s="112"/>
      <c r="AX278" s="112"/>
      <c r="AY278" s="112" t="s">
        <v>1369</v>
      </c>
      <c r="AZ278" s="112" t="s">
        <v>1369</v>
      </c>
      <c r="BA278" s="112"/>
      <c r="BB278" s="112" t="s">
        <v>475</v>
      </c>
      <c r="BC278" s="112" t="s">
        <v>475</v>
      </c>
      <c r="BD278" s="116" t="str">
        <f t="shared" si="99"/>
        <v>#VALUE!</v>
      </c>
      <c r="BE278" s="112"/>
      <c r="BF278" s="121"/>
      <c r="BG278" s="112"/>
      <c r="BH278" s="121"/>
      <c r="BI278" s="112" t="s">
        <v>124</v>
      </c>
      <c r="BJ278" s="112" t="str">
        <f t="shared" si="100"/>
        <v/>
      </c>
      <c r="BK278" s="116">
        <f t="shared" si="95"/>
        <v>46171</v>
      </c>
      <c r="BL278" s="112"/>
    </row>
    <row r="279" ht="30.75" customHeight="1">
      <c r="A279" s="112"/>
      <c r="B279" s="111"/>
      <c r="C279" s="110" t="s">
        <v>302</v>
      </c>
      <c r="D279" s="112">
        <v>4.0</v>
      </c>
      <c r="E279" s="112" t="s">
        <v>894</v>
      </c>
      <c r="F279" s="112" t="s">
        <v>7</v>
      </c>
      <c r="G279" s="112" t="s">
        <v>801</v>
      </c>
      <c r="H279" s="112" t="s">
        <v>1375</v>
      </c>
      <c r="I279" s="112" t="s">
        <v>1373</v>
      </c>
      <c r="J279" s="112" t="s">
        <v>1376</v>
      </c>
      <c r="K279" s="112" t="s">
        <v>901</v>
      </c>
      <c r="L279" s="112" t="s">
        <v>1377</v>
      </c>
      <c r="M279" s="112" t="s">
        <v>901</v>
      </c>
      <c r="N279" s="112" t="s">
        <v>298</v>
      </c>
      <c r="O279" s="112">
        <v>239648.0</v>
      </c>
      <c r="P279" s="112" t="s">
        <v>144</v>
      </c>
      <c r="Q279" s="112" t="s">
        <v>7</v>
      </c>
      <c r="R279" s="112" t="s">
        <v>113</v>
      </c>
      <c r="S279" s="112"/>
      <c r="T279" s="112"/>
      <c r="U279" s="112" t="s">
        <v>1368</v>
      </c>
      <c r="V279" s="112" t="s">
        <v>7</v>
      </c>
      <c r="W279" s="112" t="s">
        <v>7</v>
      </c>
      <c r="X279" s="112" t="s">
        <v>7</v>
      </c>
      <c r="Y279" s="112" t="s">
        <v>7</v>
      </c>
      <c r="Z279" s="112" t="s">
        <v>300</v>
      </c>
      <c r="AA279" s="112">
        <v>6.0</v>
      </c>
      <c r="AB279" s="112">
        <v>6.0</v>
      </c>
      <c r="AC279" s="112"/>
      <c r="AD279" s="112"/>
      <c r="AE279" s="112"/>
      <c r="AF279" s="112"/>
      <c r="AG279" s="112" t="s">
        <v>1369</v>
      </c>
      <c r="AH279" s="112" t="s">
        <v>1369</v>
      </c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 t="s">
        <v>1369</v>
      </c>
      <c r="AT279" s="112" t="s">
        <v>1369</v>
      </c>
      <c r="AU279" s="112"/>
      <c r="AV279" s="112"/>
      <c r="AW279" s="112"/>
      <c r="AX279" s="112"/>
      <c r="AY279" s="112"/>
      <c r="AZ279" s="112"/>
      <c r="BA279" s="112"/>
      <c r="BB279" s="112" t="s">
        <v>475</v>
      </c>
      <c r="BC279" s="112" t="s">
        <v>475</v>
      </c>
      <c r="BD279" s="116" t="str">
        <f t="shared" si="99"/>
        <v>#VALUE!</v>
      </c>
      <c r="BE279" s="112"/>
      <c r="BF279" s="121"/>
      <c r="BG279" s="112"/>
      <c r="BH279" s="121"/>
      <c r="BI279" s="112" t="s">
        <v>124</v>
      </c>
      <c r="BJ279" s="112" t="str">
        <f t="shared" si="100"/>
        <v/>
      </c>
      <c r="BK279" s="116">
        <f t="shared" si="95"/>
        <v>46171</v>
      </c>
      <c r="BL279" s="112"/>
    </row>
    <row r="280" ht="30.75" customHeight="1">
      <c r="A280" s="112"/>
      <c r="B280" s="111"/>
      <c r="C280" s="110" t="s">
        <v>302</v>
      </c>
      <c r="D280" s="112">
        <v>5.0</v>
      </c>
      <c r="E280" s="112" t="s">
        <v>894</v>
      </c>
      <c r="F280" s="112"/>
      <c r="G280" s="112" t="s">
        <v>801</v>
      </c>
      <c r="H280" s="112" t="s">
        <v>7</v>
      </c>
      <c r="I280" s="112" t="s">
        <v>1373</v>
      </c>
      <c r="J280" s="112" t="s">
        <v>1378</v>
      </c>
      <c r="K280" s="112" t="s">
        <v>901</v>
      </c>
      <c r="L280" s="112" t="s">
        <v>1377</v>
      </c>
      <c r="M280" s="112" t="s">
        <v>901</v>
      </c>
      <c r="N280" s="112" t="s">
        <v>298</v>
      </c>
      <c r="O280" s="112"/>
      <c r="P280" s="112" t="s">
        <v>144</v>
      </c>
      <c r="Q280" s="112"/>
      <c r="R280" s="112" t="s">
        <v>113</v>
      </c>
      <c r="S280" s="112"/>
      <c r="T280" s="112"/>
      <c r="U280" s="112" t="s">
        <v>1368</v>
      </c>
      <c r="V280" s="112" t="s">
        <v>7</v>
      </c>
      <c r="W280" s="112" t="s">
        <v>7</v>
      </c>
      <c r="X280" s="112" t="s">
        <v>7</v>
      </c>
      <c r="Y280" s="112" t="s">
        <v>7</v>
      </c>
      <c r="Z280" s="112" t="s">
        <v>300</v>
      </c>
      <c r="AA280" s="112">
        <v>6.0</v>
      </c>
      <c r="AB280" s="112">
        <v>6.0</v>
      </c>
      <c r="AC280" s="112"/>
      <c r="AD280" s="112"/>
      <c r="AE280" s="112"/>
      <c r="AF280" s="112"/>
      <c r="AG280" s="112" t="s">
        <v>1369</v>
      </c>
      <c r="AH280" s="112" t="s">
        <v>1369</v>
      </c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 t="s">
        <v>1369</v>
      </c>
      <c r="AT280" s="112" t="s">
        <v>1369</v>
      </c>
      <c r="AU280" s="112"/>
      <c r="AV280" s="112"/>
      <c r="AW280" s="112"/>
      <c r="AX280" s="112"/>
      <c r="AY280" s="112"/>
      <c r="AZ280" s="112"/>
      <c r="BA280" s="112"/>
      <c r="BB280" s="112" t="s">
        <v>475</v>
      </c>
      <c r="BC280" s="112" t="s">
        <v>475</v>
      </c>
      <c r="BD280" s="116" t="str">
        <f t="shared" si="99"/>
        <v>#VALUE!</v>
      </c>
      <c r="BE280" s="112"/>
      <c r="BF280" s="121"/>
      <c r="BG280" s="112"/>
      <c r="BH280" s="121"/>
      <c r="BI280" s="112" t="s">
        <v>124</v>
      </c>
      <c r="BJ280" s="112" t="str">
        <f t="shared" si="100"/>
        <v/>
      </c>
      <c r="BK280" s="116">
        <f t="shared" si="95"/>
        <v>46171</v>
      </c>
      <c r="BL280" s="112"/>
    </row>
    <row r="281" ht="30.75" customHeight="1">
      <c r="A281" s="112"/>
      <c r="B281" s="111"/>
      <c r="C281" s="110" t="s">
        <v>302</v>
      </c>
      <c r="D281" s="112">
        <v>6.0</v>
      </c>
      <c r="E281" s="112" t="s">
        <v>894</v>
      </c>
      <c r="F281" s="112" t="s">
        <v>7</v>
      </c>
      <c r="G281" s="112" t="s">
        <v>104</v>
      </c>
      <c r="H281" s="112" t="s">
        <v>1379</v>
      </c>
      <c r="I281" s="112" t="s">
        <v>106</v>
      </c>
      <c r="J281" s="112" t="s">
        <v>1380</v>
      </c>
      <c r="K281" s="112" t="s">
        <v>901</v>
      </c>
      <c r="L281" s="112" t="s">
        <v>1381</v>
      </c>
      <c r="M281" s="112" t="s">
        <v>901</v>
      </c>
      <c r="N281" s="112" t="s">
        <v>298</v>
      </c>
      <c r="O281" s="112">
        <v>239381.0</v>
      </c>
      <c r="P281" s="112" t="s">
        <v>144</v>
      </c>
      <c r="Q281" s="112" t="s">
        <v>7</v>
      </c>
      <c r="R281" s="112" t="s">
        <v>113</v>
      </c>
      <c r="S281" s="112"/>
      <c r="T281" s="112"/>
      <c r="U281" s="112" t="s">
        <v>1382</v>
      </c>
      <c r="V281" s="112" t="s">
        <v>7</v>
      </c>
      <c r="W281" s="112" t="s">
        <v>7</v>
      </c>
      <c r="X281" s="112" t="s">
        <v>7</v>
      </c>
      <c r="Y281" s="112" t="s">
        <v>7</v>
      </c>
      <c r="Z281" s="112" t="s">
        <v>300</v>
      </c>
      <c r="AA281" s="112">
        <v>6.0</v>
      </c>
      <c r="AB281" s="112" t="s">
        <v>7</v>
      </c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 t="s">
        <v>475</v>
      </c>
      <c r="BC281" s="112" t="s">
        <v>475</v>
      </c>
      <c r="BD281" s="116" t="str">
        <f t="shared" si="99"/>
        <v>#VALUE!</v>
      </c>
      <c r="BE281" s="112"/>
      <c r="BF281" s="121"/>
      <c r="BG281" s="112"/>
      <c r="BH281" s="121"/>
      <c r="BI281" s="112" t="s">
        <v>124</v>
      </c>
      <c r="BJ281" s="112" t="str">
        <f t="shared" si="100"/>
        <v/>
      </c>
      <c r="BK281" s="116">
        <f t="shared" si="95"/>
        <v>46171</v>
      </c>
      <c r="BL281" s="112"/>
    </row>
    <row r="282" ht="30.75" customHeight="1">
      <c r="A282" s="112"/>
      <c r="B282" s="111"/>
      <c r="C282" s="110" t="s">
        <v>302</v>
      </c>
      <c r="D282" s="112">
        <v>7.0</v>
      </c>
      <c r="E282" s="112" t="s">
        <v>894</v>
      </c>
      <c r="F282" s="112" t="s">
        <v>7</v>
      </c>
      <c r="G282" s="112" t="s">
        <v>104</v>
      </c>
      <c r="H282" s="112" t="s">
        <v>1383</v>
      </c>
      <c r="I282" s="112" t="s">
        <v>106</v>
      </c>
      <c r="J282" s="112" t="s">
        <v>1384</v>
      </c>
      <c r="K282" s="112" t="s">
        <v>901</v>
      </c>
      <c r="L282" s="112" t="s">
        <v>1381</v>
      </c>
      <c r="M282" s="112" t="s">
        <v>901</v>
      </c>
      <c r="N282" s="112" t="s">
        <v>298</v>
      </c>
      <c r="O282" s="112">
        <v>239381.0</v>
      </c>
      <c r="P282" s="112" t="s">
        <v>144</v>
      </c>
      <c r="Q282" s="112" t="s">
        <v>7</v>
      </c>
      <c r="R282" s="112" t="s">
        <v>113</v>
      </c>
      <c r="S282" s="112"/>
      <c r="T282" s="112"/>
      <c r="U282" s="112" t="s">
        <v>1382</v>
      </c>
      <c r="V282" s="112" t="s">
        <v>7</v>
      </c>
      <c r="W282" s="112" t="s">
        <v>7</v>
      </c>
      <c r="X282" s="112" t="s">
        <v>7</v>
      </c>
      <c r="Y282" s="112" t="s">
        <v>7</v>
      </c>
      <c r="Z282" s="112" t="s">
        <v>300</v>
      </c>
      <c r="AA282" s="112">
        <v>6.0</v>
      </c>
      <c r="AB282" s="112" t="s">
        <v>7</v>
      </c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 t="s">
        <v>475</v>
      </c>
      <c r="BC282" s="112" t="s">
        <v>475</v>
      </c>
      <c r="BD282" s="116" t="str">
        <f t="shared" si="99"/>
        <v>#VALUE!</v>
      </c>
      <c r="BE282" s="112"/>
      <c r="BF282" s="121"/>
      <c r="BG282" s="112"/>
      <c r="BH282" s="121"/>
      <c r="BI282" s="112" t="s">
        <v>124</v>
      </c>
      <c r="BJ282" s="112" t="str">
        <f t="shared" si="100"/>
        <v/>
      </c>
      <c r="BK282" s="116">
        <f t="shared" si="95"/>
        <v>46171</v>
      </c>
      <c r="BL282" s="112"/>
    </row>
    <row r="283" ht="30.75" customHeight="1">
      <c r="A283" s="112"/>
      <c r="B283" s="111"/>
      <c r="C283" s="110" t="s">
        <v>302</v>
      </c>
      <c r="D283" s="112">
        <v>8.0</v>
      </c>
      <c r="E283" s="112" t="s">
        <v>894</v>
      </c>
      <c r="F283" s="112"/>
      <c r="G283" s="112" t="s">
        <v>104</v>
      </c>
      <c r="H283" s="112" t="s">
        <v>7</v>
      </c>
      <c r="I283" s="112" t="s">
        <v>228</v>
      </c>
      <c r="J283" s="112" t="s">
        <v>1385</v>
      </c>
      <c r="K283" s="112" t="s">
        <v>1386</v>
      </c>
      <c r="L283" s="112" t="s">
        <v>1387</v>
      </c>
      <c r="M283" s="112" t="s">
        <v>1388</v>
      </c>
      <c r="N283" s="112" t="s">
        <v>298</v>
      </c>
      <c r="O283" s="112"/>
      <c r="P283" s="112" t="s">
        <v>144</v>
      </c>
      <c r="Q283" s="112"/>
      <c r="R283" s="112" t="s">
        <v>113</v>
      </c>
      <c r="S283" s="112"/>
      <c r="T283" s="112"/>
      <c r="U283" s="112" t="s">
        <v>1389</v>
      </c>
      <c r="V283" s="112" t="s">
        <v>7</v>
      </c>
      <c r="W283" s="112" t="s">
        <v>7</v>
      </c>
      <c r="X283" s="112" t="s">
        <v>7</v>
      </c>
      <c r="Y283" s="112" t="s">
        <v>7</v>
      </c>
      <c r="Z283" s="112" t="s">
        <v>300</v>
      </c>
      <c r="AA283" s="112">
        <v>3.0</v>
      </c>
      <c r="AB283" s="112">
        <v>3.0</v>
      </c>
      <c r="AC283" s="112"/>
      <c r="AD283" s="112"/>
      <c r="AE283" s="112" t="s">
        <v>1369</v>
      </c>
      <c r="AF283" s="112" t="s">
        <v>1369</v>
      </c>
      <c r="AG283" s="112"/>
      <c r="AH283" s="112"/>
      <c r="AI283" s="112"/>
      <c r="AJ283" s="112"/>
      <c r="AK283" s="112" t="s">
        <v>1369</v>
      </c>
      <c r="AL283" s="112" t="s">
        <v>1369</v>
      </c>
      <c r="AM283" s="112"/>
      <c r="AN283" s="112"/>
      <c r="AO283" s="112"/>
      <c r="AP283" s="112"/>
      <c r="AQ283" s="112" t="s">
        <v>1369</v>
      </c>
      <c r="AR283" s="112" t="s">
        <v>1369</v>
      </c>
      <c r="AS283" s="112"/>
      <c r="AT283" s="112"/>
      <c r="AU283" s="112"/>
      <c r="AV283" s="112"/>
      <c r="AW283" s="112" t="s">
        <v>1369</v>
      </c>
      <c r="AX283" s="112" t="s">
        <v>1369</v>
      </c>
      <c r="AY283" s="112"/>
      <c r="AZ283" s="112"/>
      <c r="BA283" s="112"/>
      <c r="BB283" s="112" t="s">
        <v>475</v>
      </c>
      <c r="BC283" s="112" t="s">
        <v>475</v>
      </c>
      <c r="BD283" s="116" t="str">
        <f t="shared" si="99"/>
        <v>#VALUE!</v>
      </c>
      <c r="BE283" s="112"/>
      <c r="BF283" s="121"/>
      <c r="BG283" s="112"/>
      <c r="BH283" s="121"/>
      <c r="BI283" s="112" t="s">
        <v>124</v>
      </c>
      <c r="BJ283" s="112" t="str">
        <f t="shared" si="100"/>
        <v/>
      </c>
      <c r="BK283" s="116">
        <f t="shared" si="95"/>
        <v>46171</v>
      </c>
      <c r="BL283" s="112"/>
    </row>
    <row r="284" ht="30.75" customHeight="1">
      <c r="A284" s="112"/>
      <c r="B284" s="111"/>
      <c r="C284" s="110" t="s">
        <v>302</v>
      </c>
      <c r="D284" s="112">
        <v>9.0</v>
      </c>
      <c r="E284" s="112" t="s">
        <v>894</v>
      </c>
      <c r="F284" s="112"/>
      <c r="G284" s="112" t="s">
        <v>104</v>
      </c>
      <c r="H284" s="112" t="s">
        <v>7</v>
      </c>
      <c r="I284" s="112" t="s">
        <v>228</v>
      </c>
      <c r="J284" s="112" t="s">
        <v>1385</v>
      </c>
      <c r="K284" s="112" t="s">
        <v>1386</v>
      </c>
      <c r="L284" s="112" t="s">
        <v>1387</v>
      </c>
      <c r="M284" s="112" t="s">
        <v>1388</v>
      </c>
      <c r="N284" s="112" t="s">
        <v>298</v>
      </c>
      <c r="O284" s="112"/>
      <c r="P284" s="112" t="s">
        <v>144</v>
      </c>
      <c r="Q284" s="112"/>
      <c r="R284" s="112" t="s">
        <v>113</v>
      </c>
      <c r="S284" s="112"/>
      <c r="T284" s="112"/>
      <c r="U284" s="112" t="s">
        <v>1389</v>
      </c>
      <c r="V284" s="112" t="s">
        <v>7</v>
      </c>
      <c r="W284" s="112" t="s">
        <v>7</v>
      </c>
      <c r="X284" s="112" t="s">
        <v>7</v>
      </c>
      <c r="Y284" s="112" t="s">
        <v>7</v>
      </c>
      <c r="Z284" s="112" t="s">
        <v>300</v>
      </c>
      <c r="AA284" s="112">
        <v>3.0</v>
      </c>
      <c r="AB284" s="112">
        <v>3.0</v>
      </c>
      <c r="AC284" s="112"/>
      <c r="AD284" s="112"/>
      <c r="AE284" s="112" t="s">
        <v>1369</v>
      </c>
      <c r="AF284" s="112" t="s">
        <v>1369</v>
      </c>
      <c r="AG284" s="112"/>
      <c r="AH284" s="112"/>
      <c r="AI284" s="112"/>
      <c r="AJ284" s="112"/>
      <c r="AK284" s="112" t="s">
        <v>1369</v>
      </c>
      <c r="AL284" s="112" t="s">
        <v>1369</v>
      </c>
      <c r="AM284" s="112"/>
      <c r="AN284" s="112"/>
      <c r="AO284" s="112"/>
      <c r="AP284" s="112"/>
      <c r="AQ284" s="112" t="s">
        <v>1369</v>
      </c>
      <c r="AR284" s="112" t="s">
        <v>1369</v>
      </c>
      <c r="AS284" s="112"/>
      <c r="AT284" s="112"/>
      <c r="AU284" s="112"/>
      <c r="AV284" s="112"/>
      <c r="AW284" s="112" t="s">
        <v>1369</v>
      </c>
      <c r="AX284" s="112" t="s">
        <v>1369</v>
      </c>
      <c r="AY284" s="112"/>
      <c r="AZ284" s="112"/>
      <c r="BA284" s="112"/>
      <c r="BB284" s="112" t="s">
        <v>475</v>
      </c>
      <c r="BC284" s="112" t="s">
        <v>475</v>
      </c>
      <c r="BD284" s="116" t="str">
        <f t="shared" si="99"/>
        <v>#VALUE!</v>
      </c>
      <c r="BE284" s="112"/>
      <c r="BF284" s="121"/>
      <c r="BG284" s="112"/>
      <c r="BH284" s="121"/>
      <c r="BI284" s="112" t="s">
        <v>124</v>
      </c>
      <c r="BJ284" s="112" t="str">
        <f t="shared" si="100"/>
        <v/>
      </c>
      <c r="BK284" s="116">
        <f t="shared" si="95"/>
        <v>46171</v>
      </c>
      <c r="BL284" s="112"/>
    </row>
    <row r="285" ht="30.75" customHeight="1">
      <c r="A285" s="112"/>
      <c r="B285" s="111"/>
      <c r="C285" s="110" t="s">
        <v>302</v>
      </c>
      <c r="D285" s="112">
        <v>10.0</v>
      </c>
      <c r="E285" s="112" t="s">
        <v>894</v>
      </c>
      <c r="F285" s="112"/>
      <c r="G285" s="112" t="s">
        <v>104</v>
      </c>
      <c r="H285" s="112" t="s">
        <v>7</v>
      </c>
      <c r="I285" s="112" t="s">
        <v>228</v>
      </c>
      <c r="J285" s="112" t="s">
        <v>1385</v>
      </c>
      <c r="K285" s="112" t="s">
        <v>1386</v>
      </c>
      <c r="L285" s="112" t="s">
        <v>1387</v>
      </c>
      <c r="M285" s="112" t="s">
        <v>1388</v>
      </c>
      <c r="N285" s="112" t="s">
        <v>298</v>
      </c>
      <c r="O285" s="112"/>
      <c r="P285" s="112" t="s">
        <v>144</v>
      </c>
      <c r="Q285" s="112"/>
      <c r="R285" s="112" t="s">
        <v>113</v>
      </c>
      <c r="S285" s="112"/>
      <c r="T285" s="112"/>
      <c r="U285" s="112" t="s">
        <v>1389</v>
      </c>
      <c r="V285" s="112" t="s">
        <v>7</v>
      </c>
      <c r="W285" s="112" t="s">
        <v>7</v>
      </c>
      <c r="X285" s="112" t="s">
        <v>7</v>
      </c>
      <c r="Y285" s="112" t="s">
        <v>7</v>
      </c>
      <c r="Z285" s="112" t="s">
        <v>300</v>
      </c>
      <c r="AA285" s="112">
        <v>3.0</v>
      </c>
      <c r="AB285" s="112">
        <v>3.0</v>
      </c>
      <c r="AC285" s="112"/>
      <c r="AD285" s="112"/>
      <c r="AE285" s="112" t="s">
        <v>1369</v>
      </c>
      <c r="AF285" s="112" t="s">
        <v>1369</v>
      </c>
      <c r="AG285" s="112"/>
      <c r="AH285" s="112"/>
      <c r="AI285" s="112"/>
      <c r="AJ285" s="112"/>
      <c r="AK285" s="112" t="s">
        <v>1369</v>
      </c>
      <c r="AL285" s="112" t="s">
        <v>1369</v>
      </c>
      <c r="AM285" s="112"/>
      <c r="AN285" s="112"/>
      <c r="AO285" s="112"/>
      <c r="AP285" s="112"/>
      <c r="AQ285" s="112" t="s">
        <v>1369</v>
      </c>
      <c r="AR285" s="112" t="s">
        <v>1369</v>
      </c>
      <c r="AS285" s="112"/>
      <c r="AT285" s="112"/>
      <c r="AU285" s="112"/>
      <c r="AV285" s="112"/>
      <c r="AW285" s="112" t="s">
        <v>1369</v>
      </c>
      <c r="AX285" s="112" t="s">
        <v>1369</v>
      </c>
      <c r="AY285" s="112"/>
      <c r="AZ285" s="112"/>
      <c r="BA285" s="112"/>
      <c r="BB285" s="112" t="s">
        <v>475</v>
      </c>
      <c r="BC285" s="112" t="s">
        <v>475</v>
      </c>
      <c r="BD285" s="116" t="str">
        <f t="shared" si="99"/>
        <v>#VALUE!</v>
      </c>
      <c r="BE285" s="112"/>
      <c r="BF285" s="121"/>
      <c r="BG285" s="112"/>
      <c r="BH285" s="121"/>
      <c r="BI285" s="112" t="s">
        <v>124</v>
      </c>
      <c r="BJ285" s="112" t="str">
        <f t="shared" si="100"/>
        <v/>
      </c>
      <c r="BK285" s="116">
        <f t="shared" si="95"/>
        <v>46171</v>
      </c>
      <c r="BL285" s="112"/>
    </row>
    <row r="286" ht="30.75" customHeight="1">
      <c r="A286" s="112"/>
      <c r="B286" s="111"/>
      <c r="C286" s="110" t="s">
        <v>302</v>
      </c>
      <c r="D286" s="112">
        <v>11.0</v>
      </c>
      <c r="E286" s="112" t="s">
        <v>894</v>
      </c>
      <c r="F286" s="112"/>
      <c r="G286" s="112" t="s">
        <v>104</v>
      </c>
      <c r="H286" s="112" t="s">
        <v>7</v>
      </c>
      <c r="I286" s="112" t="s">
        <v>228</v>
      </c>
      <c r="J286" s="112" t="s">
        <v>1385</v>
      </c>
      <c r="K286" s="112" t="s">
        <v>1386</v>
      </c>
      <c r="L286" s="112" t="s">
        <v>1387</v>
      </c>
      <c r="M286" s="112" t="s">
        <v>1388</v>
      </c>
      <c r="N286" s="112" t="s">
        <v>298</v>
      </c>
      <c r="O286" s="112"/>
      <c r="P286" s="112" t="s">
        <v>144</v>
      </c>
      <c r="Q286" s="112"/>
      <c r="R286" s="112" t="s">
        <v>113</v>
      </c>
      <c r="S286" s="112"/>
      <c r="T286" s="112"/>
      <c r="U286" s="112" t="s">
        <v>1389</v>
      </c>
      <c r="V286" s="112" t="s">
        <v>7</v>
      </c>
      <c r="W286" s="112" t="s">
        <v>7</v>
      </c>
      <c r="X286" s="112" t="s">
        <v>7</v>
      </c>
      <c r="Y286" s="112" t="s">
        <v>7</v>
      </c>
      <c r="Z286" s="112" t="s">
        <v>300</v>
      </c>
      <c r="AA286" s="112">
        <v>3.0</v>
      </c>
      <c r="AB286" s="112">
        <v>3.0</v>
      </c>
      <c r="AC286" s="112"/>
      <c r="AD286" s="112"/>
      <c r="AE286" s="112" t="s">
        <v>1369</v>
      </c>
      <c r="AF286" s="112" t="s">
        <v>1369</v>
      </c>
      <c r="AG286" s="112"/>
      <c r="AH286" s="112"/>
      <c r="AI286" s="112"/>
      <c r="AJ286" s="112"/>
      <c r="AK286" s="112" t="s">
        <v>1369</v>
      </c>
      <c r="AL286" s="112" t="s">
        <v>1369</v>
      </c>
      <c r="AM286" s="112"/>
      <c r="AN286" s="112"/>
      <c r="AO286" s="112"/>
      <c r="AP286" s="112"/>
      <c r="AQ286" s="112" t="s">
        <v>1369</v>
      </c>
      <c r="AR286" s="112" t="s">
        <v>1369</v>
      </c>
      <c r="AS286" s="112"/>
      <c r="AT286" s="112"/>
      <c r="AU286" s="112"/>
      <c r="AV286" s="112"/>
      <c r="AW286" s="112" t="s">
        <v>1369</v>
      </c>
      <c r="AX286" s="112" t="s">
        <v>1369</v>
      </c>
      <c r="AY286" s="112"/>
      <c r="AZ286" s="112"/>
      <c r="BA286" s="112"/>
      <c r="BB286" s="112" t="s">
        <v>475</v>
      </c>
      <c r="BC286" s="112" t="s">
        <v>475</v>
      </c>
      <c r="BD286" s="116" t="str">
        <f t="shared" si="99"/>
        <v>#VALUE!</v>
      </c>
      <c r="BE286" s="112"/>
      <c r="BF286" s="121"/>
      <c r="BG286" s="112"/>
      <c r="BH286" s="121"/>
      <c r="BI286" s="112" t="s">
        <v>124</v>
      </c>
      <c r="BJ286" s="112" t="str">
        <f t="shared" si="100"/>
        <v/>
      </c>
      <c r="BK286" s="116">
        <f t="shared" si="95"/>
        <v>46171</v>
      </c>
      <c r="BL286" s="112"/>
    </row>
    <row r="287" ht="30.75" customHeight="1">
      <c r="A287" s="112"/>
      <c r="B287" s="111"/>
      <c r="C287" s="110" t="s">
        <v>302</v>
      </c>
      <c r="D287" s="112">
        <v>12.0</v>
      </c>
      <c r="E287" s="112" t="s">
        <v>894</v>
      </c>
      <c r="F287" s="112"/>
      <c r="G287" s="112" t="s">
        <v>104</v>
      </c>
      <c r="H287" s="112" t="s">
        <v>7</v>
      </c>
      <c r="I287" s="112" t="s">
        <v>228</v>
      </c>
      <c r="J287" s="112" t="s">
        <v>1385</v>
      </c>
      <c r="K287" s="112" t="s">
        <v>1386</v>
      </c>
      <c r="L287" s="112" t="s">
        <v>1387</v>
      </c>
      <c r="M287" s="112" t="s">
        <v>1388</v>
      </c>
      <c r="N287" s="112" t="s">
        <v>298</v>
      </c>
      <c r="O287" s="112"/>
      <c r="P287" s="112" t="s">
        <v>144</v>
      </c>
      <c r="Q287" s="112"/>
      <c r="R287" s="112" t="s">
        <v>113</v>
      </c>
      <c r="S287" s="112"/>
      <c r="T287" s="112"/>
      <c r="U287" s="112" t="s">
        <v>1389</v>
      </c>
      <c r="V287" s="112" t="s">
        <v>7</v>
      </c>
      <c r="W287" s="112" t="s">
        <v>7</v>
      </c>
      <c r="X287" s="112" t="s">
        <v>7</v>
      </c>
      <c r="Y287" s="112" t="s">
        <v>7</v>
      </c>
      <c r="Z287" s="112" t="s">
        <v>300</v>
      </c>
      <c r="AA287" s="112">
        <v>3.0</v>
      </c>
      <c r="AB287" s="112">
        <v>3.0</v>
      </c>
      <c r="AC287" s="112"/>
      <c r="AD287" s="112"/>
      <c r="AE287" s="112" t="s">
        <v>1369</v>
      </c>
      <c r="AF287" s="112" t="s">
        <v>1369</v>
      </c>
      <c r="AG287" s="112"/>
      <c r="AH287" s="112"/>
      <c r="AI287" s="112"/>
      <c r="AJ287" s="112"/>
      <c r="AK287" s="112" t="s">
        <v>1369</v>
      </c>
      <c r="AL287" s="112" t="s">
        <v>1369</v>
      </c>
      <c r="AM287" s="112"/>
      <c r="AN287" s="112"/>
      <c r="AO287" s="112"/>
      <c r="AP287" s="112"/>
      <c r="AQ287" s="112" t="s">
        <v>1369</v>
      </c>
      <c r="AR287" s="112" t="s">
        <v>1369</v>
      </c>
      <c r="AS287" s="112"/>
      <c r="AT287" s="112"/>
      <c r="AU287" s="112"/>
      <c r="AV287" s="112"/>
      <c r="AW287" s="112" t="s">
        <v>1369</v>
      </c>
      <c r="AX287" s="112" t="s">
        <v>1369</v>
      </c>
      <c r="AY287" s="112"/>
      <c r="AZ287" s="112"/>
      <c r="BA287" s="112"/>
      <c r="BB287" s="112" t="s">
        <v>475</v>
      </c>
      <c r="BC287" s="112" t="s">
        <v>475</v>
      </c>
      <c r="BD287" s="116" t="str">
        <f t="shared" si="99"/>
        <v>#VALUE!</v>
      </c>
      <c r="BE287" s="112"/>
      <c r="BF287" s="121"/>
      <c r="BG287" s="112"/>
      <c r="BH287" s="121"/>
      <c r="BI287" s="112" t="s">
        <v>124</v>
      </c>
      <c r="BJ287" s="112" t="str">
        <f t="shared" si="100"/>
        <v/>
      </c>
      <c r="BK287" s="116">
        <f t="shared" si="95"/>
        <v>46171</v>
      </c>
      <c r="BL287" s="112"/>
    </row>
    <row r="288" ht="30.75" customHeight="1">
      <c r="A288" s="112"/>
      <c r="B288" s="111"/>
      <c r="C288" s="110" t="s">
        <v>302</v>
      </c>
      <c r="D288" s="112">
        <v>13.0</v>
      </c>
      <c r="E288" s="112" t="s">
        <v>894</v>
      </c>
      <c r="F288" s="112" t="s">
        <v>7</v>
      </c>
      <c r="G288" s="112" t="s">
        <v>104</v>
      </c>
      <c r="H288" s="112" t="s">
        <v>1390</v>
      </c>
      <c r="I288" s="112" t="s">
        <v>106</v>
      </c>
      <c r="J288" s="112" t="s">
        <v>1391</v>
      </c>
      <c r="K288" s="112" t="s">
        <v>1392</v>
      </c>
      <c r="L288" s="112" t="s">
        <v>1393</v>
      </c>
      <c r="M288" s="112" t="s">
        <v>1270</v>
      </c>
      <c r="N288" s="112" t="s">
        <v>298</v>
      </c>
      <c r="O288" s="112">
        <v>239575.0</v>
      </c>
      <c r="P288" s="112" t="s">
        <v>144</v>
      </c>
      <c r="Q288" s="112" t="s">
        <v>7</v>
      </c>
      <c r="R288" s="112" t="s">
        <v>113</v>
      </c>
      <c r="S288" s="112"/>
      <c r="T288" s="112"/>
      <c r="U288" s="112" t="s">
        <v>1394</v>
      </c>
      <c r="V288" s="112" t="s">
        <v>1395</v>
      </c>
      <c r="W288" s="112" t="s">
        <v>135</v>
      </c>
      <c r="X288" s="112" t="s">
        <v>7</v>
      </c>
      <c r="Y288" s="112" t="s">
        <v>7</v>
      </c>
      <c r="Z288" s="112" t="s">
        <v>300</v>
      </c>
      <c r="AA288" s="112">
        <v>12.0</v>
      </c>
      <c r="AB288" s="112">
        <v>12.0</v>
      </c>
      <c r="AC288" s="112" t="s">
        <v>1369</v>
      </c>
      <c r="AD288" s="112" t="s">
        <v>1369</v>
      </c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 t="s">
        <v>475</v>
      </c>
      <c r="BC288" s="112" t="s">
        <v>475</v>
      </c>
      <c r="BD288" s="116" t="str">
        <f t="shared" si="99"/>
        <v>#VALUE!</v>
      </c>
      <c r="BE288" s="112"/>
      <c r="BF288" s="121"/>
      <c r="BG288" s="112"/>
      <c r="BH288" s="121"/>
      <c r="BI288" s="112" t="s">
        <v>124</v>
      </c>
      <c r="BJ288" s="112" t="str">
        <f t="shared" si="100"/>
        <v/>
      </c>
      <c r="BK288" s="116">
        <f t="shared" si="95"/>
        <v>46171</v>
      </c>
      <c r="BL288" s="112"/>
    </row>
    <row r="289" ht="30.75" customHeight="1">
      <c r="A289" s="112"/>
      <c r="B289" s="111"/>
      <c r="C289" s="110" t="s">
        <v>302</v>
      </c>
      <c r="D289" s="112">
        <v>14.0</v>
      </c>
      <c r="E289" s="112" t="s">
        <v>894</v>
      </c>
      <c r="F289" s="112" t="s">
        <v>131</v>
      </c>
      <c r="G289" s="112" t="s">
        <v>104</v>
      </c>
      <c r="H289" s="112" t="s">
        <v>1396</v>
      </c>
      <c r="I289" s="112" t="s">
        <v>106</v>
      </c>
      <c r="J289" s="112" t="s">
        <v>1391</v>
      </c>
      <c r="K289" s="112" t="s">
        <v>1392</v>
      </c>
      <c r="L289" s="112" t="s">
        <v>1393</v>
      </c>
      <c r="M289" s="112" t="s">
        <v>1270</v>
      </c>
      <c r="N289" s="112" t="s">
        <v>298</v>
      </c>
      <c r="O289" s="112">
        <v>239575.0</v>
      </c>
      <c r="P289" s="112" t="s">
        <v>144</v>
      </c>
      <c r="Q289" s="112" t="s">
        <v>7</v>
      </c>
      <c r="R289" s="112" t="s">
        <v>113</v>
      </c>
      <c r="S289" s="112"/>
      <c r="T289" s="112"/>
      <c r="U289" s="112" t="s">
        <v>1394</v>
      </c>
      <c r="V289" s="112" t="s">
        <v>1397</v>
      </c>
      <c r="W289" s="112" t="s">
        <v>135</v>
      </c>
      <c r="X289" s="112" t="s">
        <v>7</v>
      </c>
      <c r="Y289" s="112" t="s">
        <v>7</v>
      </c>
      <c r="Z289" s="112" t="s">
        <v>300</v>
      </c>
      <c r="AA289" s="112">
        <v>12.0</v>
      </c>
      <c r="AB289" s="112">
        <v>12.0</v>
      </c>
      <c r="AC289" s="112" t="s">
        <v>1369</v>
      </c>
      <c r="AD289" s="112" t="s">
        <v>1369</v>
      </c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 t="s">
        <v>475</v>
      </c>
      <c r="BC289" s="112" t="s">
        <v>475</v>
      </c>
      <c r="BD289" s="116" t="str">
        <f t="shared" si="99"/>
        <v>#VALUE!</v>
      </c>
      <c r="BE289" s="112"/>
      <c r="BF289" s="121"/>
      <c r="BG289" s="112"/>
      <c r="BH289" s="121"/>
      <c r="BI289" s="112" t="s">
        <v>124</v>
      </c>
      <c r="BJ289" s="112" t="str">
        <f t="shared" si="100"/>
        <v/>
      </c>
      <c r="BK289" s="116">
        <f t="shared" si="95"/>
        <v>46171</v>
      </c>
      <c r="BL289" s="112"/>
    </row>
    <row r="290" ht="30.75" customHeight="1">
      <c r="A290" s="112"/>
      <c r="B290" s="111"/>
      <c r="C290" s="110" t="s">
        <v>302</v>
      </c>
      <c r="D290" s="112">
        <v>15.0</v>
      </c>
      <c r="E290" s="112" t="s">
        <v>894</v>
      </c>
      <c r="F290" s="112" t="s">
        <v>7</v>
      </c>
      <c r="G290" s="112" t="s">
        <v>104</v>
      </c>
      <c r="H290" s="112" t="s">
        <v>1398</v>
      </c>
      <c r="I290" s="112" t="s">
        <v>106</v>
      </c>
      <c r="J290" s="112" t="s">
        <v>1391</v>
      </c>
      <c r="K290" s="112" t="s">
        <v>1392</v>
      </c>
      <c r="L290" s="112" t="s">
        <v>1393</v>
      </c>
      <c r="M290" s="112" t="s">
        <v>1270</v>
      </c>
      <c r="N290" s="112" t="s">
        <v>298</v>
      </c>
      <c r="O290" s="112">
        <v>239575.0</v>
      </c>
      <c r="P290" s="112" t="s">
        <v>144</v>
      </c>
      <c r="Q290" s="112" t="s">
        <v>7</v>
      </c>
      <c r="R290" s="112" t="s">
        <v>113</v>
      </c>
      <c r="S290" s="112"/>
      <c r="T290" s="112"/>
      <c r="U290" s="112" t="s">
        <v>1394</v>
      </c>
      <c r="V290" s="112" t="s">
        <v>1397</v>
      </c>
      <c r="W290" s="112" t="s">
        <v>135</v>
      </c>
      <c r="X290" s="112" t="s">
        <v>7</v>
      </c>
      <c r="Y290" s="112" t="s">
        <v>7</v>
      </c>
      <c r="Z290" s="112" t="s">
        <v>300</v>
      </c>
      <c r="AA290" s="112">
        <v>12.0</v>
      </c>
      <c r="AB290" s="112">
        <v>12.0</v>
      </c>
      <c r="AC290" s="112" t="s">
        <v>1369</v>
      </c>
      <c r="AD290" s="112" t="s">
        <v>1369</v>
      </c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 t="s">
        <v>475</v>
      </c>
      <c r="BC290" s="112" t="s">
        <v>475</v>
      </c>
      <c r="BD290" s="116" t="str">
        <f t="shared" si="99"/>
        <v>#VALUE!</v>
      </c>
      <c r="BE290" s="112"/>
      <c r="BF290" s="121"/>
      <c r="BG290" s="112"/>
      <c r="BH290" s="121"/>
      <c r="BI290" s="112" t="s">
        <v>124</v>
      </c>
      <c r="BJ290" s="112" t="str">
        <f t="shared" si="100"/>
        <v/>
      </c>
      <c r="BK290" s="116">
        <f t="shared" si="95"/>
        <v>46171</v>
      </c>
      <c r="BL290" s="112"/>
    </row>
    <row r="291" ht="30.75" customHeight="1">
      <c r="A291" s="112"/>
      <c r="B291" s="111"/>
      <c r="C291" s="110" t="s">
        <v>302</v>
      </c>
      <c r="D291" s="112">
        <v>16.0</v>
      </c>
      <c r="E291" s="112" t="s">
        <v>894</v>
      </c>
      <c r="F291" s="112" t="s">
        <v>7</v>
      </c>
      <c r="G291" s="112" t="s">
        <v>104</v>
      </c>
      <c r="H291" s="112" t="s">
        <v>1399</v>
      </c>
      <c r="I291" s="112" t="s">
        <v>106</v>
      </c>
      <c r="J291" s="112" t="s">
        <v>1400</v>
      </c>
      <c r="K291" s="112" t="s">
        <v>1392</v>
      </c>
      <c r="L291" s="112" t="s">
        <v>1401</v>
      </c>
      <c r="M291" s="112" t="s">
        <v>1270</v>
      </c>
      <c r="N291" s="112" t="s">
        <v>298</v>
      </c>
      <c r="O291" s="112">
        <v>239575.0</v>
      </c>
      <c r="P291" s="112" t="s">
        <v>144</v>
      </c>
      <c r="Q291" s="112" t="s">
        <v>7</v>
      </c>
      <c r="R291" s="112" t="s">
        <v>113</v>
      </c>
      <c r="S291" s="112"/>
      <c r="T291" s="112"/>
      <c r="U291" s="112" t="s">
        <v>1402</v>
      </c>
      <c r="V291" s="112" t="s">
        <v>1403</v>
      </c>
      <c r="W291" s="112" t="s">
        <v>1404</v>
      </c>
      <c r="X291" s="112" t="s">
        <v>7</v>
      </c>
      <c r="Y291" s="112" t="s">
        <v>7</v>
      </c>
      <c r="Z291" s="112" t="s">
        <v>300</v>
      </c>
      <c r="AA291" s="112">
        <v>12.0</v>
      </c>
      <c r="AB291" s="112">
        <v>12.0</v>
      </c>
      <c r="AC291" s="112" t="s">
        <v>1369</v>
      </c>
      <c r="AD291" s="112" t="s">
        <v>1369</v>
      </c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 t="s">
        <v>475</v>
      </c>
      <c r="BC291" s="112" t="s">
        <v>475</v>
      </c>
      <c r="BD291" s="116" t="str">
        <f t="shared" si="99"/>
        <v>#VALUE!</v>
      </c>
      <c r="BE291" s="112"/>
      <c r="BF291" s="121"/>
      <c r="BG291" s="112"/>
      <c r="BH291" s="121"/>
      <c r="BI291" s="112" t="s">
        <v>124</v>
      </c>
      <c r="BJ291" s="112" t="str">
        <f t="shared" si="100"/>
        <v/>
      </c>
      <c r="BK291" s="116">
        <f t="shared" si="95"/>
        <v>46171</v>
      </c>
      <c r="BL291" s="112"/>
    </row>
    <row r="292" ht="30.75" customHeight="1">
      <c r="A292" s="112"/>
      <c r="B292" s="111"/>
      <c r="C292" s="110" t="s">
        <v>302</v>
      </c>
      <c r="D292" s="112">
        <v>17.0</v>
      </c>
      <c r="E292" s="112" t="s">
        <v>894</v>
      </c>
      <c r="F292" s="112" t="s">
        <v>7</v>
      </c>
      <c r="G292" s="112" t="s">
        <v>104</v>
      </c>
      <c r="H292" s="112" t="s">
        <v>1405</v>
      </c>
      <c r="I292" s="112" t="s">
        <v>106</v>
      </c>
      <c r="J292" s="112" t="s">
        <v>1400</v>
      </c>
      <c r="K292" s="112" t="s">
        <v>1392</v>
      </c>
      <c r="L292" s="112" t="s">
        <v>1401</v>
      </c>
      <c r="M292" s="112" t="s">
        <v>1270</v>
      </c>
      <c r="N292" s="112" t="s">
        <v>298</v>
      </c>
      <c r="O292" s="112">
        <v>239575.0</v>
      </c>
      <c r="P292" s="112" t="s">
        <v>144</v>
      </c>
      <c r="Q292" s="112" t="s">
        <v>7</v>
      </c>
      <c r="R292" s="112" t="s">
        <v>113</v>
      </c>
      <c r="S292" s="112"/>
      <c r="T292" s="112"/>
      <c r="U292" s="112" t="s">
        <v>1402</v>
      </c>
      <c r="V292" s="112" t="s">
        <v>1403</v>
      </c>
      <c r="W292" s="112" t="s">
        <v>1404</v>
      </c>
      <c r="X292" s="112" t="s">
        <v>7</v>
      </c>
      <c r="Y292" s="112" t="s">
        <v>7</v>
      </c>
      <c r="Z292" s="112" t="s">
        <v>300</v>
      </c>
      <c r="AA292" s="112">
        <v>12.0</v>
      </c>
      <c r="AB292" s="112">
        <v>12.0</v>
      </c>
      <c r="AC292" s="112" t="s">
        <v>1369</v>
      </c>
      <c r="AD292" s="112" t="s">
        <v>1369</v>
      </c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 t="s">
        <v>475</v>
      </c>
      <c r="BC292" s="112" t="s">
        <v>475</v>
      </c>
      <c r="BD292" s="116" t="str">
        <f t="shared" si="99"/>
        <v>#VALUE!</v>
      </c>
      <c r="BE292" s="112"/>
      <c r="BF292" s="121"/>
      <c r="BG292" s="112"/>
      <c r="BH292" s="121"/>
      <c r="BI292" s="112" t="s">
        <v>124</v>
      </c>
      <c r="BJ292" s="112" t="str">
        <f t="shared" si="100"/>
        <v/>
      </c>
      <c r="BK292" s="116">
        <f t="shared" si="95"/>
        <v>46171</v>
      </c>
      <c r="BL292" s="112"/>
    </row>
    <row r="293" ht="30.75" customHeight="1">
      <c r="A293" s="112"/>
      <c r="B293" s="111"/>
      <c r="C293" s="110" t="s">
        <v>302</v>
      </c>
      <c r="D293" s="112">
        <v>18.0</v>
      </c>
      <c r="E293" s="112" t="s">
        <v>894</v>
      </c>
      <c r="F293" s="112" t="s">
        <v>7</v>
      </c>
      <c r="G293" s="112" t="s">
        <v>801</v>
      </c>
      <c r="H293" s="112" t="s">
        <v>7</v>
      </c>
      <c r="I293" s="112" t="s">
        <v>106</v>
      </c>
      <c r="J293" s="112" t="s">
        <v>1400</v>
      </c>
      <c r="K293" s="112" t="s">
        <v>1392</v>
      </c>
      <c r="L293" s="112" t="s">
        <v>1401</v>
      </c>
      <c r="M293" s="112" t="s">
        <v>1270</v>
      </c>
      <c r="N293" s="112" t="s">
        <v>298</v>
      </c>
      <c r="O293" s="112">
        <v>239575.0</v>
      </c>
      <c r="P293" s="112" t="s">
        <v>144</v>
      </c>
      <c r="Q293" s="112" t="s">
        <v>7</v>
      </c>
      <c r="R293" s="112" t="s">
        <v>113</v>
      </c>
      <c r="S293" s="112"/>
      <c r="T293" s="112"/>
      <c r="U293" s="112" t="s">
        <v>1402</v>
      </c>
      <c r="V293" s="112" t="s">
        <v>1403</v>
      </c>
      <c r="W293" s="112" t="s">
        <v>1404</v>
      </c>
      <c r="X293" s="112" t="s">
        <v>7</v>
      </c>
      <c r="Y293" s="112" t="s">
        <v>7</v>
      </c>
      <c r="Z293" s="112" t="s">
        <v>300</v>
      </c>
      <c r="AA293" s="112">
        <v>12.0</v>
      </c>
      <c r="AB293" s="112">
        <v>12.0</v>
      </c>
      <c r="AC293" s="112" t="s">
        <v>1369</v>
      </c>
      <c r="AD293" s="112" t="s">
        <v>1369</v>
      </c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 t="s">
        <v>475</v>
      </c>
      <c r="BC293" s="112" t="s">
        <v>475</v>
      </c>
      <c r="BD293" s="116" t="str">
        <f t="shared" si="99"/>
        <v>#VALUE!</v>
      </c>
      <c r="BE293" s="112"/>
      <c r="BF293" s="121"/>
      <c r="BG293" s="112"/>
      <c r="BH293" s="121"/>
      <c r="BI293" s="112" t="s">
        <v>124</v>
      </c>
      <c r="BJ293" s="112" t="str">
        <f t="shared" si="100"/>
        <v/>
      </c>
      <c r="BK293" s="116">
        <f t="shared" si="95"/>
        <v>46171</v>
      </c>
      <c r="BL293" s="112"/>
    </row>
    <row r="294" ht="30.75" customHeight="1">
      <c r="A294" s="110" t="s">
        <v>99</v>
      </c>
      <c r="B294" s="111" t="s">
        <v>100</v>
      </c>
      <c r="C294" s="110" t="s">
        <v>302</v>
      </c>
      <c r="D294" s="112">
        <v>1.0</v>
      </c>
      <c r="E294" s="112" t="s">
        <v>1406</v>
      </c>
      <c r="F294" s="112" t="s">
        <v>7</v>
      </c>
      <c r="G294" s="112" t="s">
        <v>104</v>
      </c>
      <c r="H294" s="112" t="s">
        <v>7</v>
      </c>
      <c r="I294" s="112" t="s">
        <v>1407</v>
      </c>
      <c r="J294" s="112" t="s">
        <v>1408</v>
      </c>
      <c r="K294" s="112" t="s">
        <v>1409</v>
      </c>
      <c r="L294" s="112" t="s">
        <v>1410</v>
      </c>
      <c r="M294" s="112" t="s">
        <v>1411</v>
      </c>
      <c r="N294" s="112" t="s">
        <v>298</v>
      </c>
      <c r="O294" s="112" t="s">
        <v>7</v>
      </c>
      <c r="P294" s="112" t="s">
        <v>7</v>
      </c>
      <c r="Q294" s="112" t="s">
        <v>7</v>
      </c>
      <c r="R294" s="112" t="s">
        <v>113</v>
      </c>
      <c r="S294" s="112"/>
      <c r="T294" s="112"/>
      <c r="U294" s="112" t="s">
        <v>1412</v>
      </c>
      <c r="V294" s="112" t="s">
        <v>7</v>
      </c>
      <c r="W294" s="112" t="s">
        <v>7</v>
      </c>
      <c r="X294" s="112" t="s">
        <v>7</v>
      </c>
      <c r="Y294" s="112" t="s">
        <v>7</v>
      </c>
      <c r="Z294" s="112" t="s">
        <v>300</v>
      </c>
      <c r="AA294" s="112">
        <v>2.0</v>
      </c>
      <c r="AB294" s="112">
        <v>2.0</v>
      </c>
      <c r="AC294" s="112"/>
      <c r="AD294" s="112"/>
      <c r="AE294" s="112"/>
      <c r="AF294" s="112"/>
      <c r="AG294" s="112"/>
      <c r="AH294" s="112"/>
      <c r="AI294" s="112"/>
      <c r="AJ294" s="112"/>
      <c r="AK294" s="112">
        <v>1.0</v>
      </c>
      <c r="AL294" s="112">
        <v>1.0</v>
      </c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>
        <v>1.0</v>
      </c>
      <c r="AY294" s="112"/>
      <c r="AZ294" s="112"/>
      <c r="BA294" s="112"/>
      <c r="BB294" s="112" t="s">
        <v>301</v>
      </c>
      <c r="BC294" s="112" t="s">
        <v>301</v>
      </c>
      <c r="BD294" s="116" t="str">
        <f t="shared" si="99"/>
        <v>#VALUE!</v>
      </c>
      <c r="BE294" s="112"/>
      <c r="BF294" s="121"/>
      <c r="BG294" s="112"/>
      <c r="BH294" s="121"/>
      <c r="BI294" s="112"/>
      <c r="BJ294" s="112" t="str">
        <f t="shared" si="100"/>
        <v/>
      </c>
      <c r="BK294" s="116">
        <f t="shared" si="95"/>
        <v>46171</v>
      </c>
      <c r="BL294" s="112"/>
    </row>
    <row r="295" ht="30.75" customHeight="1">
      <c r="A295" s="110" t="s">
        <v>188</v>
      </c>
      <c r="B295" s="111" t="s">
        <v>100</v>
      </c>
      <c r="C295" s="173" t="s">
        <v>101</v>
      </c>
      <c r="D295" s="112"/>
      <c r="E295" s="160" t="s">
        <v>1641</v>
      </c>
      <c r="F295" s="112" t="s">
        <v>7</v>
      </c>
      <c r="G295" s="112" t="s">
        <v>104</v>
      </c>
      <c r="H295" s="112" t="s">
        <v>7</v>
      </c>
      <c r="I295" s="112"/>
      <c r="J295" s="110" t="s">
        <v>1982</v>
      </c>
      <c r="K295" s="112" t="s">
        <v>553</v>
      </c>
      <c r="L295" s="112" t="s">
        <v>1983</v>
      </c>
      <c r="M295" s="112" t="s">
        <v>1984</v>
      </c>
      <c r="N295" s="112"/>
      <c r="O295" s="112"/>
      <c r="P295" s="114"/>
      <c r="Q295" s="112"/>
      <c r="R295" s="115"/>
      <c r="S295" s="112"/>
      <c r="T295" s="112"/>
      <c r="U295" s="112"/>
      <c r="V295" s="112"/>
      <c r="W295" s="112"/>
      <c r="X295" s="112"/>
      <c r="Y295" s="112"/>
      <c r="Z295" s="112"/>
      <c r="AA295" s="160">
        <v>12.0</v>
      </c>
      <c r="AB295" s="160">
        <v>1.0</v>
      </c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>
        <v>1.0</v>
      </c>
      <c r="AN295" s="112">
        <v>1.0</v>
      </c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6" t="s">
        <v>118</v>
      </c>
      <c r="BC295" s="116" t="s">
        <v>118</v>
      </c>
      <c r="BD295" s="116" t="str">
        <f t="shared" ref="BD295:BD298" si="101">DATE(YEAR(BB295),MONTH(BB295)+AA295,DAY(BB295))</f>
        <v>#VALUE!</v>
      </c>
      <c r="BE295" s="112" t="s">
        <v>1985</v>
      </c>
      <c r="BF295" s="112"/>
      <c r="BG295" s="112"/>
      <c r="BH295" s="112"/>
      <c r="BI295" s="116"/>
      <c r="BJ295" s="112"/>
      <c r="BK295" s="116">
        <f t="shared" si="95"/>
        <v>46171</v>
      </c>
      <c r="BL295" s="116"/>
    </row>
    <row r="296" ht="30.75" customHeight="1">
      <c r="A296" s="187"/>
      <c r="B296" s="185" t="s">
        <v>100</v>
      </c>
      <c r="C296" s="186" t="s">
        <v>101</v>
      </c>
      <c r="D296" s="187"/>
      <c r="E296" s="188" t="s">
        <v>1641</v>
      </c>
      <c r="F296" s="187"/>
      <c r="G296" s="187" t="s">
        <v>104</v>
      </c>
      <c r="H296" s="187" t="s">
        <v>1807</v>
      </c>
      <c r="I296" s="187"/>
      <c r="J296" s="187" t="s">
        <v>1975</v>
      </c>
      <c r="K296" s="187" t="s">
        <v>157</v>
      </c>
      <c r="L296" s="187" t="s">
        <v>1976</v>
      </c>
      <c r="M296" s="187" t="s">
        <v>1809</v>
      </c>
      <c r="N296" s="187"/>
      <c r="O296" s="187"/>
      <c r="P296" s="189"/>
      <c r="Q296" s="187"/>
      <c r="R296" s="210"/>
      <c r="S296" s="187"/>
      <c r="T296" s="187"/>
      <c r="U296" s="187"/>
      <c r="V296" s="187"/>
      <c r="W296" s="187"/>
      <c r="X296" s="187"/>
      <c r="Y296" s="187"/>
      <c r="Z296" s="187"/>
      <c r="AA296" s="188">
        <v>12.0</v>
      </c>
      <c r="AB296" s="188">
        <v>1.0</v>
      </c>
      <c r="AC296" s="187"/>
      <c r="AD296" s="187"/>
      <c r="AE296" s="187"/>
      <c r="AF296" s="187"/>
      <c r="AG296" s="187"/>
      <c r="AH296" s="187"/>
      <c r="AI296" s="187"/>
      <c r="AJ296" s="187"/>
      <c r="AK296" s="187"/>
      <c r="AL296" s="187"/>
      <c r="AM296" s="187">
        <v>1.0</v>
      </c>
      <c r="AN296" s="187">
        <v>1.0</v>
      </c>
      <c r="AO296" s="187"/>
      <c r="AP296" s="187"/>
      <c r="AQ296" s="187"/>
      <c r="AR296" s="187"/>
      <c r="AS296" s="187"/>
      <c r="AT296" s="187"/>
      <c r="AU296" s="187"/>
      <c r="AV296" s="187"/>
      <c r="AW296" s="187"/>
      <c r="AX296" s="187"/>
      <c r="AY296" s="187"/>
      <c r="AZ296" s="187"/>
      <c r="BA296" s="187"/>
      <c r="BB296" s="191" t="s">
        <v>118</v>
      </c>
      <c r="BC296" s="191" t="s">
        <v>118</v>
      </c>
      <c r="BD296" s="191" t="str">
        <f t="shared" si="101"/>
        <v>#VALUE!</v>
      </c>
      <c r="BE296" s="187" t="s">
        <v>1977</v>
      </c>
      <c r="BF296" s="187"/>
      <c r="BG296" s="187"/>
      <c r="BH296" s="187"/>
      <c r="BI296" s="191"/>
      <c r="BJ296" s="187"/>
      <c r="BK296" s="191">
        <f t="shared" si="95"/>
        <v>46171</v>
      </c>
      <c r="BL296" s="191"/>
    </row>
    <row r="297" ht="30.75" customHeight="1">
      <c r="A297" s="112"/>
      <c r="B297" s="111" t="s">
        <v>100</v>
      </c>
      <c r="C297" s="173" t="s">
        <v>101</v>
      </c>
      <c r="D297" s="112">
        <v>45.0</v>
      </c>
      <c r="E297" s="160" t="s">
        <v>1641</v>
      </c>
      <c r="F297" s="112" t="s">
        <v>7</v>
      </c>
      <c r="G297" s="112" t="s">
        <v>104</v>
      </c>
      <c r="H297" s="112" t="s">
        <v>1840</v>
      </c>
      <c r="I297" s="112" t="s">
        <v>106</v>
      </c>
      <c r="J297" s="112" t="s">
        <v>1841</v>
      </c>
      <c r="K297" s="112" t="s">
        <v>157</v>
      </c>
      <c r="L297" s="112" t="s">
        <v>602</v>
      </c>
      <c r="M297" s="112" t="s">
        <v>7</v>
      </c>
      <c r="N297" s="112" t="s">
        <v>159</v>
      </c>
      <c r="O297" s="112" t="s">
        <v>111</v>
      </c>
      <c r="P297" s="114"/>
      <c r="Q297" s="112" t="s">
        <v>7</v>
      </c>
      <c r="R297" s="132"/>
      <c r="S297" s="112" t="s">
        <v>113</v>
      </c>
      <c r="T297" s="112"/>
      <c r="U297" s="112"/>
      <c r="V297" s="112" t="s">
        <v>1842</v>
      </c>
      <c r="W297" s="112" t="s">
        <v>466</v>
      </c>
      <c r="X297" s="112" t="s">
        <v>1842</v>
      </c>
      <c r="Y297" s="112"/>
      <c r="Z297" s="112" t="s">
        <v>1843</v>
      </c>
      <c r="AA297" s="160">
        <v>12.0</v>
      </c>
      <c r="AB297" s="160" t="s">
        <v>7</v>
      </c>
      <c r="AC297" s="112" t="s">
        <v>7</v>
      </c>
      <c r="AD297" s="112" t="s">
        <v>7</v>
      </c>
      <c r="AE297" s="112" t="s">
        <v>7</v>
      </c>
      <c r="AF297" s="112" t="s">
        <v>7</v>
      </c>
      <c r="AG297" s="112" t="s">
        <v>7</v>
      </c>
      <c r="AH297" s="112" t="s">
        <v>7</v>
      </c>
      <c r="AI297" s="112" t="s">
        <v>7</v>
      </c>
      <c r="AJ297" s="112" t="s">
        <v>7</v>
      </c>
      <c r="AK297" s="112" t="s">
        <v>7</v>
      </c>
      <c r="AL297" s="112" t="s">
        <v>7</v>
      </c>
      <c r="AM297" s="112" t="s">
        <v>7</v>
      </c>
      <c r="AN297" s="112" t="s">
        <v>7</v>
      </c>
      <c r="AO297" s="112" t="s">
        <v>7</v>
      </c>
      <c r="AP297" s="112" t="s">
        <v>7</v>
      </c>
      <c r="AQ297" s="112" t="s">
        <v>7</v>
      </c>
      <c r="AR297" s="112" t="s">
        <v>7</v>
      </c>
      <c r="AS297" s="112" t="s">
        <v>7</v>
      </c>
      <c r="AT297" s="112" t="s">
        <v>7</v>
      </c>
      <c r="AU297" s="112" t="s">
        <v>7</v>
      </c>
      <c r="AV297" s="112" t="s">
        <v>7</v>
      </c>
      <c r="AW297" s="112" t="s">
        <v>7</v>
      </c>
      <c r="AX297" s="112" t="s">
        <v>7</v>
      </c>
      <c r="AY297" s="112" t="s">
        <v>7</v>
      </c>
      <c r="AZ297" s="112" t="s">
        <v>7</v>
      </c>
      <c r="BA297" s="112" t="str">
        <f>T297</f>
        <v/>
      </c>
      <c r="BB297" s="112" t="s">
        <v>7</v>
      </c>
      <c r="BC297" s="112" t="s">
        <v>7</v>
      </c>
      <c r="BD297" s="116" t="str">
        <f t="shared" si="101"/>
        <v>#VALUE!</v>
      </c>
      <c r="BE297" s="112" t="s">
        <v>7</v>
      </c>
      <c r="BF297" s="112" t="s">
        <v>7</v>
      </c>
      <c r="BG297" s="112" t="s">
        <v>7</v>
      </c>
      <c r="BH297" s="112" t="s">
        <v>7</v>
      </c>
      <c r="BI297" s="112" t="s">
        <v>147</v>
      </c>
      <c r="BJ297" s="112" t="str">
        <f>T297</f>
        <v/>
      </c>
      <c r="BK297" s="116">
        <f t="shared" si="95"/>
        <v>46171</v>
      </c>
      <c r="BL297" s="116"/>
    </row>
    <row r="298" ht="30.75" customHeight="1">
      <c r="A298" s="110"/>
      <c r="B298" s="111" t="s">
        <v>100</v>
      </c>
      <c r="C298" s="111" t="s">
        <v>101</v>
      </c>
      <c r="D298" s="112"/>
      <c r="E298" s="112" t="s">
        <v>523</v>
      </c>
      <c r="F298" s="112"/>
      <c r="G298" s="112" t="s">
        <v>104</v>
      </c>
      <c r="H298" s="112" t="s">
        <v>587</v>
      </c>
      <c r="I298" s="112"/>
      <c r="J298" s="112" t="s">
        <v>674</v>
      </c>
      <c r="K298" s="112" t="s">
        <v>157</v>
      </c>
      <c r="L298" s="112" t="s">
        <v>675</v>
      </c>
      <c r="M298" s="112">
        <v>1.0158695E7</v>
      </c>
      <c r="N298" s="112"/>
      <c r="O298" s="112"/>
      <c r="P298" s="114"/>
      <c r="Q298" s="112"/>
      <c r="R298" s="115"/>
      <c r="S298" s="112"/>
      <c r="T298" s="112"/>
      <c r="U298" s="112"/>
      <c r="V298" s="112"/>
      <c r="W298" s="112"/>
      <c r="X298" s="112"/>
      <c r="Y298" s="112"/>
      <c r="Z298" s="112"/>
      <c r="AA298" s="112">
        <v>12.0</v>
      </c>
      <c r="AB298" s="112">
        <v>1.0</v>
      </c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>
        <v>1.0</v>
      </c>
      <c r="AN298" s="112">
        <v>1.0</v>
      </c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6" t="s">
        <v>118</v>
      </c>
      <c r="BC298" s="116" t="s">
        <v>118</v>
      </c>
      <c r="BD298" s="116" t="str">
        <f t="shared" si="101"/>
        <v>#VALUE!</v>
      </c>
      <c r="BE298" s="112" t="s">
        <v>641</v>
      </c>
      <c r="BF298" s="112"/>
      <c r="BG298" s="112"/>
      <c r="BH298" s="112"/>
      <c r="BI298" s="116"/>
      <c r="BJ298" s="112"/>
      <c r="BK298" s="116"/>
      <c r="BL298" s="116"/>
    </row>
    <row r="299" ht="30.75" customHeight="1">
      <c r="A299" s="110" t="s">
        <v>99</v>
      </c>
      <c r="B299" s="111" t="s">
        <v>100</v>
      </c>
      <c r="C299" s="111" t="s">
        <v>101</v>
      </c>
      <c r="D299" s="112"/>
      <c r="E299" s="112" t="s">
        <v>523</v>
      </c>
      <c r="F299" s="112"/>
      <c r="G299" s="112" t="s">
        <v>104</v>
      </c>
      <c r="H299" s="112" t="s">
        <v>606</v>
      </c>
      <c r="I299" s="112"/>
      <c r="J299" s="112" t="s">
        <v>674</v>
      </c>
      <c r="K299" s="112" t="s">
        <v>157</v>
      </c>
      <c r="L299" s="112" t="s">
        <v>676</v>
      </c>
      <c r="M299" s="112">
        <v>1.3510522E7</v>
      </c>
      <c r="N299" s="112"/>
      <c r="O299" s="112"/>
      <c r="P299" s="114"/>
      <c r="Q299" s="112"/>
      <c r="R299" s="115"/>
      <c r="S299" s="112"/>
      <c r="T299" s="112"/>
      <c r="U299" s="112"/>
      <c r="V299" s="112"/>
      <c r="W299" s="112"/>
      <c r="X299" s="112"/>
      <c r="Y299" s="112"/>
      <c r="Z299" s="112"/>
      <c r="AA299" s="112">
        <v>12.0</v>
      </c>
      <c r="AB299" s="112">
        <v>1.0</v>
      </c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0">
        <v>1.0</v>
      </c>
      <c r="AT299" s="110">
        <v>1.0</v>
      </c>
      <c r="AU299" s="112"/>
      <c r="AV299" s="112"/>
      <c r="AW299" s="112"/>
      <c r="AX299" s="112"/>
      <c r="AY299" s="112"/>
      <c r="AZ299" s="112"/>
      <c r="BA299" s="112"/>
      <c r="BB299" s="110" t="s">
        <v>556</v>
      </c>
      <c r="BC299" s="110" t="s">
        <v>556</v>
      </c>
      <c r="BD299" s="110" t="s">
        <v>557</v>
      </c>
      <c r="BE299" s="110" t="s">
        <v>677</v>
      </c>
      <c r="BF299" s="112"/>
      <c r="BG299" s="112"/>
      <c r="BH299" s="112"/>
      <c r="BI299" s="116"/>
      <c r="BJ299" s="112"/>
      <c r="BK299" s="116">
        <f t="shared" ref="BK299:BK304" si="102">TODAY()</f>
        <v>46171</v>
      </c>
      <c r="BL299" s="116"/>
    </row>
    <row r="300" ht="30.75" customHeight="1">
      <c r="A300" s="110" t="s">
        <v>283</v>
      </c>
      <c r="B300" s="111" t="s">
        <v>100</v>
      </c>
      <c r="C300" s="111" t="s">
        <v>101</v>
      </c>
      <c r="D300" s="112"/>
      <c r="E300" s="112" t="s">
        <v>102</v>
      </c>
      <c r="F300" s="112" t="s">
        <v>7</v>
      </c>
      <c r="G300" s="112" t="s">
        <v>104</v>
      </c>
      <c r="H300" s="112" t="s">
        <v>7</v>
      </c>
      <c r="I300" s="112"/>
      <c r="J300" s="112" t="s">
        <v>289</v>
      </c>
      <c r="K300" s="112" t="s">
        <v>285</v>
      </c>
      <c r="L300" s="112" t="s">
        <v>286</v>
      </c>
      <c r="M300" s="113" t="s">
        <v>290</v>
      </c>
      <c r="N300" s="112"/>
      <c r="O300" s="112"/>
      <c r="P300" s="114"/>
      <c r="Q300" s="112"/>
      <c r="R300" s="115"/>
      <c r="S300" s="112"/>
      <c r="T300" s="112"/>
      <c r="U300" s="112"/>
      <c r="V300" s="112"/>
      <c r="W300" s="112"/>
      <c r="X300" s="112"/>
      <c r="Y300" s="112"/>
      <c r="Z300" s="112"/>
      <c r="AA300" s="112">
        <v>12.0</v>
      </c>
      <c r="AB300" s="112">
        <v>1.0</v>
      </c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>
        <v>1.0</v>
      </c>
      <c r="AN300" s="112">
        <v>1.0</v>
      </c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6" t="s">
        <v>118</v>
      </c>
      <c r="BC300" s="116" t="s">
        <v>118</v>
      </c>
      <c r="BD300" s="116" t="str">
        <f t="shared" ref="BD300:BD304" si="103">DATE(YEAR(BB300),MONTH(BB300)+AA300,DAY(BB300))</f>
        <v>#VALUE!</v>
      </c>
      <c r="BE300" s="112" t="s">
        <v>291</v>
      </c>
      <c r="BF300" s="112"/>
      <c r="BG300" s="112"/>
      <c r="BH300" s="112"/>
      <c r="BI300" s="116"/>
      <c r="BJ300" s="112"/>
      <c r="BK300" s="116">
        <f t="shared" si="102"/>
        <v>46171</v>
      </c>
      <c r="BL300" s="116"/>
    </row>
    <row r="301" ht="30.75" customHeight="1">
      <c r="A301" s="110" t="s">
        <v>99</v>
      </c>
      <c r="B301" s="111" t="s">
        <v>100</v>
      </c>
      <c r="C301" s="111" t="s">
        <v>101</v>
      </c>
      <c r="D301" s="112"/>
      <c r="E301" s="112" t="s">
        <v>704</v>
      </c>
      <c r="F301" s="112"/>
      <c r="G301" s="112" t="s">
        <v>104</v>
      </c>
      <c r="H301" s="112" t="s">
        <v>7</v>
      </c>
      <c r="I301" s="112"/>
      <c r="J301" s="112" t="s">
        <v>289</v>
      </c>
      <c r="K301" s="112" t="s">
        <v>157</v>
      </c>
      <c r="L301" s="112" t="s">
        <v>746</v>
      </c>
      <c r="M301" s="112">
        <v>6115633.0</v>
      </c>
      <c r="N301" s="160" t="s">
        <v>582</v>
      </c>
      <c r="O301" s="112" t="s">
        <v>111</v>
      </c>
      <c r="P301" s="162" t="s">
        <v>7</v>
      </c>
      <c r="Q301" s="160" t="s">
        <v>131</v>
      </c>
      <c r="R301" s="162" t="s">
        <v>7</v>
      </c>
      <c r="S301" s="112" t="s">
        <v>113</v>
      </c>
      <c r="T301" s="112"/>
      <c r="U301" s="112" t="s">
        <v>160</v>
      </c>
      <c r="V301" s="112"/>
      <c r="W301" s="112"/>
      <c r="X301" s="112"/>
      <c r="Y301" s="110"/>
      <c r="Z301" s="112"/>
      <c r="AA301" s="112">
        <v>12.0</v>
      </c>
      <c r="AB301" s="112">
        <v>1.0</v>
      </c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>
        <v>1.0</v>
      </c>
      <c r="AN301" s="112">
        <v>1.0</v>
      </c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6" t="s">
        <v>118</v>
      </c>
      <c r="BC301" s="116" t="s">
        <v>118</v>
      </c>
      <c r="BD301" s="116" t="str">
        <f t="shared" si="103"/>
        <v>#VALUE!</v>
      </c>
      <c r="BE301" s="112" t="s">
        <v>747</v>
      </c>
      <c r="BF301" s="112"/>
      <c r="BG301" s="112"/>
      <c r="BH301" s="112"/>
      <c r="BI301" s="116"/>
      <c r="BJ301" s="112"/>
      <c r="BK301" s="116">
        <f t="shared" si="102"/>
        <v>46171</v>
      </c>
      <c r="BL301" s="116"/>
    </row>
    <row r="302" ht="30.75" customHeight="1">
      <c r="A302" s="112"/>
      <c r="B302" s="111" t="s">
        <v>100</v>
      </c>
      <c r="C302" s="111" t="s">
        <v>101</v>
      </c>
      <c r="D302" s="112">
        <v>16.0</v>
      </c>
      <c r="E302" s="112" t="s">
        <v>704</v>
      </c>
      <c r="F302" s="112" t="s">
        <v>7</v>
      </c>
      <c r="G302" s="112" t="s">
        <v>104</v>
      </c>
      <c r="H302" s="112" t="s">
        <v>765</v>
      </c>
      <c r="I302" s="112" t="s">
        <v>106</v>
      </c>
      <c r="J302" s="112" t="s">
        <v>766</v>
      </c>
      <c r="K302" s="112" t="s">
        <v>157</v>
      </c>
      <c r="L302" s="112" t="s">
        <v>171</v>
      </c>
      <c r="M302" s="112">
        <v>6115584.0</v>
      </c>
      <c r="N302" s="112" t="s">
        <v>159</v>
      </c>
      <c r="O302" s="112" t="s">
        <v>111</v>
      </c>
      <c r="P302" s="114">
        <v>2552.0</v>
      </c>
      <c r="Q302" s="112" t="s">
        <v>7</v>
      </c>
      <c r="R302" s="112" t="s">
        <v>7</v>
      </c>
      <c r="S302" s="112" t="s">
        <v>113</v>
      </c>
      <c r="T302" s="112"/>
      <c r="U302" s="112" t="s">
        <v>754</v>
      </c>
      <c r="V302" s="112" t="s">
        <v>763</v>
      </c>
      <c r="W302" s="112" t="s">
        <v>764</v>
      </c>
      <c r="X302" s="112" t="s">
        <v>763</v>
      </c>
      <c r="Y302" s="112"/>
      <c r="Z302" s="112" t="s">
        <v>175</v>
      </c>
      <c r="AA302" s="112">
        <v>12.0</v>
      </c>
      <c r="AB302" s="112" t="s">
        <v>7</v>
      </c>
      <c r="AC302" s="112" t="s">
        <v>7</v>
      </c>
      <c r="AD302" s="112" t="s">
        <v>7</v>
      </c>
      <c r="AE302" s="112" t="s">
        <v>7</v>
      </c>
      <c r="AF302" s="112" t="s">
        <v>7</v>
      </c>
      <c r="AG302" s="112" t="s">
        <v>7</v>
      </c>
      <c r="AH302" s="112" t="s">
        <v>7</v>
      </c>
      <c r="AI302" s="112" t="s">
        <v>7</v>
      </c>
      <c r="AJ302" s="112" t="s">
        <v>7</v>
      </c>
      <c r="AK302" s="112" t="s">
        <v>7</v>
      </c>
      <c r="AL302" s="112" t="s">
        <v>7</v>
      </c>
      <c r="AM302" s="112" t="s">
        <v>7</v>
      </c>
      <c r="AN302" s="112" t="s">
        <v>7</v>
      </c>
      <c r="AO302" s="112" t="s">
        <v>7</v>
      </c>
      <c r="AP302" s="112" t="s">
        <v>7</v>
      </c>
      <c r="AQ302" s="112" t="s">
        <v>7</v>
      </c>
      <c r="AR302" s="112" t="s">
        <v>7</v>
      </c>
      <c r="AS302" s="112" t="s">
        <v>7</v>
      </c>
      <c r="AT302" s="112" t="s">
        <v>7</v>
      </c>
      <c r="AU302" s="112" t="s">
        <v>7</v>
      </c>
      <c r="AV302" s="112" t="s">
        <v>7</v>
      </c>
      <c r="AW302" s="112" t="s">
        <v>7</v>
      </c>
      <c r="AX302" s="112" t="s">
        <v>7</v>
      </c>
      <c r="AY302" s="112" t="s">
        <v>7</v>
      </c>
      <c r="AZ302" s="112" t="s">
        <v>7</v>
      </c>
      <c r="BA302" s="112" t="str">
        <f>T302</f>
        <v/>
      </c>
      <c r="BB302" s="112" t="s">
        <v>7</v>
      </c>
      <c r="BC302" s="112" t="s">
        <v>7</v>
      </c>
      <c r="BD302" s="116" t="str">
        <f t="shared" si="103"/>
        <v>#VALUE!</v>
      </c>
      <c r="BE302" s="112" t="s">
        <v>7</v>
      </c>
      <c r="BF302" s="112" t="s">
        <v>7</v>
      </c>
      <c r="BG302" s="112" t="s">
        <v>7</v>
      </c>
      <c r="BH302" s="112" t="s">
        <v>7</v>
      </c>
      <c r="BI302" s="112" t="s">
        <v>147</v>
      </c>
      <c r="BJ302" s="112" t="str">
        <f>T302</f>
        <v/>
      </c>
      <c r="BK302" s="116">
        <f t="shared" si="102"/>
        <v>46171</v>
      </c>
      <c r="BL302" s="116"/>
    </row>
    <row r="303" ht="30.75" customHeight="1">
      <c r="A303" s="110"/>
      <c r="B303" s="111" t="s">
        <v>100</v>
      </c>
      <c r="C303" s="111" t="s">
        <v>101</v>
      </c>
      <c r="D303" s="112"/>
      <c r="E303" s="112" t="s">
        <v>523</v>
      </c>
      <c r="F303" s="112"/>
      <c r="G303" s="112" t="s">
        <v>104</v>
      </c>
      <c r="H303" s="112" t="s">
        <v>7</v>
      </c>
      <c r="I303" s="112"/>
      <c r="J303" s="112" t="s">
        <v>640</v>
      </c>
      <c r="K303" s="112" t="s">
        <v>157</v>
      </c>
      <c r="L303" s="112" t="s">
        <v>596</v>
      </c>
      <c r="M303" s="112">
        <v>1.0158695E7</v>
      </c>
      <c r="N303" s="112"/>
      <c r="O303" s="112"/>
      <c r="P303" s="114"/>
      <c r="Q303" s="112"/>
      <c r="R303" s="115"/>
      <c r="S303" s="112"/>
      <c r="T303" s="112"/>
      <c r="U303" s="112"/>
      <c r="V303" s="112"/>
      <c r="W303" s="112"/>
      <c r="X303" s="112"/>
      <c r="Y303" s="112"/>
      <c r="Z303" s="112"/>
      <c r="AA303" s="112">
        <v>12.0</v>
      </c>
      <c r="AB303" s="112">
        <v>1.0</v>
      </c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>
        <v>1.0</v>
      </c>
      <c r="AN303" s="112">
        <v>1.0</v>
      </c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6" t="s">
        <v>118</v>
      </c>
      <c r="BC303" s="116" t="s">
        <v>118</v>
      </c>
      <c r="BD303" s="116" t="str">
        <f t="shared" si="103"/>
        <v>#VALUE!</v>
      </c>
      <c r="BE303" s="112" t="s">
        <v>641</v>
      </c>
      <c r="BF303" s="112"/>
      <c r="BG303" s="112"/>
      <c r="BH303" s="112"/>
      <c r="BI303" s="116"/>
      <c r="BJ303" s="112"/>
      <c r="BK303" s="116">
        <f t="shared" si="102"/>
        <v>46171</v>
      </c>
      <c r="BL303" s="116"/>
    </row>
    <row r="304" ht="30.75" customHeight="1">
      <c r="A304" s="110"/>
      <c r="B304" s="111" t="s">
        <v>100</v>
      </c>
      <c r="C304" s="111" t="s">
        <v>101</v>
      </c>
      <c r="D304" s="112"/>
      <c r="E304" s="112" t="s">
        <v>523</v>
      </c>
      <c r="F304" s="112"/>
      <c r="G304" s="112" t="s">
        <v>104</v>
      </c>
      <c r="H304" s="112" t="s">
        <v>7</v>
      </c>
      <c r="I304" s="112"/>
      <c r="J304" s="112" t="s">
        <v>640</v>
      </c>
      <c r="K304" s="112" t="s">
        <v>553</v>
      </c>
      <c r="L304" s="112" t="s">
        <v>610</v>
      </c>
      <c r="M304" s="112" t="s">
        <v>658</v>
      </c>
      <c r="N304" s="112"/>
      <c r="O304" s="112"/>
      <c r="P304" s="114"/>
      <c r="Q304" s="112"/>
      <c r="R304" s="115"/>
      <c r="S304" s="112"/>
      <c r="T304" s="112"/>
      <c r="U304" s="112"/>
      <c r="V304" s="112"/>
      <c r="W304" s="112"/>
      <c r="X304" s="112"/>
      <c r="Y304" s="112"/>
      <c r="Z304" s="112"/>
      <c r="AA304" s="112">
        <v>12.0</v>
      </c>
      <c r="AB304" s="112">
        <v>1.0</v>
      </c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>
        <v>1.0</v>
      </c>
      <c r="AN304" s="112">
        <v>1.0</v>
      </c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6" t="s">
        <v>118</v>
      </c>
      <c r="BC304" s="116" t="s">
        <v>118</v>
      </c>
      <c r="BD304" s="116" t="str">
        <f t="shared" si="103"/>
        <v>#VALUE!</v>
      </c>
      <c r="BE304" s="112" t="s">
        <v>659</v>
      </c>
      <c r="BF304" s="112"/>
      <c r="BG304" s="112"/>
      <c r="BH304" s="112"/>
      <c r="BI304" s="116"/>
      <c r="BJ304" s="112"/>
      <c r="BK304" s="116">
        <f t="shared" si="102"/>
        <v>46171</v>
      </c>
      <c r="BL304" s="116"/>
    </row>
    <row r="305" ht="30.75" customHeight="1">
      <c r="A305" s="112"/>
      <c r="B305" s="111" t="s">
        <v>100</v>
      </c>
      <c r="C305" s="111" t="s">
        <v>101</v>
      </c>
      <c r="D305" s="110">
        <v>7.0</v>
      </c>
      <c r="E305" s="110" t="s">
        <v>364</v>
      </c>
      <c r="F305" s="110" t="s">
        <v>404</v>
      </c>
      <c r="G305" s="110" t="s">
        <v>104</v>
      </c>
      <c r="H305" s="110" t="s">
        <v>7</v>
      </c>
      <c r="I305" s="110" t="s">
        <v>106</v>
      </c>
      <c r="J305" s="110" t="s">
        <v>284</v>
      </c>
      <c r="K305" s="110" t="s">
        <v>387</v>
      </c>
      <c r="L305" s="110" t="s">
        <v>158</v>
      </c>
      <c r="M305" s="110" t="s">
        <v>405</v>
      </c>
      <c r="N305" s="110" t="s">
        <v>389</v>
      </c>
      <c r="O305" s="110" t="s">
        <v>111</v>
      </c>
      <c r="P305" s="150" t="s">
        <v>406</v>
      </c>
      <c r="Q305" s="110" t="s">
        <v>391</v>
      </c>
      <c r="R305" s="149">
        <v>4000.0</v>
      </c>
      <c r="S305" s="110" t="s">
        <v>113</v>
      </c>
      <c r="T305" s="112"/>
      <c r="U305" s="110" t="s">
        <v>392</v>
      </c>
      <c r="V305" s="110" t="s">
        <v>407</v>
      </c>
      <c r="W305" s="110" t="s">
        <v>393</v>
      </c>
      <c r="X305" s="110" t="s">
        <v>407</v>
      </c>
      <c r="Y305" s="110" t="s">
        <v>408</v>
      </c>
      <c r="Z305" s="110" t="s">
        <v>175</v>
      </c>
      <c r="AA305" s="110">
        <v>12.0</v>
      </c>
      <c r="AB305" s="110">
        <v>1.0</v>
      </c>
      <c r="AC305" s="112"/>
      <c r="AD305" s="112"/>
      <c r="AE305" s="112"/>
      <c r="AF305" s="112"/>
      <c r="AG305" s="110">
        <v>1.0</v>
      </c>
      <c r="AH305" s="110">
        <v>1.0</v>
      </c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0">
        <v>0.0</v>
      </c>
      <c r="BB305" s="151">
        <v>45008.0</v>
      </c>
      <c r="BC305" s="151">
        <v>45008.0</v>
      </c>
      <c r="BD305" s="147">
        <v>45374.0</v>
      </c>
      <c r="BE305" s="110" t="s">
        <v>409</v>
      </c>
      <c r="BF305" s="110" t="s">
        <v>410</v>
      </c>
      <c r="BG305" s="110" t="s">
        <v>411</v>
      </c>
      <c r="BH305" s="110" t="s">
        <v>412</v>
      </c>
      <c r="BI305" s="110" t="s">
        <v>124</v>
      </c>
      <c r="BJ305" s="110">
        <v>0.0</v>
      </c>
      <c r="BK305" s="147">
        <v>45370.0</v>
      </c>
      <c r="BL305" s="116"/>
    </row>
    <row r="306" ht="30.75" customHeight="1">
      <c r="A306" s="112"/>
      <c r="B306" s="111" t="s">
        <v>100</v>
      </c>
      <c r="C306" s="111" t="s">
        <v>101</v>
      </c>
      <c r="D306" s="110">
        <v>8.0</v>
      </c>
      <c r="E306" s="110" t="s">
        <v>364</v>
      </c>
      <c r="F306" s="110" t="s">
        <v>413</v>
      </c>
      <c r="G306" s="110" t="s">
        <v>104</v>
      </c>
      <c r="H306" s="110" t="s">
        <v>7</v>
      </c>
      <c r="I306" s="110" t="s">
        <v>106</v>
      </c>
      <c r="J306" s="110" t="s">
        <v>414</v>
      </c>
      <c r="K306" s="110" t="s">
        <v>157</v>
      </c>
      <c r="L306" s="110" t="s">
        <v>171</v>
      </c>
      <c r="M306" s="110">
        <v>1.0185066E7</v>
      </c>
      <c r="N306" s="110" t="s">
        <v>159</v>
      </c>
      <c r="O306" s="110" t="s">
        <v>111</v>
      </c>
      <c r="P306" s="150" t="s">
        <v>401</v>
      </c>
      <c r="Q306" s="110" t="s">
        <v>7</v>
      </c>
      <c r="R306" s="110" t="s">
        <v>7</v>
      </c>
      <c r="S306" s="110" t="s">
        <v>113</v>
      </c>
      <c r="T306" s="110" t="s">
        <v>402</v>
      </c>
      <c r="U306" s="110" t="s">
        <v>415</v>
      </c>
      <c r="V306" s="110" t="s">
        <v>407</v>
      </c>
      <c r="W306" s="110" t="s">
        <v>7</v>
      </c>
      <c r="X306" s="110" t="s">
        <v>407</v>
      </c>
      <c r="Y306" s="112"/>
      <c r="Z306" s="110" t="s">
        <v>182</v>
      </c>
      <c r="AA306" s="110">
        <v>12.0</v>
      </c>
      <c r="AB306" s="110" t="s">
        <v>7</v>
      </c>
      <c r="AC306" s="110" t="s">
        <v>7</v>
      </c>
      <c r="AD306" s="110" t="s">
        <v>7</v>
      </c>
      <c r="AE306" s="110" t="s">
        <v>7</v>
      </c>
      <c r="AF306" s="110" t="s">
        <v>7</v>
      </c>
      <c r="AG306" s="110" t="s">
        <v>7</v>
      </c>
      <c r="AH306" s="110" t="s">
        <v>7</v>
      </c>
      <c r="AI306" s="110" t="s">
        <v>7</v>
      </c>
      <c r="AJ306" s="110" t="s">
        <v>7</v>
      </c>
      <c r="AK306" s="110" t="s">
        <v>7</v>
      </c>
      <c r="AL306" s="110" t="s">
        <v>7</v>
      </c>
      <c r="AM306" s="110" t="s">
        <v>7</v>
      </c>
      <c r="AN306" s="110" t="s">
        <v>7</v>
      </c>
      <c r="AO306" s="110" t="s">
        <v>7</v>
      </c>
      <c r="AP306" s="110" t="s">
        <v>7</v>
      </c>
      <c r="AQ306" s="110" t="s">
        <v>7</v>
      </c>
      <c r="AR306" s="110" t="s">
        <v>7</v>
      </c>
      <c r="AS306" s="110" t="s">
        <v>7</v>
      </c>
      <c r="AT306" s="110" t="s">
        <v>7</v>
      </c>
      <c r="AU306" s="110" t="s">
        <v>7</v>
      </c>
      <c r="AV306" s="110" t="s">
        <v>7</v>
      </c>
      <c r="AW306" s="110" t="s">
        <v>7</v>
      </c>
      <c r="AX306" s="110" t="s">
        <v>7</v>
      </c>
      <c r="AY306" s="110" t="s">
        <v>7</v>
      </c>
      <c r="AZ306" s="110" t="s">
        <v>7</v>
      </c>
      <c r="BA306" s="110" t="s">
        <v>402</v>
      </c>
      <c r="BB306" s="110" t="s">
        <v>7</v>
      </c>
      <c r="BC306" s="110" t="s">
        <v>7</v>
      </c>
      <c r="BD306" s="110" t="e">
        <v>#VALUE!</v>
      </c>
      <c r="BE306" s="110" t="s">
        <v>7</v>
      </c>
      <c r="BF306" s="110" t="s">
        <v>7</v>
      </c>
      <c r="BG306" s="110" t="s">
        <v>7</v>
      </c>
      <c r="BH306" s="110" t="s">
        <v>7</v>
      </c>
      <c r="BI306" s="110" t="s">
        <v>147</v>
      </c>
      <c r="BJ306" s="110" t="s">
        <v>402</v>
      </c>
      <c r="BK306" s="147">
        <v>45370.0</v>
      </c>
      <c r="BL306" s="116"/>
    </row>
    <row r="307" ht="30.75" customHeight="1">
      <c r="A307" s="112"/>
      <c r="B307" s="111" t="s">
        <v>100</v>
      </c>
      <c r="C307" s="111" t="s">
        <v>101</v>
      </c>
      <c r="D307" s="110">
        <v>9.0</v>
      </c>
      <c r="E307" s="110" t="s">
        <v>364</v>
      </c>
      <c r="F307" s="110" t="s">
        <v>7</v>
      </c>
      <c r="G307" s="110" t="s">
        <v>104</v>
      </c>
      <c r="H307" s="110" t="s">
        <v>7</v>
      </c>
      <c r="I307" s="110" t="s">
        <v>106</v>
      </c>
      <c r="J307" s="110" t="s">
        <v>414</v>
      </c>
      <c r="K307" s="110" t="s">
        <v>157</v>
      </c>
      <c r="L307" s="110" t="s">
        <v>171</v>
      </c>
      <c r="M307" s="110">
        <v>7042776.0</v>
      </c>
      <c r="N307" s="110" t="s">
        <v>159</v>
      </c>
      <c r="O307" s="110" t="s">
        <v>111</v>
      </c>
      <c r="P307" s="150" t="s">
        <v>401</v>
      </c>
      <c r="Q307" s="110" t="s">
        <v>7</v>
      </c>
      <c r="R307" s="149" t="s">
        <v>7</v>
      </c>
      <c r="S307" s="110" t="s">
        <v>113</v>
      </c>
      <c r="T307" s="110" t="s">
        <v>402</v>
      </c>
      <c r="U307" s="110" t="s">
        <v>415</v>
      </c>
      <c r="V307" s="110" t="s">
        <v>407</v>
      </c>
      <c r="W307" s="110" t="s">
        <v>7</v>
      </c>
      <c r="X307" s="110" t="s">
        <v>407</v>
      </c>
      <c r="Y307" s="112"/>
      <c r="Z307" s="110" t="s">
        <v>182</v>
      </c>
      <c r="AA307" s="110">
        <v>12.0</v>
      </c>
      <c r="AB307" s="110" t="s">
        <v>7</v>
      </c>
      <c r="AC307" s="110" t="s">
        <v>7</v>
      </c>
      <c r="AD307" s="110" t="s">
        <v>7</v>
      </c>
      <c r="AE307" s="110" t="s">
        <v>7</v>
      </c>
      <c r="AF307" s="110" t="s">
        <v>7</v>
      </c>
      <c r="AG307" s="110" t="s">
        <v>7</v>
      </c>
      <c r="AH307" s="110" t="s">
        <v>7</v>
      </c>
      <c r="AI307" s="110" t="s">
        <v>7</v>
      </c>
      <c r="AJ307" s="110" t="s">
        <v>7</v>
      </c>
      <c r="AK307" s="110" t="s">
        <v>7</v>
      </c>
      <c r="AL307" s="110" t="s">
        <v>7</v>
      </c>
      <c r="AM307" s="110" t="s">
        <v>7</v>
      </c>
      <c r="AN307" s="110" t="s">
        <v>7</v>
      </c>
      <c r="AO307" s="110" t="s">
        <v>7</v>
      </c>
      <c r="AP307" s="110" t="s">
        <v>7</v>
      </c>
      <c r="AQ307" s="110" t="s">
        <v>7</v>
      </c>
      <c r="AR307" s="110" t="s">
        <v>7</v>
      </c>
      <c r="AS307" s="110" t="s">
        <v>7</v>
      </c>
      <c r="AT307" s="110" t="s">
        <v>7</v>
      </c>
      <c r="AU307" s="110" t="s">
        <v>7</v>
      </c>
      <c r="AV307" s="110" t="s">
        <v>7</v>
      </c>
      <c r="AW307" s="110" t="s">
        <v>7</v>
      </c>
      <c r="AX307" s="110" t="s">
        <v>7</v>
      </c>
      <c r="AY307" s="110" t="s">
        <v>7</v>
      </c>
      <c r="AZ307" s="110" t="s">
        <v>7</v>
      </c>
      <c r="BA307" s="110" t="s">
        <v>402</v>
      </c>
      <c r="BB307" s="110" t="s">
        <v>7</v>
      </c>
      <c r="BC307" s="110" t="s">
        <v>7</v>
      </c>
      <c r="BD307" s="110" t="e">
        <v>#VALUE!</v>
      </c>
      <c r="BE307" s="110" t="s">
        <v>7</v>
      </c>
      <c r="BF307" s="110" t="s">
        <v>7</v>
      </c>
      <c r="BG307" s="110" t="s">
        <v>7</v>
      </c>
      <c r="BH307" s="110" t="s">
        <v>7</v>
      </c>
      <c r="BI307" s="110" t="s">
        <v>147</v>
      </c>
      <c r="BJ307" s="110" t="s">
        <v>402</v>
      </c>
      <c r="BK307" s="147">
        <v>45370.0</v>
      </c>
      <c r="BL307" s="116"/>
    </row>
    <row r="308" ht="30.75" customHeight="1">
      <c r="A308" s="110" t="s">
        <v>283</v>
      </c>
      <c r="B308" s="111" t="s">
        <v>100</v>
      </c>
      <c r="C308" s="111" t="s">
        <v>101</v>
      </c>
      <c r="D308" s="112"/>
      <c r="E308" s="112" t="s">
        <v>102</v>
      </c>
      <c r="F308" s="112" t="s">
        <v>7</v>
      </c>
      <c r="G308" s="112" t="s">
        <v>104</v>
      </c>
      <c r="H308" s="112" t="s">
        <v>7</v>
      </c>
      <c r="I308" s="112"/>
      <c r="J308" s="112" t="s">
        <v>284</v>
      </c>
      <c r="K308" s="112" t="s">
        <v>285</v>
      </c>
      <c r="L308" s="112" t="s">
        <v>286</v>
      </c>
      <c r="M308" s="113" t="s">
        <v>287</v>
      </c>
      <c r="N308" s="112"/>
      <c r="O308" s="112"/>
      <c r="P308" s="114"/>
      <c r="Q308" s="112"/>
      <c r="R308" s="115"/>
      <c r="S308" s="112"/>
      <c r="T308" s="112"/>
      <c r="U308" s="112"/>
      <c r="V308" s="112"/>
      <c r="W308" s="112"/>
      <c r="X308" s="112"/>
      <c r="Y308" s="112"/>
      <c r="Z308" s="112"/>
      <c r="AA308" s="112">
        <v>12.0</v>
      </c>
      <c r="AB308" s="112">
        <v>1.0</v>
      </c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>
        <v>1.0</v>
      </c>
      <c r="AN308" s="112">
        <v>1.0</v>
      </c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6" t="s">
        <v>118</v>
      </c>
      <c r="BC308" s="116" t="s">
        <v>118</v>
      </c>
      <c r="BD308" s="116" t="str">
        <f>DATE(YEAR(BB308),MONTH(BB308)+AA308,DAY(BB308))</f>
        <v>#VALUE!</v>
      </c>
      <c r="BE308" s="112" t="s">
        <v>288</v>
      </c>
      <c r="BF308" s="112"/>
      <c r="BG308" s="112"/>
      <c r="BH308" s="112"/>
      <c r="BI308" s="116"/>
      <c r="BJ308" s="112"/>
      <c r="BK308" s="116">
        <f t="shared" ref="BK308:BK317" si="104">TODAY()</f>
        <v>46171</v>
      </c>
      <c r="BL308" s="116"/>
    </row>
    <row r="309" ht="30.75" customHeight="1">
      <c r="A309" s="110" t="s">
        <v>99</v>
      </c>
      <c r="B309" s="111" t="s">
        <v>100</v>
      </c>
      <c r="C309" s="111" t="s">
        <v>101</v>
      </c>
      <c r="D309" s="112"/>
      <c r="E309" s="112" t="s">
        <v>523</v>
      </c>
      <c r="F309" s="112"/>
      <c r="G309" s="112" t="s">
        <v>104</v>
      </c>
      <c r="H309" s="112" t="s">
        <v>583</v>
      </c>
      <c r="I309" s="112"/>
      <c r="J309" s="112" t="s">
        <v>284</v>
      </c>
      <c r="K309" s="112" t="s">
        <v>157</v>
      </c>
      <c r="L309" s="112" t="s">
        <v>596</v>
      </c>
      <c r="M309" s="112">
        <v>6112825.0</v>
      </c>
      <c r="N309" s="112"/>
      <c r="O309" s="112"/>
      <c r="P309" s="114"/>
      <c r="Q309" s="112"/>
      <c r="R309" s="115"/>
      <c r="S309" s="112"/>
      <c r="T309" s="112"/>
      <c r="U309" s="112"/>
      <c r="V309" s="112"/>
      <c r="W309" s="112"/>
      <c r="X309" s="112"/>
      <c r="Y309" s="112"/>
      <c r="Z309" s="112"/>
      <c r="AA309" s="112">
        <v>12.0</v>
      </c>
      <c r="AB309" s="112">
        <v>1.0</v>
      </c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0">
        <v>1.0</v>
      </c>
      <c r="AT309" s="110">
        <v>1.0</v>
      </c>
      <c r="AU309" s="112"/>
      <c r="AV309" s="112"/>
      <c r="AW309" s="112"/>
      <c r="AX309" s="112"/>
      <c r="AY309" s="112"/>
      <c r="AZ309" s="112"/>
      <c r="BA309" s="112"/>
      <c r="BB309" s="110" t="s">
        <v>556</v>
      </c>
      <c r="BC309" s="110" t="s">
        <v>556</v>
      </c>
      <c r="BD309" s="110" t="s">
        <v>557</v>
      </c>
      <c r="BE309" s="110" t="s">
        <v>597</v>
      </c>
      <c r="BF309" s="112"/>
      <c r="BG309" s="112"/>
      <c r="BH309" s="112"/>
      <c r="BI309" s="110" t="s">
        <v>124</v>
      </c>
      <c r="BJ309" s="112"/>
      <c r="BK309" s="116">
        <f t="shared" si="104"/>
        <v>46171</v>
      </c>
      <c r="BL309" s="116"/>
    </row>
    <row r="310" ht="30.75" customHeight="1">
      <c r="A310" s="110" t="s">
        <v>99</v>
      </c>
      <c r="B310" s="111" t="s">
        <v>100</v>
      </c>
      <c r="C310" s="111" t="s">
        <v>101</v>
      </c>
      <c r="D310" s="112"/>
      <c r="E310" s="112" t="s">
        <v>523</v>
      </c>
      <c r="F310" s="112"/>
      <c r="G310" s="112" t="s">
        <v>104</v>
      </c>
      <c r="H310" s="112" t="s">
        <v>7</v>
      </c>
      <c r="I310" s="112"/>
      <c r="J310" s="112" t="s">
        <v>284</v>
      </c>
      <c r="K310" s="112" t="s">
        <v>553</v>
      </c>
      <c r="L310" s="112" t="s">
        <v>610</v>
      </c>
      <c r="M310" s="112" t="s">
        <v>611</v>
      </c>
      <c r="N310" s="112"/>
      <c r="O310" s="112"/>
      <c r="P310" s="114"/>
      <c r="Q310" s="112"/>
      <c r="R310" s="115"/>
      <c r="S310" s="112"/>
      <c r="T310" s="112"/>
      <c r="U310" s="112"/>
      <c r="V310" s="112"/>
      <c r="W310" s="112"/>
      <c r="X310" s="112"/>
      <c r="Y310" s="112"/>
      <c r="Z310" s="112"/>
      <c r="AA310" s="112">
        <v>12.0</v>
      </c>
      <c r="AB310" s="112">
        <v>1.0</v>
      </c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0">
        <v>1.0</v>
      </c>
      <c r="AT310" s="110">
        <v>1.0</v>
      </c>
      <c r="AU310" s="112"/>
      <c r="AV310" s="112"/>
      <c r="AW310" s="112"/>
      <c r="AX310" s="112"/>
      <c r="AY310" s="112"/>
      <c r="AZ310" s="112"/>
      <c r="BA310" s="112"/>
      <c r="BB310" s="110" t="s">
        <v>556</v>
      </c>
      <c r="BC310" s="110" t="s">
        <v>556</v>
      </c>
      <c r="BD310" s="110" t="s">
        <v>557</v>
      </c>
      <c r="BE310" s="110" t="s">
        <v>612</v>
      </c>
      <c r="BF310" s="112"/>
      <c r="BG310" s="112"/>
      <c r="BH310" s="112"/>
      <c r="BI310" s="110" t="s">
        <v>124</v>
      </c>
      <c r="BJ310" s="112"/>
      <c r="BK310" s="116">
        <f t="shared" si="104"/>
        <v>46171</v>
      </c>
      <c r="BL310" s="116"/>
    </row>
    <row r="311" ht="30.75" customHeight="1">
      <c r="A311" s="110" t="s">
        <v>99</v>
      </c>
      <c r="B311" s="111" t="s">
        <v>100</v>
      </c>
      <c r="C311" s="111" t="s">
        <v>101</v>
      </c>
      <c r="D311" s="112"/>
      <c r="E311" s="112" t="s">
        <v>704</v>
      </c>
      <c r="F311" s="112"/>
      <c r="G311" s="112" t="s">
        <v>104</v>
      </c>
      <c r="H311" s="112" t="s">
        <v>741</v>
      </c>
      <c r="I311" s="112"/>
      <c r="J311" s="112" t="s">
        <v>284</v>
      </c>
      <c r="K311" s="112" t="s">
        <v>157</v>
      </c>
      <c r="L311" s="112" t="s">
        <v>742</v>
      </c>
      <c r="M311" s="112">
        <v>5068418.0</v>
      </c>
      <c r="N311" s="160" t="s">
        <v>582</v>
      </c>
      <c r="O311" s="112" t="s">
        <v>111</v>
      </c>
      <c r="P311" s="162" t="s">
        <v>7</v>
      </c>
      <c r="Q311" s="160" t="s">
        <v>131</v>
      </c>
      <c r="R311" s="162" t="s">
        <v>7</v>
      </c>
      <c r="S311" s="112" t="s">
        <v>113</v>
      </c>
      <c r="T311" s="112"/>
      <c r="U311" s="112" t="s">
        <v>160</v>
      </c>
      <c r="V311" s="110" t="s">
        <v>737</v>
      </c>
      <c r="W311" s="112"/>
      <c r="X311" s="112"/>
      <c r="Y311" s="112"/>
      <c r="Z311" s="112"/>
      <c r="AA311" s="112">
        <v>12.0</v>
      </c>
      <c r="AB311" s="112">
        <v>1.0</v>
      </c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>
        <v>1.0</v>
      </c>
      <c r="AN311" s="112">
        <v>1.0</v>
      </c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6" t="s">
        <v>118</v>
      </c>
      <c r="BC311" s="116" t="s">
        <v>118</v>
      </c>
      <c r="BD311" s="116" t="str">
        <f t="shared" ref="BD311:BD322" si="105">DATE(YEAR(BB311),MONTH(BB311)+AA311,DAY(BB311))</f>
        <v>#VALUE!</v>
      </c>
      <c r="BE311" s="112" t="s">
        <v>743</v>
      </c>
      <c r="BF311" s="112"/>
      <c r="BG311" s="112"/>
      <c r="BH311" s="112"/>
      <c r="BI311" s="116" t="s">
        <v>124</v>
      </c>
      <c r="BJ311" s="112"/>
      <c r="BK311" s="116">
        <f t="shared" si="104"/>
        <v>46171</v>
      </c>
      <c r="BL311" s="116"/>
    </row>
    <row r="312" ht="30.75" customHeight="1">
      <c r="A312" s="110" t="s">
        <v>99</v>
      </c>
      <c r="B312" s="111" t="s">
        <v>100</v>
      </c>
      <c r="C312" s="111" t="s">
        <v>101</v>
      </c>
      <c r="D312" s="112"/>
      <c r="E312" s="112" t="s">
        <v>704</v>
      </c>
      <c r="F312" s="112"/>
      <c r="G312" s="112" t="s">
        <v>104</v>
      </c>
      <c r="H312" s="112" t="s">
        <v>744</v>
      </c>
      <c r="I312" s="112"/>
      <c r="J312" s="112" t="s">
        <v>284</v>
      </c>
      <c r="K312" s="112" t="s">
        <v>157</v>
      </c>
      <c r="L312" s="112" t="s">
        <v>742</v>
      </c>
      <c r="M312" s="112">
        <v>9117143.0</v>
      </c>
      <c r="N312" s="160" t="s">
        <v>582</v>
      </c>
      <c r="O312" s="112" t="s">
        <v>111</v>
      </c>
      <c r="P312" s="162" t="s">
        <v>7</v>
      </c>
      <c r="Q312" s="160" t="s">
        <v>131</v>
      </c>
      <c r="R312" s="162" t="s">
        <v>7</v>
      </c>
      <c r="S312" s="112" t="s">
        <v>113</v>
      </c>
      <c r="T312" s="112"/>
      <c r="U312" s="112" t="s">
        <v>160</v>
      </c>
      <c r="V312" s="112"/>
      <c r="W312" s="112"/>
      <c r="X312" s="112"/>
      <c r="Y312" s="112"/>
      <c r="Z312" s="112"/>
      <c r="AA312" s="112">
        <v>12.0</v>
      </c>
      <c r="AB312" s="112">
        <v>1.0</v>
      </c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>
        <v>1.0</v>
      </c>
      <c r="AN312" s="112">
        <v>1.0</v>
      </c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6" t="s">
        <v>118</v>
      </c>
      <c r="BC312" s="116" t="s">
        <v>118</v>
      </c>
      <c r="BD312" s="116" t="str">
        <f t="shared" si="105"/>
        <v>#VALUE!</v>
      </c>
      <c r="BE312" s="112" t="s">
        <v>745</v>
      </c>
      <c r="BF312" s="112"/>
      <c r="BG312" s="112"/>
      <c r="BH312" s="112"/>
      <c r="BI312" s="116"/>
      <c r="BJ312" s="112"/>
      <c r="BK312" s="116">
        <f t="shared" si="104"/>
        <v>46171</v>
      </c>
      <c r="BL312" s="116"/>
    </row>
    <row r="313" ht="30.75" customHeight="1">
      <c r="A313" s="112"/>
      <c r="B313" s="111" t="s">
        <v>100</v>
      </c>
      <c r="C313" s="111" t="s">
        <v>101</v>
      </c>
      <c r="D313" s="112">
        <v>14.0</v>
      </c>
      <c r="E313" s="112" t="s">
        <v>704</v>
      </c>
      <c r="F313" s="112" t="s">
        <v>7</v>
      </c>
      <c r="G313" s="112" t="s">
        <v>104</v>
      </c>
      <c r="H313" s="112" t="s">
        <v>741</v>
      </c>
      <c r="I313" s="112" t="s">
        <v>106</v>
      </c>
      <c r="J313" s="112" t="s">
        <v>284</v>
      </c>
      <c r="K313" s="112" t="s">
        <v>157</v>
      </c>
      <c r="L313" s="112" t="s">
        <v>158</v>
      </c>
      <c r="M313" s="112">
        <v>5068418.0</v>
      </c>
      <c r="N313" s="112" t="s">
        <v>159</v>
      </c>
      <c r="O313" s="112" t="s">
        <v>111</v>
      </c>
      <c r="P313" s="114">
        <v>2552.0</v>
      </c>
      <c r="Q313" s="112" t="s">
        <v>7</v>
      </c>
      <c r="R313" s="112" t="s">
        <v>7</v>
      </c>
      <c r="S313" s="112" t="s">
        <v>113</v>
      </c>
      <c r="T313" s="112"/>
      <c r="U313" s="112" t="s">
        <v>754</v>
      </c>
      <c r="V313" s="112" t="s">
        <v>756</v>
      </c>
      <c r="W313" s="112" t="s">
        <v>162</v>
      </c>
      <c r="X313" s="112" t="s">
        <v>756</v>
      </c>
      <c r="Y313" s="112" t="s">
        <v>394</v>
      </c>
      <c r="Z313" s="112" t="s">
        <v>164</v>
      </c>
      <c r="AA313" s="112">
        <v>12.0</v>
      </c>
      <c r="AB313" s="112">
        <v>1.0</v>
      </c>
      <c r="AC313" s="112"/>
      <c r="AD313" s="112"/>
      <c r="AE313" s="112"/>
      <c r="AF313" s="112"/>
      <c r="AG313" s="112">
        <v>1.0</v>
      </c>
      <c r="AH313" s="112">
        <v>1.0</v>
      </c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 t="str">
        <f t="shared" ref="BA313:BA321" si="106">T313</f>
        <v/>
      </c>
      <c r="BB313" s="116">
        <v>45012.0</v>
      </c>
      <c r="BC313" s="116">
        <v>45012.0</v>
      </c>
      <c r="BD313" s="116">
        <f t="shared" si="105"/>
        <v>45378</v>
      </c>
      <c r="BE313" s="112" t="s">
        <v>757</v>
      </c>
      <c r="BF313" s="112" t="s">
        <v>758</v>
      </c>
      <c r="BG313" s="112" t="s">
        <v>759</v>
      </c>
      <c r="BH313" s="112" t="s">
        <v>760</v>
      </c>
      <c r="BI313" s="116" t="s">
        <v>124</v>
      </c>
      <c r="BJ313" s="112" t="str">
        <f t="shared" ref="BJ313:BJ321" si="107">T313</f>
        <v/>
      </c>
      <c r="BK313" s="116">
        <f t="shared" si="104"/>
        <v>46171</v>
      </c>
      <c r="BL313" s="116"/>
    </row>
    <row r="314" ht="30.75" customHeight="1">
      <c r="A314" s="112"/>
      <c r="B314" s="111" t="s">
        <v>100</v>
      </c>
      <c r="C314" s="111" t="s">
        <v>101</v>
      </c>
      <c r="D314" s="112">
        <v>15.0</v>
      </c>
      <c r="E314" s="112" t="s">
        <v>704</v>
      </c>
      <c r="F314" s="112" t="s">
        <v>7</v>
      </c>
      <c r="G314" s="112" t="s">
        <v>104</v>
      </c>
      <c r="H314" s="112" t="s">
        <v>744</v>
      </c>
      <c r="I314" s="112" t="s">
        <v>106</v>
      </c>
      <c r="J314" s="112" t="s">
        <v>414</v>
      </c>
      <c r="K314" s="112" t="s">
        <v>157</v>
      </c>
      <c r="L314" s="112" t="s">
        <v>171</v>
      </c>
      <c r="M314" s="112">
        <v>9117143.0</v>
      </c>
      <c r="N314" s="112" t="s">
        <v>159</v>
      </c>
      <c r="O314" s="112" t="s">
        <v>111</v>
      </c>
      <c r="P314" s="114">
        <v>2553.0</v>
      </c>
      <c r="Q314" s="112" t="s">
        <v>7</v>
      </c>
      <c r="R314" s="112" t="s">
        <v>7</v>
      </c>
      <c r="S314" s="112" t="s">
        <v>113</v>
      </c>
      <c r="T314" s="112"/>
      <c r="U314" s="112" t="s">
        <v>754</v>
      </c>
      <c r="V314" s="112" t="s">
        <v>756</v>
      </c>
      <c r="W314" s="112" t="s">
        <v>162</v>
      </c>
      <c r="X314" s="112" t="s">
        <v>756</v>
      </c>
      <c r="Y314" s="112"/>
      <c r="Z314" s="112" t="s">
        <v>175</v>
      </c>
      <c r="AA314" s="112">
        <v>12.0</v>
      </c>
      <c r="AB314" s="112" t="s">
        <v>7</v>
      </c>
      <c r="AC314" s="112" t="s">
        <v>7</v>
      </c>
      <c r="AD314" s="112" t="s">
        <v>7</v>
      </c>
      <c r="AE314" s="112" t="s">
        <v>7</v>
      </c>
      <c r="AF314" s="112" t="s">
        <v>7</v>
      </c>
      <c r="AG314" s="112" t="s">
        <v>7</v>
      </c>
      <c r="AH314" s="112" t="s">
        <v>7</v>
      </c>
      <c r="AI314" s="112" t="s">
        <v>7</v>
      </c>
      <c r="AJ314" s="112" t="s">
        <v>7</v>
      </c>
      <c r="AK314" s="112" t="s">
        <v>7</v>
      </c>
      <c r="AL314" s="112" t="s">
        <v>7</v>
      </c>
      <c r="AM314" s="112" t="s">
        <v>7</v>
      </c>
      <c r="AN314" s="112" t="s">
        <v>7</v>
      </c>
      <c r="AO314" s="112" t="s">
        <v>7</v>
      </c>
      <c r="AP314" s="112" t="s">
        <v>7</v>
      </c>
      <c r="AQ314" s="112" t="s">
        <v>7</v>
      </c>
      <c r="AR314" s="112" t="s">
        <v>7</v>
      </c>
      <c r="AS314" s="112" t="s">
        <v>7</v>
      </c>
      <c r="AT314" s="112" t="s">
        <v>7</v>
      </c>
      <c r="AU314" s="112" t="s">
        <v>7</v>
      </c>
      <c r="AV314" s="112" t="s">
        <v>7</v>
      </c>
      <c r="AW314" s="112" t="s">
        <v>7</v>
      </c>
      <c r="AX314" s="112" t="s">
        <v>7</v>
      </c>
      <c r="AY314" s="112" t="s">
        <v>7</v>
      </c>
      <c r="AZ314" s="112" t="s">
        <v>7</v>
      </c>
      <c r="BA314" s="112" t="str">
        <f t="shared" si="106"/>
        <v/>
      </c>
      <c r="BB314" s="112" t="s">
        <v>7</v>
      </c>
      <c r="BC314" s="112" t="s">
        <v>7</v>
      </c>
      <c r="BD314" s="116" t="str">
        <f t="shared" si="105"/>
        <v>#VALUE!</v>
      </c>
      <c r="BE314" s="112" t="s">
        <v>7</v>
      </c>
      <c r="BF314" s="112" t="s">
        <v>7</v>
      </c>
      <c r="BG314" s="112" t="s">
        <v>7</v>
      </c>
      <c r="BH314" s="112" t="s">
        <v>7</v>
      </c>
      <c r="BI314" s="112" t="s">
        <v>147</v>
      </c>
      <c r="BJ314" s="112" t="str">
        <f t="shared" si="107"/>
        <v/>
      </c>
      <c r="BK314" s="116">
        <f t="shared" si="104"/>
        <v>46171</v>
      </c>
      <c r="BL314" s="116"/>
    </row>
    <row r="315" ht="30.75" customHeight="1">
      <c r="A315" s="110" t="s">
        <v>99</v>
      </c>
      <c r="B315" s="111" t="s">
        <v>100</v>
      </c>
      <c r="C315" s="111" t="s">
        <v>101</v>
      </c>
      <c r="D315" s="112">
        <v>14.0</v>
      </c>
      <c r="E315" s="112" t="s">
        <v>1437</v>
      </c>
      <c r="F315" s="112" t="s">
        <v>7</v>
      </c>
      <c r="G315" s="112" t="s">
        <v>104</v>
      </c>
      <c r="H315" s="112" t="s">
        <v>1449</v>
      </c>
      <c r="I315" s="112" t="s">
        <v>106</v>
      </c>
      <c r="J315" s="112" t="s">
        <v>414</v>
      </c>
      <c r="K315" s="112" t="s">
        <v>157</v>
      </c>
      <c r="L315" s="112" t="s">
        <v>1450</v>
      </c>
      <c r="M315" s="112">
        <v>4022712.0</v>
      </c>
      <c r="N315" s="112" t="s">
        <v>7</v>
      </c>
      <c r="O315" s="112" t="s">
        <v>111</v>
      </c>
      <c r="P315" s="114">
        <v>2554.0</v>
      </c>
      <c r="Q315" s="112" t="s">
        <v>7</v>
      </c>
      <c r="R315" s="112" t="s">
        <v>7</v>
      </c>
      <c r="S315" s="112" t="s">
        <v>113</v>
      </c>
      <c r="T315" s="112"/>
      <c r="U315" s="112" t="s">
        <v>1451</v>
      </c>
      <c r="V315" s="172" t="s">
        <v>407</v>
      </c>
      <c r="W315" s="112" t="s">
        <v>7</v>
      </c>
      <c r="X315" s="172" t="s">
        <v>407</v>
      </c>
      <c r="Y315" s="112"/>
      <c r="Z315" s="112" t="s">
        <v>182</v>
      </c>
      <c r="AA315" s="112">
        <v>12.0</v>
      </c>
      <c r="AB315" s="112" t="s">
        <v>7</v>
      </c>
      <c r="AC315" s="112" t="s">
        <v>7</v>
      </c>
      <c r="AD315" s="112" t="s">
        <v>7</v>
      </c>
      <c r="AE315" s="112" t="s">
        <v>7</v>
      </c>
      <c r="AF315" s="112" t="s">
        <v>7</v>
      </c>
      <c r="AG315" s="112" t="s">
        <v>7</v>
      </c>
      <c r="AH315" s="112" t="s">
        <v>7</v>
      </c>
      <c r="AI315" s="112" t="s">
        <v>7</v>
      </c>
      <c r="AJ315" s="112" t="s">
        <v>7</v>
      </c>
      <c r="AK315" s="112" t="s">
        <v>7</v>
      </c>
      <c r="AL315" s="112" t="s">
        <v>7</v>
      </c>
      <c r="AM315" s="112" t="s">
        <v>7</v>
      </c>
      <c r="AN315" s="112" t="s">
        <v>7</v>
      </c>
      <c r="AO315" s="112" t="s">
        <v>7</v>
      </c>
      <c r="AP315" s="112" t="s">
        <v>7</v>
      </c>
      <c r="AQ315" s="112" t="s">
        <v>7</v>
      </c>
      <c r="AR315" s="112" t="s">
        <v>7</v>
      </c>
      <c r="AS315" s="112" t="s">
        <v>7</v>
      </c>
      <c r="AT315" s="112" t="s">
        <v>7</v>
      </c>
      <c r="AU315" s="112" t="s">
        <v>7</v>
      </c>
      <c r="AV315" s="112" t="s">
        <v>7</v>
      </c>
      <c r="AW315" s="112" t="s">
        <v>7</v>
      </c>
      <c r="AX315" s="112" t="s">
        <v>7</v>
      </c>
      <c r="AY315" s="112" t="s">
        <v>7</v>
      </c>
      <c r="AZ315" s="112" t="s">
        <v>7</v>
      </c>
      <c r="BA315" s="112" t="str">
        <f t="shared" si="106"/>
        <v/>
      </c>
      <c r="BB315" s="112" t="s">
        <v>7</v>
      </c>
      <c r="BC315" s="112" t="s">
        <v>7</v>
      </c>
      <c r="BD315" s="116" t="str">
        <f t="shared" si="105"/>
        <v>#VALUE!</v>
      </c>
      <c r="BE315" s="112" t="s">
        <v>7</v>
      </c>
      <c r="BF315" s="112" t="s">
        <v>7</v>
      </c>
      <c r="BG315" s="112" t="s">
        <v>7</v>
      </c>
      <c r="BH315" s="112" t="s">
        <v>7</v>
      </c>
      <c r="BI315" s="112" t="s">
        <v>147</v>
      </c>
      <c r="BJ315" s="112" t="str">
        <f t="shared" si="107"/>
        <v/>
      </c>
      <c r="BK315" s="116">
        <f t="shared" si="104"/>
        <v>46171</v>
      </c>
      <c r="BL315" s="116"/>
    </row>
    <row r="316" ht="30.75" customHeight="1">
      <c r="A316" s="112"/>
      <c r="B316" s="111" t="s">
        <v>100</v>
      </c>
      <c r="C316" s="173" t="s">
        <v>101</v>
      </c>
      <c r="D316" s="112">
        <v>47.0</v>
      </c>
      <c r="E316" s="160" t="s">
        <v>1641</v>
      </c>
      <c r="F316" s="112" t="s">
        <v>7</v>
      </c>
      <c r="G316" s="112" t="s">
        <v>104</v>
      </c>
      <c r="H316" s="112" t="s">
        <v>1849</v>
      </c>
      <c r="I316" s="112" t="s">
        <v>106</v>
      </c>
      <c r="J316" s="112" t="s">
        <v>414</v>
      </c>
      <c r="K316" s="112" t="s">
        <v>157</v>
      </c>
      <c r="L316" s="112" t="s">
        <v>1850</v>
      </c>
      <c r="M316" s="112">
        <v>5068437.0</v>
      </c>
      <c r="N316" s="112" t="s">
        <v>159</v>
      </c>
      <c r="O316" s="112" t="s">
        <v>111</v>
      </c>
      <c r="P316" s="114">
        <v>2553.0</v>
      </c>
      <c r="Q316" s="112" t="s">
        <v>7</v>
      </c>
      <c r="R316" s="112" t="s">
        <v>7</v>
      </c>
      <c r="S316" s="112" t="s">
        <v>113</v>
      </c>
      <c r="T316" s="112" t="s">
        <v>1827</v>
      </c>
      <c r="U316" s="112" t="s">
        <v>1810</v>
      </c>
      <c r="V316" s="112" t="s">
        <v>1842</v>
      </c>
      <c r="W316" s="112" t="s">
        <v>466</v>
      </c>
      <c r="X316" s="112" t="s">
        <v>1842</v>
      </c>
      <c r="Y316" s="112"/>
      <c r="Z316" s="112" t="s">
        <v>182</v>
      </c>
      <c r="AA316" s="160">
        <v>12.0</v>
      </c>
      <c r="AB316" s="160" t="s">
        <v>7</v>
      </c>
      <c r="AC316" s="112" t="s">
        <v>7</v>
      </c>
      <c r="AD316" s="112" t="s">
        <v>7</v>
      </c>
      <c r="AE316" s="112" t="s">
        <v>7</v>
      </c>
      <c r="AF316" s="112" t="s">
        <v>7</v>
      </c>
      <c r="AG316" s="112" t="s">
        <v>7</v>
      </c>
      <c r="AH316" s="112" t="s">
        <v>7</v>
      </c>
      <c r="AI316" s="112" t="s">
        <v>7</v>
      </c>
      <c r="AJ316" s="112" t="s">
        <v>7</v>
      </c>
      <c r="AK316" s="112" t="s">
        <v>7</v>
      </c>
      <c r="AL316" s="112" t="s">
        <v>7</v>
      </c>
      <c r="AM316" s="112" t="s">
        <v>7</v>
      </c>
      <c r="AN316" s="112" t="s">
        <v>7</v>
      </c>
      <c r="AO316" s="112" t="s">
        <v>7</v>
      </c>
      <c r="AP316" s="112" t="s">
        <v>7</v>
      </c>
      <c r="AQ316" s="112" t="s">
        <v>7</v>
      </c>
      <c r="AR316" s="112" t="s">
        <v>7</v>
      </c>
      <c r="AS316" s="112" t="s">
        <v>7</v>
      </c>
      <c r="AT316" s="112" t="s">
        <v>7</v>
      </c>
      <c r="AU316" s="112" t="s">
        <v>7</v>
      </c>
      <c r="AV316" s="112" t="s">
        <v>7</v>
      </c>
      <c r="AW316" s="112" t="s">
        <v>7</v>
      </c>
      <c r="AX316" s="112" t="s">
        <v>7</v>
      </c>
      <c r="AY316" s="112" t="s">
        <v>7</v>
      </c>
      <c r="AZ316" s="112" t="s">
        <v>7</v>
      </c>
      <c r="BA316" s="112" t="str">
        <f t="shared" si="106"/>
        <v>รับมาจากงานอาชีว</v>
      </c>
      <c r="BB316" s="112" t="s">
        <v>7</v>
      </c>
      <c r="BC316" s="112" t="s">
        <v>7</v>
      </c>
      <c r="BD316" s="116" t="str">
        <f t="shared" si="105"/>
        <v>#VALUE!</v>
      </c>
      <c r="BE316" s="112" t="s">
        <v>7</v>
      </c>
      <c r="BF316" s="112" t="s">
        <v>7</v>
      </c>
      <c r="BG316" s="112" t="s">
        <v>7</v>
      </c>
      <c r="BH316" s="112" t="s">
        <v>7</v>
      </c>
      <c r="BI316" s="112" t="s">
        <v>147</v>
      </c>
      <c r="BJ316" s="112" t="str">
        <f t="shared" si="107"/>
        <v>รับมาจากงานอาชีว</v>
      </c>
      <c r="BK316" s="116">
        <f t="shared" si="104"/>
        <v>46171</v>
      </c>
      <c r="BL316" s="116"/>
    </row>
    <row r="317" ht="30.75" customHeight="1">
      <c r="A317" s="112"/>
      <c r="B317" s="111" t="s">
        <v>100</v>
      </c>
      <c r="C317" s="173" t="s">
        <v>101</v>
      </c>
      <c r="D317" s="112">
        <v>48.0</v>
      </c>
      <c r="E317" s="160" t="s">
        <v>1641</v>
      </c>
      <c r="F317" s="112" t="s">
        <v>7</v>
      </c>
      <c r="G317" s="112" t="s">
        <v>104</v>
      </c>
      <c r="H317" s="112" t="s">
        <v>1849</v>
      </c>
      <c r="I317" s="112" t="s">
        <v>106</v>
      </c>
      <c r="J317" s="112" t="s">
        <v>414</v>
      </c>
      <c r="K317" s="112" t="s">
        <v>157</v>
      </c>
      <c r="L317" s="112" t="s">
        <v>1850</v>
      </c>
      <c r="M317" s="112">
        <v>5068437.0</v>
      </c>
      <c r="N317" s="112" t="s">
        <v>159</v>
      </c>
      <c r="O317" s="112" t="s">
        <v>111</v>
      </c>
      <c r="P317" s="114">
        <v>2553.0</v>
      </c>
      <c r="Q317" s="112" t="s">
        <v>7</v>
      </c>
      <c r="R317" s="112" t="s">
        <v>7</v>
      </c>
      <c r="S317" s="112" t="s">
        <v>113</v>
      </c>
      <c r="T317" s="112" t="s">
        <v>1830</v>
      </c>
      <c r="U317" s="112" t="s">
        <v>1810</v>
      </c>
      <c r="V317" s="112" t="s">
        <v>1842</v>
      </c>
      <c r="W317" s="112" t="s">
        <v>466</v>
      </c>
      <c r="X317" s="112" t="s">
        <v>1842</v>
      </c>
      <c r="Y317" s="112"/>
      <c r="Z317" s="112" t="s">
        <v>182</v>
      </c>
      <c r="AA317" s="160">
        <v>12.0</v>
      </c>
      <c r="AB317" s="160" t="s">
        <v>7</v>
      </c>
      <c r="AC317" s="112" t="s">
        <v>7</v>
      </c>
      <c r="AD317" s="112" t="s">
        <v>7</v>
      </c>
      <c r="AE317" s="112" t="s">
        <v>7</v>
      </c>
      <c r="AF317" s="112" t="s">
        <v>7</v>
      </c>
      <c r="AG317" s="112" t="s">
        <v>7</v>
      </c>
      <c r="AH317" s="112" t="s">
        <v>7</v>
      </c>
      <c r="AI317" s="112" t="s">
        <v>7</v>
      </c>
      <c r="AJ317" s="112" t="s">
        <v>7</v>
      </c>
      <c r="AK317" s="112" t="s">
        <v>7</v>
      </c>
      <c r="AL317" s="112" t="s">
        <v>7</v>
      </c>
      <c r="AM317" s="112" t="s">
        <v>7</v>
      </c>
      <c r="AN317" s="112" t="s">
        <v>7</v>
      </c>
      <c r="AO317" s="112" t="s">
        <v>7</v>
      </c>
      <c r="AP317" s="112" t="s">
        <v>7</v>
      </c>
      <c r="AQ317" s="112" t="s">
        <v>7</v>
      </c>
      <c r="AR317" s="112" t="s">
        <v>7</v>
      </c>
      <c r="AS317" s="112" t="s">
        <v>7</v>
      </c>
      <c r="AT317" s="112" t="s">
        <v>7</v>
      </c>
      <c r="AU317" s="112" t="s">
        <v>7</v>
      </c>
      <c r="AV317" s="112" t="s">
        <v>7</v>
      </c>
      <c r="AW317" s="112" t="s">
        <v>7</v>
      </c>
      <c r="AX317" s="112" t="s">
        <v>7</v>
      </c>
      <c r="AY317" s="112" t="s">
        <v>7</v>
      </c>
      <c r="AZ317" s="112" t="s">
        <v>7</v>
      </c>
      <c r="BA317" s="112" t="str">
        <f t="shared" si="106"/>
        <v>รับมาจากงานอาชีว-อณู</v>
      </c>
      <c r="BB317" s="112" t="s">
        <v>7</v>
      </c>
      <c r="BC317" s="112" t="s">
        <v>7</v>
      </c>
      <c r="BD317" s="116" t="str">
        <f t="shared" si="105"/>
        <v>#VALUE!</v>
      </c>
      <c r="BE317" s="112" t="s">
        <v>7</v>
      </c>
      <c r="BF317" s="112" t="s">
        <v>7</v>
      </c>
      <c r="BG317" s="112" t="s">
        <v>7</v>
      </c>
      <c r="BH317" s="112" t="s">
        <v>7</v>
      </c>
      <c r="BI317" s="112" t="s">
        <v>147</v>
      </c>
      <c r="BJ317" s="112" t="str">
        <f t="shared" si="107"/>
        <v>รับมาจากงานอาชีว-อณู</v>
      </c>
      <c r="BK317" s="116">
        <f t="shared" si="104"/>
        <v>46171</v>
      </c>
      <c r="BL317" s="116"/>
    </row>
    <row r="318" ht="30.75" customHeight="1">
      <c r="A318" s="110" t="s">
        <v>99</v>
      </c>
      <c r="B318" s="111" t="s">
        <v>100</v>
      </c>
      <c r="C318" s="111" t="s">
        <v>101</v>
      </c>
      <c r="D318" s="112">
        <v>17.0</v>
      </c>
      <c r="E318" s="112" t="s">
        <v>102</v>
      </c>
      <c r="F318" s="112"/>
      <c r="G318" s="112" t="s">
        <v>104</v>
      </c>
      <c r="H318" s="112" t="s">
        <v>155</v>
      </c>
      <c r="I318" s="112" t="s">
        <v>106</v>
      </c>
      <c r="J318" s="112" t="s">
        <v>156</v>
      </c>
      <c r="K318" s="112" t="s">
        <v>157</v>
      </c>
      <c r="L318" s="112" t="s">
        <v>158</v>
      </c>
      <c r="M318" s="113">
        <v>5068205.0</v>
      </c>
      <c r="N318" s="112" t="s">
        <v>159</v>
      </c>
      <c r="O318" s="112" t="s">
        <v>111</v>
      </c>
      <c r="P318" s="114">
        <v>42702.0</v>
      </c>
      <c r="Q318" s="112" t="s">
        <v>131</v>
      </c>
      <c r="R318" s="115">
        <v>4280.0</v>
      </c>
      <c r="S318" s="112" t="s">
        <v>113</v>
      </c>
      <c r="T318" s="112"/>
      <c r="U318" s="112" t="s">
        <v>160</v>
      </c>
      <c r="V318" s="112" t="s">
        <v>161</v>
      </c>
      <c r="W318" s="112" t="s">
        <v>162</v>
      </c>
      <c r="X318" s="112" t="s">
        <v>161</v>
      </c>
      <c r="Y318" s="112" t="s">
        <v>163</v>
      </c>
      <c r="Z318" s="112" t="s">
        <v>164</v>
      </c>
      <c r="AA318" s="112">
        <v>12.0</v>
      </c>
      <c r="AB318" s="112">
        <v>1.0</v>
      </c>
      <c r="AC318" s="112"/>
      <c r="AD318" s="112"/>
      <c r="AE318" s="112"/>
      <c r="AF318" s="112"/>
      <c r="AG318" s="112">
        <v>1.0</v>
      </c>
      <c r="AH318" s="112">
        <v>1.0</v>
      </c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 t="str">
        <f t="shared" si="106"/>
        <v/>
      </c>
      <c r="BB318" s="116">
        <v>45008.0</v>
      </c>
      <c r="BC318" s="116">
        <v>45008.0</v>
      </c>
      <c r="BD318" s="116">
        <f t="shared" si="105"/>
        <v>45374</v>
      </c>
      <c r="BE318" s="112" t="s">
        <v>165</v>
      </c>
      <c r="BF318" s="112" t="s">
        <v>166</v>
      </c>
      <c r="BG318" s="112" t="s">
        <v>167</v>
      </c>
      <c r="BH318" s="112" t="s">
        <v>168</v>
      </c>
      <c r="BI318" s="116" t="s">
        <v>124</v>
      </c>
      <c r="BJ318" s="112" t="str">
        <f t="shared" si="107"/>
        <v/>
      </c>
      <c r="BK318" s="116"/>
      <c r="BL318" s="116"/>
    </row>
    <row r="319" ht="30.75" customHeight="1">
      <c r="A319" s="110"/>
      <c r="B319" s="111" t="s">
        <v>100</v>
      </c>
      <c r="C319" s="111" t="s">
        <v>101</v>
      </c>
      <c r="D319" s="112">
        <v>21.0</v>
      </c>
      <c r="E319" s="112" t="s">
        <v>523</v>
      </c>
      <c r="F319" s="112" t="s">
        <v>7</v>
      </c>
      <c r="G319" s="112" t="s">
        <v>104</v>
      </c>
      <c r="H319" s="112" t="s">
        <v>575</v>
      </c>
      <c r="I319" s="112" t="s">
        <v>106</v>
      </c>
      <c r="J319" s="112" t="s">
        <v>576</v>
      </c>
      <c r="K319" s="112" t="s">
        <v>157</v>
      </c>
      <c r="L319" s="112" t="s">
        <v>158</v>
      </c>
      <c r="M319" s="112">
        <v>6039750.0</v>
      </c>
      <c r="N319" s="112" t="s">
        <v>159</v>
      </c>
      <c r="O319" s="112" t="s">
        <v>111</v>
      </c>
      <c r="P319" s="114">
        <v>2550.0</v>
      </c>
      <c r="Q319" s="112" t="s">
        <v>7</v>
      </c>
      <c r="R319" s="115">
        <v>4280.0</v>
      </c>
      <c r="S319" s="112" t="s">
        <v>113</v>
      </c>
      <c r="T319" s="112" t="s">
        <v>577</v>
      </c>
      <c r="U319" s="112"/>
      <c r="V319" s="112"/>
      <c r="W319" s="112"/>
      <c r="X319" s="112"/>
      <c r="Y319" s="112" t="s">
        <v>163</v>
      </c>
      <c r="Z319" s="112" t="s">
        <v>175</v>
      </c>
      <c r="AA319" s="112">
        <v>12.0</v>
      </c>
      <c r="AB319" s="112">
        <v>1.0</v>
      </c>
      <c r="AC319" s="112"/>
      <c r="AD319" s="112"/>
      <c r="AE319" s="112"/>
      <c r="AF319" s="112"/>
      <c r="AG319" s="112">
        <v>1.0</v>
      </c>
      <c r="AH319" s="112">
        <v>1.0</v>
      </c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 t="str">
        <f t="shared" si="106"/>
        <v>รับย้ายมาจากงานเคมี</v>
      </c>
      <c r="BB319" s="116">
        <v>45012.0</v>
      </c>
      <c r="BC319" s="116">
        <v>45012.0</v>
      </c>
      <c r="BD319" s="116">
        <f t="shared" si="105"/>
        <v>45378</v>
      </c>
      <c r="BE319" s="112" t="s">
        <v>578</v>
      </c>
      <c r="BF319" s="112" t="s">
        <v>579</v>
      </c>
      <c r="BG319" s="112" t="s">
        <v>580</v>
      </c>
      <c r="BH319" s="112" t="s">
        <v>581</v>
      </c>
      <c r="BI319" s="116" t="s">
        <v>124</v>
      </c>
      <c r="BJ319" s="112" t="str">
        <f t="shared" si="107"/>
        <v>รับย้ายมาจากงานเคมี</v>
      </c>
      <c r="BK319" s="116">
        <f t="shared" ref="BK319:BK334" si="108">TODAY()</f>
        <v>46171</v>
      </c>
      <c r="BL319" s="116"/>
    </row>
    <row r="320" ht="30.75" customHeight="1">
      <c r="A320" s="110"/>
      <c r="B320" s="111" t="s">
        <v>100</v>
      </c>
      <c r="C320" s="111" t="s">
        <v>101</v>
      </c>
      <c r="D320" s="112">
        <v>22.0</v>
      </c>
      <c r="E320" s="112" t="s">
        <v>523</v>
      </c>
      <c r="F320" s="112" t="s">
        <v>7</v>
      </c>
      <c r="G320" s="112" t="s">
        <v>104</v>
      </c>
      <c r="H320" s="112" t="s">
        <v>575</v>
      </c>
      <c r="I320" s="112" t="s">
        <v>106</v>
      </c>
      <c r="J320" s="112" t="s">
        <v>576</v>
      </c>
      <c r="K320" s="112" t="s">
        <v>157</v>
      </c>
      <c r="L320" s="112" t="s">
        <v>158</v>
      </c>
      <c r="M320" s="112">
        <v>6039750.0</v>
      </c>
      <c r="N320" s="112" t="s">
        <v>582</v>
      </c>
      <c r="O320" s="112" t="s">
        <v>111</v>
      </c>
      <c r="P320" s="133">
        <v>2550.0</v>
      </c>
      <c r="Q320" s="112" t="s">
        <v>7</v>
      </c>
      <c r="R320" s="112">
        <v>4280.0</v>
      </c>
      <c r="S320" s="112" t="s">
        <v>113</v>
      </c>
      <c r="T320" s="112" t="s">
        <v>577</v>
      </c>
      <c r="U320" s="112"/>
      <c r="V320" s="112"/>
      <c r="W320" s="112"/>
      <c r="X320" s="112"/>
      <c r="Y320" s="112"/>
      <c r="Z320" s="112" t="s">
        <v>175</v>
      </c>
      <c r="AA320" s="112">
        <v>12.0</v>
      </c>
      <c r="AB320" s="112">
        <v>12.0</v>
      </c>
      <c r="AC320" s="112"/>
      <c r="AD320" s="112"/>
      <c r="AE320" s="112"/>
      <c r="AF320" s="112"/>
      <c r="AG320" s="112">
        <v>1.0</v>
      </c>
      <c r="AH320" s="112">
        <v>1.0</v>
      </c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 t="str">
        <f t="shared" si="106"/>
        <v>รับย้ายมาจากงานเคมี</v>
      </c>
      <c r="BB320" s="116">
        <v>45012.0</v>
      </c>
      <c r="BC320" s="116">
        <v>45012.0</v>
      </c>
      <c r="BD320" s="116">
        <f t="shared" si="105"/>
        <v>45378</v>
      </c>
      <c r="BE320" s="112" t="s">
        <v>578</v>
      </c>
      <c r="BF320" s="112" t="s">
        <v>7</v>
      </c>
      <c r="BG320" s="112" t="s">
        <v>7</v>
      </c>
      <c r="BH320" s="112" t="s">
        <v>7</v>
      </c>
      <c r="BI320" s="112" t="s">
        <v>124</v>
      </c>
      <c r="BJ320" s="112" t="str">
        <f t="shared" si="107"/>
        <v>รับย้ายมาจากงานเคมี</v>
      </c>
      <c r="BK320" s="116">
        <f t="shared" si="108"/>
        <v>46171</v>
      </c>
      <c r="BL320" s="116"/>
    </row>
    <row r="321" ht="30.75" customHeight="1">
      <c r="A321" s="110"/>
      <c r="B321" s="111" t="s">
        <v>100</v>
      </c>
      <c r="C321" s="111" t="s">
        <v>101</v>
      </c>
      <c r="D321" s="131">
        <v>55.0</v>
      </c>
      <c r="E321" s="112" t="s">
        <v>894</v>
      </c>
      <c r="F321" s="112"/>
      <c r="G321" s="112" t="s">
        <v>104</v>
      </c>
      <c r="H321" s="112" t="s">
        <v>1230</v>
      </c>
      <c r="I321" s="112"/>
      <c r="J321" s="112" t="s">
        <v>1231</v>
      </c>
      <c r="K321" s="112" t="s">
        <v>1232</v>
      </c>
      <c r="L321" s="112" t="s">
        <v>1233</v>
      </c>
      <c r="M321" s="112" t="s">
        <v>1234</v>
      </c>
      <c r="N321" s="112" t="s">
        <v>7</v>
      </c>
      <c r="O321" s="112" t="s">
        <v>111</v>
      </c>
      <c r="P321" s="114" t="s">
        <v>7</v>
      </c>
      <c r="Q321" s="112" t="s">
        <v>7</v>
      </c>
      <c r="R321" s="112" t="s">
        <v>7</v>
      </c>
      <c r="S321" s="112" t="s">
        <v>113</v>
      </c>
      <c r="T321" s="112"/>
      <c r="U321" s="112" t="s">
        <v>1084</v>
      </c>
      <c r="V321" s="112" t="s">
        <v>1235</v>
      </c>
      <c r="W321" s="112" t="s">
        <v>970</v>
      </c>
      <c r="X321" s="112" t="s">
        <v>1235</v>
      </c>
      <c r="Y321" s="112"/>
      <c r="Z321" s="112" t="s">
        <v>175</v>
      </c>
      <c r="AA321" s="112">
        <v>12.0</v>
      </c>
      <c r="AB321" s="112" t="s">
        <v>7</v>
      </c>
      <c r="AC321" s="112" t="s">
        <v>7</v>
      </c>
      <c r="AD321" s="112" t="s">
        <v>7</v>
      </c>
      <c r="AE321" s="112" t="s">
        <v>7</v>
      </c>
      <c r="AF321" s="112" t="s">
        <v>7</v>
      </c>
      <c r="AG321" s="112" t="s">
        <v>7</v>
      </c>
      <c r="AH321" s="112" t="s">
        <v>7</v>
      </c>
      <c r="AI321" s="112" t="s">
        <v>7</v>
      </c>
      <c r="AJ321" s="112" t="s">
        <v>7</v>
      </c>
      <c r="AK321" s="112" t="s">
        <v>7</v>
      </c>
      <c r="AL321" s="112" t="s">
        <v>7</v>
      </c>
      <c r="AM321" s="112" t="s">
        <v>7</v>
      </c>
      <c r="AN321" s="112" t="s">
        <v>7</v>
      </c>
      <c r="AO321" s="112" t="s">
        <v>7</v>
      </c>
      <c r="AP321" s="112" t="s">
        <v>7</v>
      </c>
      <c r="AQ321" s="112" t="s">
        <v>7</v>
      </c>
      <c r="AR321" s="112" t="s">
        <v>7</v>
      </c>
      <c r="AS321" s="112" t="s">
        <v>7</v>
      </c>
      <c r="AT321" s="112" t="s">
        <v>7</v>
      </c>
      <c r="AU321" s="112" t="s">
        <v>7</v>
      </c>
      <c r="AV321" s="112" t="s">
        <v>7</v>
      </c>
      <c r="AW321" s="112" t="s">
        <v>7</v>
      </c>
      <c r="AX321" s="112" t="s">
        <v>7</v>
      </c>
      <c r="AY321" s="112" t="s">
        <v>7</v>
      </c>
      <c r="AZ321" s="112" t="s">
        <v>7</v>
      </c>
      <c r="BA321" s="112" t="str">
        <f t="shared" si="106"/>
        <v/>
      </c>
      <c r="BB321" s="112" t="s">
        <v>7</v>
      </c>
      <c r="BC321" s="112" t="s">
        <v>7</v>
      </c>
      <c r="BD321" s="116" t="str">
        <f t="shared" si="105"/>
        <v>#VALUE!</v>
      </c>
      <c r="BE321" s="112" t="s">
        <v>7</v>
      </c>
      <c r="BF321" s="112" t="s">
        <v>7</v>
      </c>
      <c r="BG321" s="112" t="s">
        <v>7</v>
      </c>
      <c r="BH321" s="112" t="s">
        <v>7</v>
      </c>
      <c r="BI321" s="112" t="s">
        <v>147</v>
      </c>
      <c r="BJ321" s="112" t="str">
        <f t="shared" si="107"/>
        <v/>
      </c>
      <c r="BK321" s="116">
        <f t="shared" si="108"/>
        <v>46171</v>
      </c>
      <c r="BL321" s="116"/>
    </row>
    <row r="322" ht="30.75" customHeight="1">
      <c r="A322" s="110"/>
      <c r="B322" s="111" t="s">
        <v>100</v>
      </c>
      <c r="C322" s="111" t="s">
        <v>101</v>
      </c>
      <c r="D322" s="112"/>
      <c r="E322" s="112" t="s">
        <v>1413</v>
      </c>
      <c r="F322" s="112"/>
      <c r="G322" s="112" t="s">
        <v>104</v>
      </c>
      <c r="H322" s="112" t="s">
        <v>7</v>
      </c>
      <c r="I322" s="112"/>
      <c r="J322" s="112" t="s">
        <v>576</v>
      </c>
      <c r="K322" s="112" t="s">
        <v>1421</v>
      </c>
      <c r="L322" s="112" t="s">
        <v>1425</v>
      </c>
      <c r="M322" s="112" t="s">
        <v>1426</v>
      </c>
      <c r="N322" s="112"/>
      <c r="O322" s="112"/>
      <c r="P322" s="114"/>
      <c r="Q322" s="112"/>
      <c r="R322" s="115"/>
      <c r="S322" s="112"/>
      <c r="T322" s="112"/>
      <c r="U322" s="112"/>
      <c r="V322" s="112"/>
      <c r="W322" s="112"/>
      <c r="X322" s="112"/>
      <c r="Y322" s="112"/>
      <c r="Z322" s="112"/>
      <c r="AA322" s="112">
        <v>12.0</v>
      </c>
      <c r="AB322" s="112">
        <v>1.0</v>
      </c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>
        <v>1.0</v>
      </c>
      <c r="AN322" s="112">
        <v>1.0</v>
      </c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6" t="s">
        <v>118</v>
      </c>
      <c r="BC322" s="116" t="s">
        <v>118</v>
      </c>
      <c r="BD322" s="116" t="str">
        <f t="shared" si="105"/>
        <v>#VALUE!</v>
      </c>
      <c r="BE322" s="112" t="s">
        <v>1427</v>
      </c>
      <c r="BF322" s="112"/>
      <c r="BG322" s="112"/>
      <c r="BH322" s="112"/>
      <c r="BI322" s="116"/>
      <c r="BJ322" s="112"/>
      <c r="BK322" s="116">
        <f t="shared" si="108"/>
        <v>46171</v>
      </c>
      <c r="BL322" s="116"/>
    </row>
    <row r="323" ht="30.75" customHeight="1">
      <c r="A323" s="110" t="s">
        <v>99</v>
      </c>
      <c r="B323" s="111" t="s">
        <v>100</v>
      </c>
      <c r="C323" s="111" t="s">
        <v>101</v>
      </c>
      <c r="D323" s="112">
        <v>20.0</v>
      </c>
      <c r="E323" s="112" t="s">
        <v>523</v>
      </c>
      <c r="F323" s="112" t="s">
        <v>7</v>
      </c>
      <c r="G323" s="112" t="s">
        <v>104</v>
      </c>
      <c r="H323" s="112" t="s">
        <v>660</v>
      </c>
      <c r="I323" s="112" t="s">
        <v>106</v>
      </c>
      <c r="J323" s="112" t="s">
        <v>661</v>
      </c>
      <c r="K323" s="112" t="s">
        <v>157</v>
      </c>
      <c r="L323" s="112" t="s">
        <v>158</v>
      </c>
      <c r="M323" s="112" t="s">
        <v>662</v>
      </c>
      <c r="N323" s="112" t="s">
        <v>582</v>
      </c>
      <c r="O323" s="112" t="s">
        <v>111</v>
      </c>
      <c r="P323" s="133">
        <v>2550.0</v>
      </c>
      <c r="Q323" s="112" t="s">
        <v>7</v>
      </c>
      <c r="R323" s="112">
        <v>4280.0</v>
      </c>
      <c r="S323" s="112" t="s">
        <v>113</v>
      </c>
      <c r="T323" s="112"/>
      <c r="U323" s="112"/>
      <c r="V323" s="112"/>
      <c r="W323" s="112" t="s">
        <v>663</v>
      </c>
      <c r="X323" s="112"/>
      <c r="Y323" s="112"/>
      <c r="Z323" s="112" t="s">
        <v>175</v>
      </c>
      <c r="AA323" s="112">
        <v>12.0</v>
      </c>
      <c r="AB323" s="112">
        <v>12.0</v>
      </c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0">
        <v>1.0</v>
      </c>
      <c r="AT323" s="110">
        <v>1.0</v>
      </c>
      <c r="AU323" s="112"/>
      <c r="AV323" s="112"/>
      <c r="AW323" s="112"/>
      <c r="AX323" s="112"/>
      <c r="AY323" s="112"/>
      <c r="AZ323" s="112"/>
      <c r="BA323" s="112" t="str">
        <f>T323</f>
        <v/>
      </c>
      <c r="BB323" s="110" t="s">
        <v>556</v>
      </c>
      <c r="BC323" s="110" t="s">
        <v>556</v>
      </c>
      <c r="BD323" s="110" t="s">
        <v>557</v>
      </c>
      <c r="BE323" s="110" t="s">
        <v>664</v>
      </c>
      <c r="BF323" s="112" t="s">
        <v>7</v>
      </c>
      <c r="BG323" s="112" t="s">
        <v>7</v>
      </c>
      <c r="BH323" s="112" t="s">
        <v>7</v>
      </c>
      <c r="BI323" s="112" t="s">
        <v>124</v>
      </c>
      <c r="BJ323" s="112" t="str">
        <f>T323</f>
        <v/>
      </c>
      <c r="BK323" s="116">
        <f t="shared" si="108"/>
        <v>46171</v>
      </c>
      <c r="BL323" s="116"/>
    </row>
    <row r="324" ht="30.75" customHeight="1">
      <c r="A324" s="110" t="s">
        <v>280</v>
      </c>
      <c r="B324" s="111" t="s">
        <v>314</v>
      </c>
      <c r="C324" s="110" t="s">
        <v>302</v>
      </c>
      <c r="D324" s="112">
        <v>1.0</v>
      </c>
      <c r="E324" s="112" t="s">
        <v>1437</v>
      </c>
      <c r="F324" s="112" t="s">
        <v>7</v>
      </c>
      <c r="G324" s="112" t="s">
        <v>104</v>
      </c>
      <c r="H324" s="112" t="s">
        <v>7</v>
      </c>
      <c r="I324" s="112" t="s">
        <v>228</v>
      </c>
      <c r="J324" s="112" t="s">
        <v>1518</v>
      </c>
      <c r="K324" s="112" t="s">
        <v>1519</v>
      </c>
      <c r="L324" s="112" t="s">
        <v>1520</v>
      </c>
      <c r="M324" s="112"/>
      <c r="N324" s="112" t="s">
        <v>298</v>
      </c>
      <c r="O324" s="112" t="s">
        <v>1521</v>
      </c>
      <c r="P324" s="112"/>
      <c r="Q324" s="112" t="s">
        <v>7</v>
      </c>
      <c r="R324" s="112"/>
      <c r="S324" s="112"/>
      <c r="T324" s="112"/>
      <c r="U324" s="112" t="s">
        <v>348</v>
      </c>
      <c r="V324" s="112" t="s">
        <v>7</v>
      </c>
      <c r="W324" s="112" t="s">
        <v>7</v>
      </c>
      <c r="X324" s="112" t="s">
        <v>7</v>
      </c>
      <c r="Y324" s="112" t="s">
        <v>7</v>
      </c>
      <c r="Z324" s="112" t="s">
        <v>300</v>
      </c>
      <c r="AA324" s="112">
        <v>4.0</v>
      </c>
      <c r="AB324" s="112">
        <v>12.0</v>
      </c>
      <c r="AC324" s="112"/>
      <c r="AD324" s="112"/>
      <c r="AE324" s="112">
        <v>1.0</v>
      </c>
      <c r="AF324" s="112">
        <v>1.0</v>
      </c>
      <c r="AG324" s="112"/>
      <c r="AH324" s="112"/>
      <c r="AI324" s="112"/>
      <c r="AJ324" s="112"/>
      <c r="AK324" s="112">
        <v>1.0</v>
      </c>
      <c r="AL324" s="112"/>
      <c r="AM324" s="112"/>
      <c r="AN324" s="112"/>
      <c r="AO324" s="112"/>
      <c r="AP324" s="112"/>
      <c r="AQ324" s="112">
        <v>1.0</v>
      </c>
      <c r="AR324" s="112"/>
      <c r="AS324" s="112"/>
      <c r="AT324" s="112"/>
      <c r="AU324" s="112"/>
      <c r="AV324" s="112"/>
      <c r="AW324" s="112">
        <v>1.0</v>
      </c>
      <c r="AX324" s="112"/>
      <c r="AY324" s="112"/>
      <c r="AZ324" s="112"/>
      <c r="BA324" s="112"/>
      <c r="BB324" s="112" t="s">
        <v>1522</v>
      </c>
      <c r="BC324" s="112" t="s">
        <v>1522</v>
      </c>
      <c r="BD324" s="116" t="str">
        <f t="shared" ref="BD324:BD334" si="109">DATE(YEAR(BB324),MONTH(BB324)+AB324,DAY(BB324))</f>
        <v>#VALUE!</v>
      </c>
      <c r="BE324" s="112"/>
      <c r="BF324" s="121"/>
      <c r="BG324" s="112"/>
      <c r="BH324" s="121"/>
      <c r="BI324" s="112" t="s">
        <v>1523</v>
      </c>
      <c r="BJ324" s="112" t="str">
        <f t="shared" ref="BJ324:BJ334" si="110">S324</f>
        <v/>
      </c>
      <c r="BK324" s="116">
        <f t="shared" si="108"/>
        <v>46171</v>
      </c>
      <c r="BL324" s="112"/>
    </row>
    <row r="325" ht="30.75" customHeight="1">
      <c r="A325" s="110" t="s">
        <v>280</v>
      </c>
      <c r="B325" s="111" t="s">
        <v>314</v>
      </c>
      <c r="C325" s="110" t="s">
        <v>302</v>
      </c>
      <c r="D325" s="112">
        <v>2.0</v>
      </c>
      <c r="E325" s="112" t="s">
        <v>1437</v>
      </c>
      <c r="F325" s="112" t="s">
        <v>7</v>
      </c>
      <c r="G325" s="112" t="s">
        <v>104</v>
      </c>
      <c r="H325" s="112" t="s">
        <v>1524</v>
      </c>
      <c r="I325" s="112" t="s">
        <v>228</v>
      </c>
      <c r="J325" s="112" t="s">
        <v>330</v>
      </c>
      <c r="K325" s="112" t="s">
        <v>1525</v>
      </c>
      <c r="L325" s="112" t="s">
        <v>1526</v>
      </c>
      <c r="M325" s="112" t="s">
        <v>1527</v>
      </c>
      <c r="N325" s="112" t="s">
        <v>298</v>
      </c>
      <c r="O325" s="112" t="s">
        <v>1528</v>
      </c>
      <c r="P325" s="112"/>
      <c r="Q325" s="112" t="s">
        <v>7</v>
      </c>
      <c r="R325" s="112"/>
      <c r="S325" s="112"/>
      <c r="T325" s="112"/>
      <c r="U325" s="112" t="s">
        <v>1529</v>
      </c>
      <c r="V325" s="112" t="s">
        <v>7</v>
      </c>
      <c r="W325" s="112" t="s">
        <v>7</v>
      </c>
      <c r="X325" s="112" t="s">
        <v>7</v>
      </c>
      <c r="Y325" s="112" t="s">
        <v>7</v>
      </c>
      <c r="Z325" s="112" t="s">
        <v>300</v>
      </c>
      <c r="AA325" s="112">
        <v>12.0</v>
      </c>
      <c r="AB325" s="112">
        <v>12.0</v>
      </c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 t="s">
        <v>1522</v>
      </c>
      <c r="BC325" s="112" t="s">
        <v>1522</v>
      </c>
      <c r="BD325" s="116" t="str">
        <f t="shared" si="109"/>
        <v>#VALUE!</v>
      </c>
      <c r="BE325" s="112"/>
      <c r="BF325" s="121"/>
      <c r="BG325" s="112"/>
      <c r="BH325" s="121"/>
      <c r="BI325" s="112"/>
      <c r="BJ325" s="112" t="str">
        <f t="shared" si="110"/>
        <v/>
      </c>
      <c r="BK325" s="116">
        <f t="shared" si="108"/>
        <v>46171</v>
      </c>
      <c r="BL325" s="112"/>
    </row>
    <row r="326" ht="30.75" customHeight="1">
      <c r="A326" s="110" t="s">
        <v>280</v>
      </c>
      <c r="B326" s="111" t="s">
        <v>314</v>
      </c>
      <c r="C326" s="110" t="s">
        <v>302</v>
      </c>
      <c r="D326" s="112">
        <v>3.0</v>
      </c>
      <c r="E326" s="112" t="s">
        <v>1437</v>
      </c>
      <c r="F326" s="112" t="s">
        <v>7</v>
      </c>
      <c r="G326" s="112" t="s">
        <v>104</v>
      </c>
      <c r="H326" s="112" t="s">
        <v>1530</v>
      </c>
      <c r="I326" s="112" t="s">
        <v>228</v>
      </c>
      <c r="J326" s="112" t="s">
        <v>507</v>
      </c>
      <c r="K326" s="112" t="s">
        <v>482</v>
      </c>
      <c r="L326" s="112" t="s">
        <v>483</v>
      </c>
      <c r="M326" s="112"/>
      <c r="N326" s="112" t="s">
        <v>298</v>
      </c>
      <c r="O326" s="112" t="s">
        <v>1531</v>
      </c>
      <c r="P326" s="112"/>
      <c r="Q326" s="112" t="s">
        <v>7</v>
      </c>
      <c r="R326" s="112"/>
      <c r="S326" s="112"/>
      <c r="T326" s="112"/>
      <c r="U326" s="112" t="s">
        <v>1532</v>
      </c>
      <c r="V326" s="112" t="s">
        <v>7</v>
      </c>
      <c r="W326" s="112" t="s">
        <v>7</v>
      </c>
      <c r="X326" s="112" t="s">
        <v>7</v>
      </c>
      <c r="Y326" s="112" t="s">
        <v>7</v>
      </c>
      <c r="Z326" s="112" t="s">
        <v>300</v>
      </c>
      <c r="AA326" s="112" t="s">
        <v>7</v>
      </c>
      <c r="AB326" s="112" t="s">
        <v>7</v>
      </c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 t="s">
        <v>1522</v>
      </c>
      <c r="BC326" s="112" t="s">
        <v>1522</v>
      </c>
      <c r="BD326" s="116" t="str">
        <f t="shared" si="109"/>
        <v>#VALUE!</v>
      </c>
      <c r="BE326" s="112"/>
      <c r="BF326" s="121"/>
      <c r="BG326" s="112"/>
      <c r="BH326" s="121"/>
      <c r="BI326" s="112"/>
      <c r="BJ326" s="112" t="str">
        <f t="shared" si="110"/>
        <v/>
      </c>
      <c r="BK326" s="116">
        <f t="shared" si="108"/>
        <v>46171</v>
      </c>
      <c r="BL326" s="112"/>
    </row>
    <row r="327" ht="30.75" customHeight="1">
      <c r="A327" s="110" t="s">
        <v>280</v>
      </c>
      <c r="B327" s="111" t="s">
        <v>314</v>
      </c>
      <c r="C327" s="110" t="s">
        <v>302</v>
      </c>
      <c r="D327" s="112">
        <v>4.0</v>
      </c>
      <c r="E327" s="112" t="s">
        <v>1437</v>
      </c>
      <c r="F327" s="112" t="s">
        <v>7</v>
      </c>
      <c r="G327" s="112" t="s">
        <v>104</v>
      </c>
      <c r="H327" s="112" t="s">
        <v>1533</v>
      </c>
      <c r="I327" s="112" t="s">
        <v>228</v>
      </c>
      <c r="J327" s="112" t="s">
        <v>507</v>
      </c>
      <c r="K327" s="112" t="s">
        <v>1534</v>
      </c>
      <c r="L327" s="112" t="s">
        <v>1535</v>
      </c>
      <c r="M327" s="112"/>
      <c r="N327" s="112" t="s">
        <v>298</v>
      </c>
      <c r="O327" s="112" t="s">
        <v>1536</v>
      </c>
      <c r="P327" s="112"/>
      <c r="Q327" s="112" t="s">
        <v>7</v>
      </c>
      <c r="R327" s="112"/>
      <c r="S327" s="112"/>
      <c r="T327" s="112"/>
      <c r="U327" s="112" t="s">
        <v>1532</v>
      </c>
      <c r="V327" s="112" t="s">
        <v>7</v>
      </c>
      <c r="W327" s="112" t="s">
        <v>7</v>
      </c>
      <c r="X327" s="112" t="s">
        <v>7</v>
      </c>
      <c r="Y327" s="112" t="s">
        <v>7</v>
      </c>
      <c r="Z327" s="112" t="s">
        <v>300</v>
      </c>
      <c r="AA327" s="112" t="s">
        <v>7</v>
      </c>
      <c r="AB327" s="112" t="s">
        <v>7</v>
      </c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 t="s">
        <v>1522</v>
      </c>
      <c r="BC327" s="112" t="s">
        <v>1522</v>
      </c>
      <c r="BD327" s="116" t="str">
        <f t="shared" si="109"/>
        <v>#VALUE!</v>
      </c>
      <c r="BE327" s="112"/>
      <c r="BF327" s="121"/>
      <c r="BG327" s="112"/>
      <c r="BH327" s="121"/>
      <c r="BI327" s="112"/>
      <c r="BJ327" s="112" t="str">
        <f t="shared" si="110"/>
        <v/>
      </c>
      <c r="BK327" s="116">
        <f t="shared" si="108"/>
        <v>46171</v>
      </c>
      <c r="BL327" s="112"/>
    </row>
    <row r="328" ht="30.75" customHeight="1">
      <c r="A328" s="110" t="s">
        <v>280</v>
      </c>
      <c r="B328" s="111" t="s">
        <v>314</v>
      </c>
      <c r="C328" s="110" t="s">
        <v>302</v>
      </c>
      <c r="D328" s="112">
        <v>5.0</v>
      </c>
      <c r="E328" s="112" t="s">
        <v>1437</v>
      </c>
      <c r="F328" s="112" t="s">
        <v>7</v>
      </c>
      <c r="G328" s="112" t="s">
        <v>104</v>
      </c>
      <c r="H328" s="112" t="s">
        <v>7</v>
      </c>
      <c r="I328" s="112" t="s">
        <v>228</v>
      </c>
      <c r="J328" s="112" t="s">
        <v>507</v>
      </c>
      <c r="K328" s="112" t="s">
        <v>482</v>
      </c>
      <c r="L328" s="112" t="s">
        <v>483</v>
      </c>
      <c r="M328" s="112"/>
      <c r="N328" s="112" t="s">
        <v>298</v>
      </c>
      <c r="O328" s="112">
        <v>241719.0</v>
      </c>
      <c r="P328" s="112"/>
      <c r="Q328" s="112" t="s">
        <v>7</v>
      </c>
      <c r="R328" s="112"/>
      <c r="S328" s="112"/>
      <c r="T328" s="112"/>
      <c r="U328" s="112" t="s">
        <v>1532</v>
      </c>
      <c r="V328" s="112" t="s">
        <v>7</v>
      </c>
      <c r="W328" s="112" t="s">
        <v>7</v>
      </c>
      <c r="X328" s="112" t="s">
        <v>7</v>
      </c>
      <c r="Y328" s="112" t="s">
        <v>7</v>
      </c>
      <c r="Z328" s="112" t="s">
        <v>300</v>
      </c>
      <c r="AA328" s="112">
        <v>4.0</v>
      </c>
      <c r="AB328" s="112" t="s">
        <v>7</v>
      </c>
      <c r="AC328" s="112">
        <v>1.0</v>
      </c>
      <c r="AD328" s="112"/>
      <c r="AE328" s="112"/>
      <c r="AF328" s="112"/>
      <c r="AG328" s="112"/>
      <c r="AH328" s="112"/>
      <c r="AI328" s="112">
        <v>1.0</v>
      </c>
      <c r="AJ328" s="112"/>
      <c r="AK328" s="112"/>
      <c r="AL328" s="112"/>
      <c r="AM328" s="112"/>
      <c r="AN328" s="112"/>
      <c r="AO328" s="112">
        <v>1.0</v>
      </c>
      <c r="AP328" s="112"/>
      <c r="AQ328" s="112"/>
      <c r="AR328" s="112"/>
      <c r="AS328" s="112"/>
      <c r="AT328" s="112"/>
      <c r="AU328" s="112">
        <v>1.0</v>
      </c>
      <c r="AV328" s="112"/>
      <c r="AW328" s="112"/>
      <c r="AX328" s="112"/>
      <c r="AY328" s="112"/>
      <c r="AZ328" s="112"/>
      <c r="BA328" s="112"/>
      <c r="BB328" s="112" t="s">
        <v>1522</v>
      </c>
      <c r="BC328" s="112" t="s">
        <v>1522</v>
      </c>
      <c r="BD328" s="116" t="str">
        <f t="shared" si="109"/>
        <v>#VALUE!</v>
      </c>
      <c r="BE328" s="112"/>
      <c r="BF328" s="121"/>
      <c r="BG328" s="112"/>
      <c r="BH328" s="121"/>
      <c r="BI328" s="112"/>
      <c r="BJ328" s="112" t="str">
        <f t="shared" si="110"/>
        <v/>
      </c>
      <c r="BK328" s="116">
        <f t="shared" si="108"/>
        <v>46171</v>
      </c>
      <c r="BL328" s="112"/>
    </row>
    <row r="329" ht="30.75" customHeight="1">
      <c r="A329" s="110" t="s">
        <v>280</v>
      </c>
      <c r="B329" s="111" t="s">
        <v>314</v>
      </c>
      <c r="C329" s="110" t="s">
        <v>302</v>
      </c>
      <c r="D329" s="112">
        <v>6.0</v>
      </c>
      <c r="E329" s="112" t="s">
        <v>1437</v>
      </c>
      <c r="F329" s="112" t="s">
        <v>7</v>
      </c>
      <c r="G329" s="112" t="s">
        <v>104</v>
      </c>
      <c r="H329" s="112" t="s">
        <v>7</v>
      </c>
      <c r="I329" s="112" t="s">
        <v>228</v>
      </c>
      <c r="J329" s="112" t="s">
        <v>507</v>
      </c>
      <c r="K329" s="112" t="s">
        <v>1534</v>
      </c>
      <c r="L329" s="112" t="s">
        <v>1535</v>
      </c>
      <c r="M329" s="112"/>
      <c r="N329" s="112" t="s">
        <v>298</v>
      </c>
      <c r="O329" s="112">
        <v>241719.0</v>
      </c>
      <c r="P329" s="112"/>
      <c r="Q329" s="112" t="s">
        <v>7</v>
      </c>
      <c r="R329" s="112"/>
      <c r="S329" s="112"/>
      <c r="T329" s="112"/>
      <c r="U329" s="112" t="s">
        <v>1532</v>
      </c>
      <c r="V329" s="112" t="s">
        <v>7</v>
      </c>
      <c r="W329" s="112" t="s">
        <v>7</v>
      </c>
      <c r="X329" s="112" t="s">
        <v>7</v>
      </c>
      <c r="Y329" s="112" t="s">
        <v>7</v>
      </c>
      <c r="Z329" s="112" t="s">
        <v>300</v>
      </c>
      <c r="AA329" s="112">
        <v>4.0</v>
      </c>
      <c r="AB329" s="112" t="s">
        <v>7</v>
      </c>
      <c r="AC329" s="112">
        <v>1.0</v>
      </c>
      <c r="AD329" s="112"/>
      <c r="AE329" s="112"/>
      <c r="AF329" s="112"/>
      <c r="AG329" s="112"/>
      <c r="AH329" s="112"/>
      <c r="AI329" s="112">
        <v>1.0</v>
      </c>
      <c r="AJ329" s="112"/>
      <c r="AK329" s="112"/>
      <c r="AL329" s="112"/>
      <c r="AM329" s="112"/>
      <c r="AN329" s="112"/>
      <c r="AO329" s="112">
        <v>1.0</v>
      </c>
      <c r="AP329" s="112"/>
      <c r="AQ329" s="112"/>
      <c r="AR329" s="112"/>
      <c r="AS329" s="112"/>
      <c r="AT329" s="112"/>
      <c r="AU329" s="112">
        <v>1.0</v>
      </c>
      <c r="AV329" s="112"/>
      <c r="AW329" s="112"/>
      <c r="AX329" s="112"/>
      <c r="AY329" s="112"/>
      <c r="AZ329" s="112"/>
      <c r="BA329" s="112"/>
      <c r="BB329" s="112" t="s">
        <v>1522</v>
      </c>
      <c r="BC329" s="112" t="s">
        <v>1522</v>
      </c>
      <c r="BD329" s="116" t="str">
        <f t="shared" si="109"/>
        <v>#VALUE!</v>
      </c>
      <c r="BE329" s="112"/>
      <c r="BF329" s="121"/>
      <c r="BG329" s="112"/>
      <c r="BH329" s="121"/>
      <c r="BI329" s="112"/>
      <c r="BJ329" s="112" t="str">
        <f t="shared" si="110"/>
        <v/>
      </c>
      <c r="BK329" s="116">
        <f t="shared" si="108"/>
        <v>46171</v>
      </c>
      <c r="BL329" s="112"/>
    </row>
    <row r="330" ht="30.75" customHeight="1">
      <c r="A330" s="110" t="s">
        <v>280</v>
      </c>
      <c r="B330" s="111" t="s">
        <v>314</v>
      </c>
      <c r="C330" s="110" t="s">
        <v>302</v>
      </c>
      <c r="D330" s="112">
        <v>7.0</v>
      </c>
      <c r="E330" s="112" t="s">
        <v>1437</v>
      </c>
      <c r="F330" s="112" t="s">
        <v>7</v>
      </c>
      <c r="G330" s="112" t="s">
        <v>104</v>
      </c>
      <c r="H330" s="112" t="s">
        <v>7</v>
      </c>
      <c r="I330" s="112" t="s">
        <v>228</v>
      </c>
      <c r="J330" s="112" t="s">
        <v>507</v>
      </c>
      <c r="K330" s="112" t="s">
        <v>1534</v>
      </c>
      <c r="L330" s="112" t="s">
        <v>1535</v>
      </c>
      <c r="M330" s="112"/>
      <c r="N330" s="112" t="s">
        <v>298</v>
      </c>
      <c r="O330" s="112">
        <v>241719.0</v>
      </c>
      <c r="P330" s="112"/>
      <c r="Q330" s="112" t="s">
        <v>7</v>
      </c>
      <c r="R330" s="112"/>
      <c r="S330" s="112"/>
      <c r="T330" s="112"/>
      <c r="U330" s="112" t="s">
        <v>1532</v>
      </c>
      <c r="V330" s="112" t="s">
        <v>7</v>
      </c>
      <c r="W330" s="112" t="s">
        <v>7</v>
      </c>
      <c r="X330" s="112" t="s">
        <v>7</v>
      </c>
      <c r="Y330" s="112" t="s">
        <v>7</v>
      </c>
      <c r="Z330" s="112" t="s">
        <v>300</v>
      </c>
      <c r="AA330" s="112">
        <v>4.0</v>
      </c>
      <c r="AB330" s="112" t="s">
        <v>7</v>
      </c>
      <c r="AC330" s="112">
        <v>1.0</v>
      </c>
      <c r="AD330" s="112"/>
      <c r="AE330" s="112"/>
      <c r="AF330" s="112"/>
      <c r="AG330" s="112"/>
      <c r="AH330" s="112"/>
      <c r="AI330" s="112">
        <v>1.0</v>
      </c>
      <c r="AJ330" s="112"/>
      <c r="AK330" s="112"/>
      <c r="AL330" s="112"/>
      <c r="AM330" s="112"/>
      <c r="AN330" s="112"/>
      <c r="AO330" s="112">
        <v>1.0</v>
      </c>
      <c r="AP330" s="112"/>
      <c r="AQ330" s="112"/>
      <c r="AR330" s="112"/>
      <c r="AS330" s="112"/>
      <c r="AT330" s="112"/>
      <c r="AU330" s="112">
        <v>1.0</v>
      </c>
      <c r="AV330" s="112"/>
      <c r="AW330" s="112"/>
      <c r="AX330" s="112"/>
      <c r="AY330" s="112"/>
      <c r="AZ330" s="112"/>
      <c r="BA330" s="112"/>
      <c r="BB330" s="112" t="s">
        <v>1522</v>
      </c>
      <c r="BC330" s="112" t="s">
        <v>1522</v>
      </c>
      <c r="BD330" s="116" t="str">
        <f t="shared" si="109"/>
        <v>#VALUE!</v>
      </c>
      <c r="BE330" s="112"/>
      <c r="BF330" s="121"/>
      <c r="BG330" s="112"/>
      <c r="BH330" s="121"/>
      <c r="BI330" s="112"/>
      <c r="BJ330" s="112" t="str">
        <f t="shared" si="110"/>
        <v/>
      </c>
      <c r="BK330" s="116">
        <f t="shared" si="108"/>
        <v>46171</v>
      </c>
      <c r="BL330" s="112"/>
    </row>
    <row r="331" ht="30.75" customHeight="1">
      <c r="A331" s="110" t="s">
        <v>280</v>
      </c>
      <c r="B331" s="111" t="s">
        <v>314</v>
      </c>
      <c r="C331" s="110" t="s">
        <v>302</v>
      </c>
      <c r="D331" s="112">
        <v>8.0</v>
      </c>
      <c r="E331" s="112" t="s">
        <v>1437</v>
      </c>
      <c r="F331" s="112" t="s">
        <v>7</v>
      </c>
      <c r="G331" s="112" t="s">
        <v>104</v>
      </c>
      <c r="H331" s="112" t="s">
        <v>1537</v>
      </c>
      <c r="I331" s="112" t="s">
        <v>228</v>
      </c>
      <c r="J331" s="112" t="s">
        <v>1538</v>
      </c>
      <c r="K331" s="112" t="s">
        <v>249</v>
      </c>
      <c r="L331" s="112" t="s">
        <v>1539</v>
      </c>
      <c r="M331" s="112"/>
      <c r="N331" s="112" t="s">
        <v>298</v>
      </c>
      <c r="O331" s="112" t="s">
        <v>1540</v>
      </c>
      <c r="P331" s="112"/>
      <c r="Q331" s="112" t="s">
        <v>7</v>
      </c>
      <c r="R331" s="112"/>
      <c r="S331" s="112"/>
      <c r="T331" s="112"/>
      <c r="U331" s="112" t="s">
        <v>1541</v>
      </c>
      <c r="V331" s="112" t="s">
        <v>7</v>
      </c>
      <c r="W331" s="112" t="s">
        <v>7</v>
      </c>
      <c r="X331" s="112" t="s">
        <v>7</v>
      </c>
      <c r="Y331" s="112" t="s">
        <v>7</v>
      </c>
      <c r="Z331" s="112" t="s">
        <v>300</v>
      </c>
      <c r="AA331" s="112">
        <v>4.0</v>
      </c>
      <c r="AB331" s="112">
        <v>12.0</v>
      </c>
      <c r="AC331" s="112"/>
      <c r="AD331" s="112"/>
      <c r="AE331" s="112">
        <v>1.0</v>
      </c>
      <c r="AF331" s="112"/>
      <c r="AG331" s="112"/>
      <c r="AH331" s="112"/>
      <c r="AI331" s="112"/>
      <c r="AJ331" s="112"/>
      <c r="AK331" s="112">
        <v>1.0</v>
      </c>
      <c r="AL331" s="112">
        <v>1.0</v>
      </c>
      <c r="AM331" s="112"/>
      <c r="AN331" s="112"/>
      <c r="AO331" s="112"/>
      <c r="AP331" s="112"/>
      <c r="AQ331" s="112">
        <v>1.0</v>
      </c>
      <c r="AR331" s="112"/>
      <c r="AS331" s="112"/>
      <c r="AT331" s="112"/>
      <c r="AU331" s="112"/>
      <c r="AV331" s="112"/>
      <c r="AW331" s="112">
        <v>1.0</v>
      </c>
      <c r="AX331" s="112"/>
      <c r="AY331" s="112"/>
      <c r="AZ331" s="112"/>
      <c r="BA331" s="112"/>
      <c r="BB331" s="112" t="s">
        <v>1522</v>
      </c>
      <c r="BC331" s="112" t="s">
        <v>1522</v>
      </c>
      <c r="BD331" s="116" t="str">
        <f t="shared" si="109"/>
        <v>#VALUE!</v>
      </c>
      <c r="BE331" s="112"/>
      <c r="BF331" s="121"/>
      <c r="BG331" s="112"/>
      <c r="BH331" s="121"/>
      <c r="BI331" s="112"/>
      <c r="BJ331" s="112" t="str">
        <f t="shared" si="110"/>
        <v/>
      </c>
      <c r="BK331" s="116">
        <f t="shared" si="108"/>
        <v>46171</v>
      </c>
      <c r="BL331" s="112"/>
    </row>
    <row r="332" ht="30.75" customHeight="1">
      <c r="A332" s="110" t="s">
        <v>280</v>
      </c>
      <c r="B332" s="111" t="s">
        <v>314</v>
      </c>
      <c r="C332" s="110" t="s">
        <v>302</v>
      </c>
      <c r="D332" s="112">
        <v>9.0</v>
      </c>
      <c r="E332" s="112" t="s">
        <v>1437</v>
      </c>
      <c r="F332" s="112" t="s">
        <v>7</v>
      </c>
      <c r="G332" s="112" t="s">
        <v>104</v>
      </c>
      <c r="H332" s="112" t="s">
        <v>1542</v>
      </c>
      <c r="I332" s="112" t="s">
        <v>228</v>
      </c>
      <c r="J332" s="112" t="s">
        <v>877</v>
      </c>
      <c r="K332" s="112" t="s">
        <v>1543</v>
      </c>
      <c r="L332" s="112" t="s">
        <v>1544</v>
      </c>
      <c r="M332" s="112"/>
      <c r="N332" s="112" t="s">
        <v>298</v>
      </c>
      <c r="O332" s="112">
        <v>237714.0</v>
      </c>
      <c r="P332" s="112"/>
      <c r="Q332" s="112" t="s">
        <v>7</v>
      </c>
      <c r="R332" s="112"/>
      <c r="S332" s="112"/>
      <c r="T332" s="112"/>
      <c r="U332" s="112" t="s">
        <v>1545</v>
      </c>
      <c r="V332" s="112" t="s">
        <v>7</v>
      </c>
      <c r="W332" s="112" t="s">
        <v>7</v>
      </c>
      <c r="X332" s="112" t="s">
        <v>7</v>
      </c>
      <c r="Y332" s="112" t="s">
        <v>7</v>
      </c>
      <c r="Z332" s="112" t="s">
        <v>300</v>
      </c>
      <c r="AA332" s="112">
        <v>4.0</v>
      </c>
      <c r="AB332" s="112">
        <v>12.0</v>
      </c>
      <c r="AC332" s="112">
        <v>1.0</v>
      </c>
      <c r="AD332" s="112"/>
      <c r="AE332" s="112"/>
      <c r="AF332" s="112"/>
      <c r="AG332" s="112"/>
      <c r="AH332" s="112"/>
      <c r="AI332" s="112">
        <v>1.0</v>
      </c>
      <c r="AJ332" s="112">
        <v>1.0</v>
      </c>
      <c r="AK332" s="112"/>
      <c r="AL332" s="112"/>
      <c r="AM332" s="112"/>
      <c r="AN332" s="112"/>
      <c r="AO332" s="112">
        <v>1.0</v>
      </c>
      <c r="AP332" s="112"/>
      <c r="AQ332" s="112"/>
      <c r="AR332" s="112"/>
      <c r="AS332" s="112"/>
      <c r="AT332" s="112"/>
      <c r="AU332" s="112">
        <v>1.0</v>
      </c>
      <c r="AV332" s="112"/>
      <c r="AW332" s="112"/>
      <c r="AX332" s="112"/>
      <c r="AY332" s="112"/>
      <c r="AZ332" s="112"/>
      <c r="BA332" s="112"/>
      <c r="BB332" s="112" t="s">
        <v>1522</v>
      </c>
      <c r="BC332" s="112" t="s">
        <v>1522</v>
      </c>
      <c r="BD332" s="116" t="str">
        <f t="shared" si="109"/>
        <v>#VALUE!</v>
      </c>
      <c r="BE332" s="112"/>
      <c r="BF332" s="121"/>
      <c r="BG332" s="112"/>
      <c r="BH332" s="121"/>
      <c r="BI332" s="112"/>
      <c r="BJ332" s="112" t="str">
        <f t="shared" si="110"/>
        <v/>
      </c>
      <c r="BK332" s="116">
        <f t="shared" si="108"/>
        <v>46171</v>
      </c>
      <c r="BL332" s="112"/>
    </row>
    <row r="333" ht="30.75" customHeight="1">
      <c r="A333" s="110" t="s">
        <v>280</v>
      </c>
      <c r="B333" s="111" t="s">
        <v>314</v>
      </c>
      <c r="C333" s="110" t="s">
        <v>302</v>
      </c>
      <c r="D333" s="112">
        <v>10.0</v>
      </c>
      <c r="E333" s="112" t="s">
        <v>1437</v>
      </c>
      <c r="F333" s="112" t="s">
        <v>7</v>
      </c>
      <c r="G333" s="112" t="s">
        <v>104</v>
      </c>
      <c r="H333" s="112" t="s">
        <v>1546</v>
      </c>
      <c r="I333" s="112" t="s">
        <v>228</v>
      </c>
      <c r="J333" s="112" t="s">
        <v>1408</v>
      </c>
      <c r="K333" s="112" t="s">
        <v>1409</v>
      </c>
      <c r="L333" s="112" t="s">
        <v>1410</v>
      </c>
      <c r="M333" s="112"/>
      <c r="N333" s="112" t="s">
        <v>298</v>
      </c>
      <c r="O333" s="112" t="s">
        <v>1547</v>
      </c>
      <c r="P333" s="112"/>
      <c r="Q333" s="112" t="s">
        <v>7</v>
      </c>
      <c r="R333" s="112"/>
      <c r="S333" s="112"/>
      <c r="T333" s="112"/>
      <c r="U333" s="112" t="s">
        <v>1548</v>
      </c>
      <c r="V333" s="112" t="s">
        <v>7</v>
      </c>
      <c r="W333" s="112" t="s">
        <v>7</v>
      </c>
      <c r="X333" s="112" t="s">
        <v>7</v>
      </c>
      <c r="Y333" s="112" t="s">
        <v>7</v>
      </c>
      <c r="Z333" s="112" t="s">
        <v>300</v>
      </c>
      <c r="AA333" s="112">
        <v>12.0</v>
      </c>
      <c r="AB333" s="112" t="s">
        <v>7</v>
      </c>
      <c r="AC333" s="112"/>
      <c r="AD333" s="112"/>
      <c r="AE333" s="112"/>
      <c r="AF333" s="112"/>
      <c r="AG333" s="112"/>
      <c r="AH333" s="112"/>
      <c r="AI333" s="112"/>
      <c r="AJ333" s="112"/>
      <c r="AK333" s="112">
        <v>1.0</v>
      </c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 t="s">
        <v>1522</v>
      </c>
      <c r="BC333" s="112" t="s">
        <v>1522</v>
      </c>
      <c r="BD333" s="116" t="str">
        <f t="shared" si="109"/>
        <v>#VALUE!</v>
      </c>
      <c r="BE333" s="112"/>
      <c r="BF333" s="121"/>
      <c r="BG333" s="112"/>
      <c r="BH333" s="121"/>
      <c r="BI333" s="112"/>
      <c r="BJ333" s="112" t="str">
        <f t="shared" si="110"/>
        <v/>
      </c>
      <c r="BK333" s="116">
        <f t="shared" si="108"/>
        <v>46171</v>
      </c>
      <c r="BL333" s="112"/>
    </row>
    <row r="334" ht="30.75" customHeight="1">
      <c r="A334" s="110" t="s">
        <v>280</v>
      </c>
      <c r="B334" s="111" t="s">
        <v>314</v>
      </c>
      <c r="C334" s="110" t="s">
        <v>302</v>
      </c>
      <c r="D334" s="112">
        <v>11.0</v>
      </c>
      <c r="E334" s="112" t="s">
        <v>1437</v>
      </c>
      <c r="F334" s="112" t="s">
        <v>7</v>
      </c>
      <c r="G334" s="112" t="s">
        <v>104</v>
      </c>
      <c r="H334" s="112" t="s">
        <v>1549</v>
      </c>
      <c r="I334" s="112" t="s">
        <v>228</v>
      </c>
      <c r="J334" s="112" t="s">
        <v>1408</v>
      </c>
      <c r="K334" s="112" t="s">
        <v>1409</v>
      </c>
      <c r="L334" s="112" t="s">
        <v>1410</v>
      </c>
      <c r="M334" s="112"/>
      <c r="N334" s="112" t="s">
        <v>298</v>
      </c>
      <c r="O334" s="112">
        <v>22341.0</v>
      </c>
      <c r="P334" s="112"/>
      <c r="Q334" s="112" t="s">
        <v>7</v>
      </c>
      <c r="R334" s="112"/>
      <c r="S334" s="112"/>
      <c r="T334" s="112"/>
      <c r="U334" s="112" t="s">
        <v>1548</v>
      </c>
      <c r="V334" s="112" t="s">
        <v>7</v>
      </c>
      <c r="W334" s="112" t="s">
        <v>7</v>
      </c>
      <c r="X334" s="112" t="s">
        <v>7</v>
      </c>
      <c r="Y334" s="112" t="s">
        <v>7</v>
      </c>
      <c r="Z334" s="112" t="s">
        <v>300</v>
      </c>
      <c r="AA334" s="112">
        <v>12.0</v>
      </c>
      <c r="AB334" s="112" t="s">
        <v>7</v>
      </c>
      <c r="AC334" s="112"/>
      <c r="AD334" s="112"/>
      <c r="AE334" s="112"/>
      <c r="AF334" s="112"/>
      <c r="AG334" s="112"/>
      <c r="AH334" s="112"/>
      <c r="AI334" s="112"/>
      <c r="AJ334" s="112"/>
      <c r="AK334" s="112">
        <v>1.0</v>
      </c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 t="s">
        <v>1522</v>
      </c>
      <c r="BC334" s="112" t="s">
        <v>1522</v>
      </c>
      <c r="BD334" s="116" t="str">
        <f t="shared" si="109"/>
        <v>#VALUE!</v>
      </c>
      <c r="BE334" s="112"/>
      <c r="BF334" s="121"/>
      <c r="BG334" s="112"/>
      <c r="BH334" s="121"/>
      <c r="BI334" s="112"/>
      <c r="BJ334" s="112" t="str">
        <f t="shared" si="110"/>
        <v/>
      </c>
      <c r="BK334" s="116">
        <f t="shared" si="108"/>
        <v>46171</v>
      </c>
      <c r="BL334" s="112"/>
    </row>
    <row r="335" ht="31.5" customHeight="1">
      <c r="A335" s="110" t="s">
        <v>188</v>
      </c>
      <c r="B335" s="111" t="s">
        <v>314</v>
      </c>
      <c r="C335" s="111" t="s">
        <v>302</v>
      </c>
      <c r="D335" s="110">
        <v>12.0</v>
      </c>
      <c r="E335" s="112" t="s">
        <v>1437</v>
      </c>
      <c r="F335" s="110" t="s">
        <v>7</v>
      </c>
      <c r="G335" s="112" t="s">
        <v>104</v>
      </c>
      <c r="H335" s="112"/>
      <c r="I335" s="112"/>
      <c r="J335" s="110" t="s">
        <v>481</v>
      </c>
      <c r="K335" s="112" t="s">
        <v>482</v>
      </c>
      <c r="L335" s="110" t="s">
        <v>1550</v>
      </c>
      <c r="M335" s="112"/>
      <c r="N335" s="110" t="s">
        <v>298</v>
      </c>
      <c r="O335" s="112"/>
      <c r="P335" s="114"/>
      <c r="Q335" s="112"/>
      <c r="R335" s="112"/>
      <c r="S335" s="112" t="s">
        <v>113</v>
      </c>
      <c r="T335" s="112"/>
      <c r="U335" s="112" t="s">
        <v>1532</v>
      </c>
      <c r="V335" s="112"/>
      <c r="W335" s="112"/>
      <c r="X335" s="112"/>
      <c r="Y335" s="112"/>
      <c r="Z335" s="112" t="s">
        <v>300</v>
      </c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6"/>
      <c r="BC335" s="116"/>
      <c r="BD335" s="116"/>
      <c r="BE335" s="116"/>
      <c r="BF335" s="116"/>
      <c r="BG335" s="116"/>
      <c r="BH335" s="116"/>
      <c r="BI335" s="112"/>
      <c r="BJ335" s="112"/>
      <c r="BK335" s="116"/>
      <c r="BL335" s="116"/>
    </row>
    <row r="336" ht="30.75" customHeight="1">
      <c r="A336" s="110" t="s">
        <v>188</v>
      </c>
      <c r="B336" s="111" t="s">
        <v>314</v>
      </c>
      <c r="C336" s="111" t="s">
        <v>302</v>
      </c>
      <c r="D336" s="111">
        <v>13.0</v>
      </c>
      <c r="E336" s="112" t="s">
        <v>1437</v>
      </c>
      <c r="F336" s="110" t="s">
        <v>7</v>
      </c>
      <c r="G336" s="112" t="s">
        <v>104</v>
      </c>
      <c r="H336" s="112"/>
      <c r="I336" s="112"/>
      <c r="J336" s="110" t="s">
        <v>344</v>
      </c>
      <c r="K336" s="110" t="s">
        <v>1551</v>
      </c>
      <c r="L336" s="110" t="s">
        <v>1552</v>
      </c>
      <c r="M336" s="112"/>
      <c r="N336" s="110" t="s">
        <v>298</v>
      </c>
      <c r="O336" s="112"/>
      <c r="P336" s="114"/>
      <c r="Q336" s="112"/>
      <c r="R336" s="112"/>
      <c r="S336" s="112" t="s">
        <v>113</v>
      </c>
      <c r="T336" s="112"/>
      <c r="U336" s="112" t="s">
        <v>348</v>
      </c>
      <c r="V336" s="112"/>
      <c r="W336" s="112"/>
      <c r="X336" s="112"/>
      <c r="Y336" s="112"/>
      <c r="Z336" s="112" t="s">
        <v>300</v>
      </c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6"/>
      <c r="BC336" s="116"/>
      <c r="BD336" s="116"/>
      <c r="BE336" s="117"/>
      <c r="BF336" s="112"/>
      <c r="BG336" s="112"/>
      <c r="BH336" s="112"/>
      <c r="BI336" s="116"/>
      <c r="BJ336" s="112"/>
      <c r="BK336" s="116"/>
      <c r="BL336" s="116"/>
    </row>
    <row r="337" ht="30.75" customHeight="1">
      <c r="A337" s="110" t="s">
        <v>188</v>
      </c>
      <c r="B337" s="111" t="s">
        <v>314</v>
      </c>
      <c r="C337" s="111" t="s">
        <v>302</v>
      </c>
      <c r="D337" s="110">
        <v>14.0</v>
      </c>
      <c r="E337" s="112" t="s">
        <v>1437</v>
      </c>
      <c r="F337" s="110" t="s">
        <v>7</v>
      </c>
      <c r="G337" s="112" t="s">
        <v>104</v>
      </c>
      <c r="H337" s="112"/>
      <c r="I337" s="112"/>
      <c r="J337" s="110" t="s">
        <v>1553</v>
      </c>
      <c r="K337" s="110" t="s">
        <v>1551</v>
      </c>
      <c r="L337" s="110" t="s">
        <v>1554</v>
      </c>
      <c r="M337" s="112"/>
      <c r="N337" s="110" t="s">
        <v>298</v>
      </c>
      <c r="O337" s="112"/>
      <c r="P337" s="114"/>
      <c r="Q337" s="112"/>
      <c r="R337" s="112"/>
      <c r="S337" s="112" t="s">
        <v>113</v>
      </c>
      <c r="T337" s="112"/>
      <c r="U337" s="112" t="s">
        <v>1541</v>
      </c>
      <c r="V337" s="112"/>
      <c r="W337" s="112"/>
      <c r="X337" s="112"/>
      <c r="Y337" s="112"/>
      <c r="Z337" s="112" t="s">
        <v>300</v>
      </c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6"/>
      <c r="BC337" s="116"/>
      <c r="BD337" s="116"/>
      <c r="BE337" s="117"/>
      <c r="BF337" s="112"/>
      <c r="BG337" s="112"/>
      <c r="BH337" s="112"/>
      <c r="BI337" s="116"/>
      <c r="BJ337" s="112"/>
      <c r="BK337" s="116"/>
      <c r="BL337" s="116"/>
    </row>
    <row r="338" ht="30.75" customHeight="1">
      <c r="A338" s="110" t="s">
        <v>188</v>
      </c>
      <c r="B338" s="111" t="s">
        <v>314</v>
      </c>
      <c r="C338" s="111" t="s">
        <v>302</v>
      </c>
      <c r="D338" s="110">
        <v>15.0</v>
      </c>
      <c r="E338" s="112" t="s">
        <v>1437</v>
      </c>
      <c r="F338" s="110" t="s">
        <v>7</v>
      </c>
      <c r="G338" s="112" t="s">
        <v>104</v>
      </c>
      <c r="H338" s="118"/>
      <c r="I338" s="112"/>
      <c r="J338" s="110" t="s">
        <v>1553</v>
      </c>
      <c r="K338" s="110" t="s">
        <v>1551</v>
      </c>
      <c r="L338" s="110" t="s">
        <v>1555</v>
      </c>
      <c r="M338" s="112"/>
      <c r="N338" s="110" t="s">
        <v>298</v>
      </c>
      <c r="O338" s="112"/>
      <c r="P338" s="114"/>
      <c r="Q338" s="112"/>
      <c r="R338" s="112"/>
      <c r="S338" s="112" t="s">
        <v>113</v>
      </c>
      <c r="T338" s="112"/>
      <c r="U338" s="112" t="s">
        <v>1545</v>
      </c>
      <c r="V338" s="112"/>
      <c r="W338" s="112"/>
      <c r="X338" s="112"/>
      <c r="Y338" s="112"/>
      <c r="Z338" s="112" t="s">
        <v>300</v>
      </c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6"/>
      <c r="BC338" s="116"/>
      <c r="BD338" s="116"/>
      <c r="BE338" s="112"/>
      <c r="BF338" s="112"/>
      <c r="BG338" s="112"/>
      <c r="BH338" s="112"/>
      <c r="BI338" s="112"/>
      <c r="BJ338" s="112"/>
      <c r="BK338" s="116"/>
      <c r="BL338" s="116"/>
    </row>
    <row r="339" ht="30.75" customHeight="1">
      <c r="A339" s="110" t="s">
        <v>188</v>
      </c>
      <c r="B339" s="111" t="s">
        <v>314</v>
      </c>
      <c r="C339" s="111" t="s">
        <v>302</v>
      </c>
      <c r="D339" s="110">
        <v>16.0</v>
      </c>
      <c r="E339" s="112" t="s">
        <v>1437</v>
      </c>
      <c r="F339" s="110" t="s">
        <v>7</v>
      </c>
      <c r="G339" s="112" t="s">
        <v>104</v>
      </c>
      <c r="H339" s="112"/>
      <c r="I339" s="112"/>
      <c r="J339" s="112" t="s">
        <v>330</v>
      </c>
      <c r="K339" s="110" t="s">
        <v>1556</v>
      </c>
      <c r="L339" s="110" t="s">
        <v>1557</v>
      </c>
      <c r="M339" s="112"/>
      <c r="N339" s="110" t="s">
        <v>298</v>
      </c>
      <c r="O339" s="112"/>
      <c r="P339" s="114"/>
      <c r="Q339" s="112"/>
      <c r="R339" s="112"/>
      <c r="S339" s="112" t="s">
        <v>113</v>
      </c>
      <c r="T339" s="112"/>
      <c r="U339" s="112" t="s">
        <v>1529</v>
      </c>
      <c r="V339" s="112"/>
      <c r="W339" s="112"/>
      <c r="X339" s="112"/>
      <c r="Y339" s="112"/>
      <c r="Z339" s="112" t="s">
        <v>300</v>
      </c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6"/>
      <c r="BC339" s="116"/>
      <c r="BD339" s="116"/>
      <c r="BE339" s="112"/>
      <c r="BF339" s="112"/>
      <c r="BG339" s="112"/>
      <c r="BH339" s="112"/>
      <c r="BI339" s="116"/>
      <c r="BJ339" s="112"/>
      <c r="BK339" s="116"/>
      <c r="BL339" s="116"/>
    </row>
    <row r="340" ht="30.75" customHeight="1">
      <c r="A340" s="110" t="s">
        <v>188</v>
      </c>
      <c r="B340" s="111" t="s">
        <v>314</v>
      </c>
      <c r="C340" s="111" t="s">
        <v>302</v>
      </c>
      <c r="D340" s="110">
        <v>17.0</v>
      </c>
      <c r="E340" s="112" t="s">
        <v>1437</v>
      </c>
      <c r="F340" s="110" t="s">
        <v>7</v>
      </c>
      <c r="G340" s="112" t="s">
        <v>104</v>
      </c>
      <c r="H340" s="112"/>
      <c r="I340" s="112"/>
      <c r="J340" s="110" t="s">
        <v>1558</v>
      </c>
      <c r="K340" s="110" t="s">
        <v>818</v>
      </c>
      <c r="L340" s="110" t="s">
        <v>1559</v>
      </c>
      <c r="M340" s="112"/>
      <c r="N340" s="110" t="s">
        <v>298</v>
      </c>
      <c r="O340" s="112"/>
      <c r="P340" s="114"/>
      <c r="Q340" s="112"/>
      <c r="R340" s="112"/>
      <c r="S340" s="112" t="s">
        <v>113</v>
      </c>
      <c r="T340" s="112"/>
      <c r="U340" s="112" t="s">
        <v>1532</v>
      </c>
      <c r="V340" s="112"/>
      <c r="W340" s="112"/>
      <c r="X340" s="112"/>
      <c r="Y340" s="112"/>
      <c r="Z340" s="112" t="s">
        <v>300</v>
      </c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6"/>
      <c r="BC340" s="116"/>
      <c r="BD340" s="116"/>
      <c r="BE340" s="117"/>
      <c r="BF340" s="112"/>
      <c r="BG340" s="112"/>
      <c r="BH340" s="112"/>
      <c r="BI340" s="116"/>
      <c r="BJ340" s="112"/>
      <c r="BK340" s="116"/>
      <c r="BL340" s="116"/>
    </row>
    <row r="341" ht="30.75" customHeight="1">
      <c r="A341" s="110" t="s">
        <v>188</v>
      </c>
      <c r="B341" s="111" t="s">
        <v>314</v>
      </c>
      <c r="C341" s="110" t="s">
        <v>302</v>
      </c>
      <c r="D341" s="112">
        <v>10.0</v>
      </c>
      <c r="E341" s="112" t="s">
        <v>1437</v>
      </c>
      <c r="F341" s="112" t="s">
        <v>7</v>
      </c>
      <c r="G341" s="112" t="s">
        <v>104</v>
      </c>
      <c r="H341" s="112"/>
      <c r="I341" s="112" t="s">
        <v>228</v>
      </c>
      <c r="J341" s="112" t="s">
        <v>1408</v>
      </c>
      <c r="K341" s="112" t="s">
        <v>1409</v>
      </c>
      <c r="L341" s="112" t="s">
        <v>1410</v>
      </c>
      <c r="M341" s="110" t="s">
        <v>1560</v>
      </c>
      <c r="N341" s="112" t="s">
        <v>298</v>
      </c>
      <c r="O341" s="112"/>
      <c r="P341" s="112"/>
      <c r="Q341" s="112" t="s">
        <v>7</v>
      </c>
      <c r="R341" s="112"/>
      <c r="S341" s="112" t="s">
        <v>113</v>
      </c>
      <c r="T341" s="112"/>
      <c r="U341" s="112" t="s">
        <v>1548</v>
      </c>
      <c r="V341" s="112" t="s">
        <v>7</v>
      </c>
      <c r="W341" s="112" t="s">
        <v>7</v>
      </c>
      <c r="X341" s="112" t="s">
        <v>7</v>
      </c>
      <c r="Y341" s="112" t="s">
        <v>7</v>
      </c>
      <c r="Z341" s="112" t="s">
        <v>300</v>
      </c>
      <c r="AA341" s="112">
        <v>12.0</v>
      </c>
      <c r="AB341" s="112" t="s">
        <v>7</v>
      </c>
      <c r="AC341" s="112"/>
      <c r="AD341" s="112"/>
      <c r="AE341" s="112"/>
      <c r="AF341" s="112"/>
      <c r="AG341" s="112"/>
      <c r="AH341" s="112"/>
      <c r="AI341" s="112"/>
      <c r="AJ341" s="112"/>
      <c r="AK341" s="112">
        <v>1.0</v>
      </c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 t="s">
        <v>1522</v>
      </c>
      <c r="BC341" s="112" t="s">
        <v>1522</v>
      </c>
      <c r="BD341" s="116" t="str">
        <f t="shared" ref="BD341:BD342" si="111">DATE(YEAR(BB341),MONTH(BB341)+AB341,DAY(BB341))</f>
        <v>#VALUE!</v>
      </c>
      <c r="BE341" s="112"/>
      <c r="BF341" s="121"/>
      <c r="BG341" s="112"/>
      <c r="BH341" s="121"/>
      <c r="BI341" s="112"/>
      <c r="BJ341" s="112" t="str">
        <f t="shared" ref="BJ341:BJ342" si="112">S341</f>
        <v>Active</v>
      </c>
      <c r="BK341" s="116">
        <f t="shared" ref="BK341:BK349" si="113">TODAY()</f>
        <v>46171</v>
      </c>
      <c r="BL341" s="112"/>
    </row>
    <row r="342" ht="30.75" customHeight="1">
      <c r="A342" s="110" t="s">
        <v>188</v>
      </c>
      <c r="B342" s="111" t="s">
        <v>314</v>
      </c>
      <c r="C342" s="110" t="s">
        <v>302</v>
      </c>
      <c r="D342" s="112">
        <v>10.0</v>
      </c>
      <c r="E342" s="112" t="s">
        <v>1437</v>
      </c>
      <c r="F342" s="112" t="s">
        <v>7</v>
      </c>
      <c r="G342" s="112" t="s">
        <v>104</v>
      </c>
      <c r="H342" s="112"/>
      <c r="I342" s="112" t="s">
        <v>228</v>
      </c>
      <c r="J342" s="112" t="s">
        <v>1408</v>
      </c>
      <c r="K342" s="112" t="s">
        <v>1409</v>
      </c>
      <c r="L342" s="112" t="s">
        <v>1410</v>
      </c>
      <c r="M342" s="110" t="s">
        <v>1561</v>
      </c>
      <c r="N342" s="112" t="s">
        <v>298</v>
      </c>
      <c r="O342" s="112"/>
      <c r="P342" s="112"/>
      <c r="Q342" s="112" t="s">
        <v>7</v>
      </c>
      <c r="R342" s="112"/>
      <c r="S342" s="112" t="s">
        <v>113</v>
      </c>
      <c r="T342" s="112"/>
      <c r="U342" s="112" t="s">
        <v>1548</v>
      </c>
      <c r="V342" s="112" t="s">
        <v>7</v>
      </c>
      <c r="W342" s="112" t="s">
        <v>7</v>
      </c>
      <c r="X342" s="112" t="s">
        <v>7</v>
      </c>
      <c r="Y342" s="112" t="s">
        <v>7</v>
      </c>
      <c r="Z342" s="112" t="s">
        <v>300</v>
      </c>
      <c r="AA342" s="112">
        <v>12.0</v>
      </c>
      <c r="AB342" s="112" t="s">
        <v>7</v>
      </c>
      <c r="AC342" s="112"/>
      <c r="AD342" s="112"/>
      <c r="AE342" s="112"/>
      <c r="AF342" s="112"/>
      <c r="AG342" s="112"/>
      <c r="AH342" s="112"/>
      <c r="AI342" s="112"/>
      <c r="AJ342" s="112"/>
      <c r="AK342" s="112">
        <v>1.0</v>
      </c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 t="s">
        <v>1522</v>
      </c>
      <c r="BC342" s="112" t="s">
        <v>1522</v>
      </c>
      <c r="BD342" s="116" t="str">
        <f t="shared" si="111"/>
        <v>#VALUE!</v>
      </c>
      <c r="BE342" s="112"/>
      <c r="BF342" s="121"/>
      <c r="BG342" s="112"/>
      <c r="BH342" s="121"/>
      <c r="BI342" s="112"/>
      <c r="BJ342" s="112" t="str">
        <f t="shared" si="112"/>
        <v>Active</v>
      </c>
      <c r="BK342" s="116">
        <f t="shared" si="113"/>
        <v>46171</v>
      </c>
      <c r="BL342" s="112"/>
    </row>
    <row r="343" ht="30.75" customHeight="1">
      <c r="A343" s="110" t="s">
        <v>99</v>
      </c>
      <c r="B343" s="111" t="s">
        <v>100</v>
      </c>
      <c r="C343" s="111" t="s">
        <v>101</v>
      </c>
      <c r="D343" s="112"/>
      <c r="E343" s="112" t="s">
        <v>523</v>
      </c>
      <c r="F343" s="112"/>
      <c r="G343" s="112" t="s">
        <v>104</v>
      </c>
      <c r="H343" s="112" t="s">
        <v>653</v>
      </c>
      <c r="I343" s="112"/>
      <c r="J343" s="112" t="s">
        <v>678</v>
      </c>
      <c r="K343" s="112" t="s">
        <v>157</v>
      </c>
      <c r="L343" s="112" t="s">
        <v>679</v>
      </c>
      <c r="M343" s="112" t="s">
        <v>655</v>
      </c>
      <c r="N343" s="112"/>
      <c r="O343" s="112"/>
      <c r="P343" s="114"/>
      <c r="Q343" s="112"/>
      <c r="R343" s="115"/>
      <c r="S343" s="112"/>
      <c r="T343" s="112"/>
      <c r="U343" s="112"/>
      <c r="V343" s="112"/>
      <c r="W343" s="112"/>
      <c r="X343" s="112"/>
      <c r="Y343" s="112"/>
      <c r="Z343" s="112"/>
      <c r="AA343" s="112">
        <v>12.0</v>
      </c>
      <c r="AB343" s="112">
        <v>1.0</v>
      </c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0">
        <v>1.0</v>
      </c>
      <c r="AT343" s="110">
        <v>1.0</v>
      </c>
      <c r="AU343" s="112"/>
      <c r="AV343" s="112"/>
      <c r="AW343" s="112"/>
      <c r="AX343" s="112"/>
      <c r="AY343" s="112"/>
      <c r="AZ343" s="112"/>
      <c r="BA343" s="112"/>
      <c r="BB343" s="110" t="s">
        <v>556</v>
      </c>
      <c r="BC343" s="110" t="s">
        <v>556</v>
      </c>
      <c r="BD343" s="110" t="s">
        <v>557</v>
      </c>
      <c r="BE343" s="110" t="s">
        <v>680</v>
      </c>
      <c r="BF343" s="112"/>
      <c r="BG343" s="112"/>
      <c r="BH343" s="112"/>
      <c r="BI343" s="116"/>
      <c r="BJ343" s="112"/>
      <c r="BK343" s="116">
        <f t="shared" si="113"/>
        <v>46171</v>
      </c>
      <c r="BL343" s="116"/>
    </row>
    <row r="344" ht="30.75" customHeight="1">
      <c r="A344" s="112"/>
      <c r="B344" s="111" t="s">
        <v>100</v>
      </c>
      <c r="C344" s="173" t="s">
        <v>101</v>
      </c>
      <c r="D344" s="112">
        <v>49.0</v>
      </c>
      <c r="E344" s="160" t="s">
        <v>1641</v>
      </c>
      <c r="F344" s="112" t="s">
        <v>7</v>
      </c>
      <c r="G344" s="112" t="s">
        <v>104</v>
      </c>
      <c r="H344" s="112" t="s">
        <v>1851</v>
      </c>
      <c r="I344" s="112" t="s">
        <v>106</v>
      </c>
      <c r="J344" s="112" t="s">
        <v>1852</v>
      </c>
      <c r="K344" s="112" t="s">
        <v>157</v>
      </c>
      <c r="L344" s="112" t="s">
        <v>602</v>
      </c>
      <c r="M344" s="112">
        <v>1.3520218E7</v>
      </c>
      <c r="N344" s="112" t="s">
        <v>159</v>
      </c>
      <c r="O344" s="112" t="s">
        <v>111</v>
      </c>
      <c r="P344" s="114"/>
      <c r="Q344" s="112" t="s">
        <v>7</v>
      </c>
      <c r="R344" s="132"/>
      <c r="S344" s="112" t="s">
        <v>113</v>
      </c>
      <c r="T344" s="112"/>
      <c r="U344" s="112"/>
      <c r="V344" s="112" t="s">
        <v>1853</v>
      </c>
      <c r="W344" s="112" t="s">
        <v>466</v>
      </c>
      <c r="X344" s="112" t="s">
        <v>1853</v>
      </c>
      <c r="Y344" s="112"/>
      <c r="Z344" s="112" t="s">
        <v>175</v>
      </c>
      <c r="AA344" s="160">
        <v>12.0</v>
      </c>
      <c r="AB344" s="160" t="s">
        <v>7</v>
      </c>
      <c r="AC344" s="112" t="s">
        <v>7</v>
      </c>
      <c r="AD344" s="112" t="s">
        <v>7</v>
      </c>
      <c r="AE344" s="112" t="s">
        <v>7</v>
      </c>
      <c r="AF344" s="112" t="s">
        <v>7</v>
      </c>
      <c r="AG344" s="112" t="s">
        <v>7</v>
      </c>
      <c r="AH344" s="112" t="s">
        <v>7</v>
      </c>
      <c r="AI344" s="112" t="s">
        <v>7</v>
      </c>
      <c r="AJ344" s="112" t="s">
        <v>7</v>
      </c>
      <c r="AK344" s="112" t="s">
        <v>7</v>
      </c>
      <c r="AL344" s="112" t="s">
        <v>7</v>
      </c>
      <c r="AM344" s="112" t="s">
        <v>7</v>
      </c>
      <c r="AN344" s="112" t="s">
        <v>7</v>
      </c>
      <c r="AO344" s="112" t="s">
        <v>7</v>
      </c>
      <c r="AP344" s="112" t="s">
        <v>7</v>
      </c>
      <c r="AQ344" s="112" t="s">
        <v>7</v>
      </c>
      <c r="AR344" s="112" t="s">
        <v>7</v>
      </c>
      <c r="AS344" s="112" t="s">
        <v>7</v>
      </c>
      <c r="AT344" s="112" t="s">
        <v>7</v>
      </c>
      <c r="AU344" s="112" t="s">
        <v>7</v>
      </c>
      <c r="AV344" s="112" t="s">
        <v>7</v>
      </c>
      <c r="AW344" s="112" t="s">
        <v>7</v>
      </c>
      <c r="AX344" s="112" t="s">
        <v>7</v>
      </c>
      <c r="AY344" s="112" t="s">
        <v>7</v>
      </c>
      <c r="AZ344" s="112" t="s">
        <v>7</v>
      </c>
      <c r="BA344" s="112" t="str">
        <f t="shared" ref="BA344:BA349" si="114">T344</f>
        <v/>
      </c>
      <c r="BB344" s="112" t="s">
        <v>7</v>
      </c>
      <c r="BC344" s="112" t="s">
        <v>7</v>
      </c>
      <c r="BD344" s="116" t="str">
        <f t="shared" ref="BD344:BD349" si="115">DATE(YEAR(BB344),MONTH(BB344)+AA344,DAY(BB344))</f>
        <v>#VALUE!</v>
      </c>
      <c r="BE344" s="112" t="s">
        <v>7</v>
      </c>
      <c r="BF344" s="112" t="s">
        <v>7</v>
      </c>
      <c r="BG344" s="112" t="s">
        <v>7</v>
      </c>
      <c r="BH344" s="112" t="s">
        <v>7</v>
      </c>
      <c r="BI344" s="112" t="s">
        <v>147</v>
      </c>
      <c r="BJ344" s="112" t="str">
        <f t="shared" ref="BJ344:BJ349" si="116">T344</f>
        <v/>
      </c>
      <c r="BK344" s="116">
        <f t="shared" si="113"/>
        <v>46171</v>
      </c>
      <c r="BL344" s="116"/>
    </row>
    <row r="345" ht="30.75" customHeight="1">
      <c r="A345" s="110"/>
      <c r="B345" s="111" t="s">
        <v>314</v>
      </c>
      <c r="C345" s="111" t="s">
        <v>101</v>
      </c>
      <c r="D345" s="112">
        <v>56.0</v>
      </c>
      <c r="E345" s="112" t="s">
        <v>894</v>
      </c>
      <c r="F345" s="112" t="s">
        <v>1008</v>
      </c>
      <c r="G345" s="112" t="s">
        <v>139</v>
      </c>
      <c r="H345" s="112" t="s">
        <v>1200</v>
      </c>
      <c r="I345" s="112"/>
      <c r="J345" s="112" t="s">
        <v>1212</v>
      </c>
      <c r="K345" s="112" t="s">
        <v>901</v>
      </c>
      <c r="L345" s="112" t="s">
        <v>1213</v>
      </c>
      <c r="M345" s="112" t="s">
        <v>1214</v>
      </c>
      <c r="N345" s="112" t="s">
        <v>901</v>
      </c>
      <c r="O345" s="112" t="s">
        <v>111</v>
      </c>
      <c r="P345" s="114">
        <v>18643.0</v>
      </c>
      <c r="Q345" s="112"/>
      <c r="R345" s="120">
        <v>134820.0</v>
      </c>
      <c r="S345" s="112" t="s">
        <v>113</v>
      </c>
      <c r="T345" s="112"/>
      <c r="U345" s="112" t="s">
        <v>1061</v>
      </c>
      <c r="V345" s="112"/>
      <c r="W345" s="112"/>
      <c r="X345" s="112"/>
      <c r="Y345" s="112"/>
      <c r="Z345" s="112" t="s">
        <v>975</v>
      </c>
      <c r="AA345" s="112">
        <v>12.0</v>
      </c>
      <c r="AB345" s="112" t="s">
        <v>7</v>
      </c>
      <c r="AC345" s="112" t="s">
        <v>7</v>
      </c>
      <c r="AD345" s="112" t="s">
        <v>7</v>
      </c>
      <c r="AE345" s="112" t="s">
        <v>7</v>
      </c>
      <c r="AF345" s="112" t="s">
        <v>7</v>
      </c>
      <c r="AG345" s="112" t="s">
        <v>7</v>
      </c>
      <c r="AH345" s="112" t="s">
        <v>7</v>
      </c>
      <c r="AI345" s="112" t="s">
        <v>7</v>
      </c>
      <c r="AJ345" s="112" t="s">
        <v>7</v>
      </c>
      <c r="AK345" s="112" t="s">
        <v>7</v>
      </c>
      <c r="AL345" s="112" t="s">
        <v>7</v>
      </c>
      <c r="AM345" s="112" t="s">
        <v>7</v>
      </c>
      <c r="AN345" s="112" t="s">
        <v>7</v>
      </c>
      <c r="AO345" s="112" t="s">
        <v>7</v>
      </c>
      <c r="AP345" s="112" t="s">
        <v>7</v>
      </c>
      <c r="AQ345" s="112" t="s">
        <v>7</v>
      </c>
      <c r="AR345" s="112" t="s">
        <v>7</v>
      </c>
      <c r="AS345" s="112" t="s">
        <v>7</v>
      </c>
      <c r="AT345" s="112" t="s">
        <v>7</v>
      </c>
      <c r="AU345" s="112" t="s">
        <v>7</v>
      </c>
      <c r="AV345" s="112" t="s">
        <v>7</v>
      </c>
      <c r="AW345" s="112" t="s">
        <v>7</v>
      </c>
      <c r="AX345" s="112" t="s">
        <v>7</v>
      </c>
      <c r="AY345" s="112" t="s">
        <v>7</v>
      </c>
      <c r="AZ345" s="112" t="s">
        <v>7</v>
      </c>
      <c r="BA345" s="112" t="str">
        <f t="shared" si="114"/>
        <v/>
      </c>
      <c r="BB345" s="112" t="s">
        <v>7</v>
      </c>
      <c r="BC345" s="112" t="s">
        <v>7</v>
      </c>
      <c r="BD345" s="116" t="str">
        <f t="shared" si="115"/>
        <v>#VALUE!</v>
      </c>
      <c r="BE345" s="112" t="s">
        <v>7</v>
      </c>
      <c r="BF345" s="112" t="s">
        <v>7</v>
      </c>
      <c r="BG345" s="112" t="s">
        <v>7</v>
      </c>
      <c r="BH345" s="112" t="s">
        <v>7</v>
      </c>
      <c r="BI345" s="112" t="s">
        <v>147</v>
      </c>
      <c r="BJ345" s="112" t="str">
        <f t="shared" si="116"/>
        <v/>
      </c>
      <c r="BK345" s="116">
        <f t="shared" si="113"/>
        <v>46171</v>
      </c>
      <c r="BL345" s="116"/>
    </row>
    <row r="346" ht="30.75" customHeight="1">
      <c r="A346" s="110"/>
      <c r="B346" s="111" t="s">
        <v>314</v>
      </c>
      <c r="C346" s="111" t="s">
        <v>101</v>
      </c>
      <c r="D346" s="131">
        <v>57.0</v>
      </c>
      <c r="E346" s="112" t="s">
        <v>894</v>
      </c>
      <c r="F346" s="112" t="s">
        <v>1057</v>
      </c>
      <c r="G346" s="112" t="s">
        <v>139</v>
      </c>
      <c r="H346" s="112" t="s">
        <v>1058</v>
      </c>
      <c r="I346" s="112" t="s">
        <v>106</v>
      </c>
      <c r="J346" s="112" t="s">
        <v>1059</v>
      </c>
      <c r="K346" s="112" t="s">
        <v>901</v>
      </c>
      <c r="L346" s="112" t="s">
        <v>1060</v>
      </c>
      <c r="M346" s="112">
        <v>9121158.0</v>
      </c>
      <c r="N346" s="112" t="s">
        <v>901</v>
      </c>
      <c r="O346" s="112" t="s">
        <v>111</v>
      </c>
      <c r="P346" s="114">
        <v>238908.0</v>
      </c>
      <c r="Q346" s="112" t="s">
        <v>7</v>
      </c>
      <c r="R346" s="120">
        <v>96300.0</v>
      </c>
      <c r="S346" s="112" t="s">
        <v>113</v>
      </c>
      <c r="T346" s="112"/>
      <c r="U346" s="112" t="s">
        <v>1061</v>
      </c>
      <c r="V346" s="112" t="s">
        <v>7</v>
      </c>
      <c r="W346" s="112" t="s">
        <v>7</v>
      </c>
      <c r="X346" s="112" t="s">
        <v>7</v>
      </c>
      <c r="Y346" s="112"/>
      <c r="Z346" s="112" t="s">
        <v>975</v>
      </c>
      <c r="AA346" s="112">
        <v>12.0</v>
      </c>
      <c r="AB346" s="112" t="s">
        <v>7</v>
      </c>
      <c r="AC346" s="112" t="s">
        <v>7</v>
      </c>
      <c r="AD346" s="112" t="s">
        <v>7</v>
      </c>
      <c r="AE346" s="112" t="s">
        <v>7</v>
      </c>
      <c r="AF346" s="112" t="s">
        <v>7</v>
      </c>
      <c r="AG346" s="112" t="s">
        <v>7</v>
      </c>
      <c r="AH346" s="112" t="s">
        <v>7</v>
      </c>
      <c r="AI346" s="112" t="s">
        <v>7</v>
      </c>
      <c r="AJ346" s="112" t="s">
        <v>7</v>
      </c>
      <c r="AK346" s="112" t="s">
        <v>7</v>
      </c>
      <c r="AL346" s="112" t="s">
        <v>7</v>
      </c>
      <c r="AM346" s="112" t="s">
        <v>7</v>
      </c>
      <c r="AN346" s="112" t="s">
        <v>7</v>
      </c>
      <c r="AO346" s="112" t="s">
        <v>7</v>
      </c>
      <c r="AP346" s="112" t="s">
        <v>7</v>
      </c>
      <c r="AQ346" s="112" t="s">
        <v>7</v>
      </c>
      <c r="AR346" s="112" t="s">
        <v>7</v>
      </c>
      <c r="AS346" s="112" t="s">
        <v>7</v>
      </c>
      <c r="AT346" s="112" t="s">
        <v>7</v>
      </c>
      <c r="AU346" s="112" t="s">
        <v>7</v>
      </c>
      <c r="AV346" s="112" t="s">
        <v>7</v>
      </c>
      <c r="AW346" s="112" t="s">
        <v>7</v>
      </c>
      <c r="AX346" s="112" t="s">
        <v>7</v>
      </c>
      <c r="AY346" s="112" t="s">
        <v>7</v>
      </c>
      <c r="AZ346" s="112" t="s">
        <v>7</v>
      </c>
      <c r="BA346" s="112" t="str">
        <f t="shared" si="114"/>
        <v/>
      </c>
      <c r="BB346" s="112" t="s">
        <v>7</v>
      </c>
      <c r="BC346" s="112" t="s">
        <v>7</v>
      </c>
      <c r="BD346" s="116" t="str">
        <f t="shared" si="115"/>
        <v>#VALUE!</v>
      </c>
      <c r="BE346" s="112" t="s">
        <v>7</v>
      </c>
      <c r="BF346" s="112" t="s">
        <v>7</v>
      </c>
      <c r="BG346" s="112" t="s">
        <v>7</v>
      </c>
      <c r="BH346" s="112" t="s">
        <v>7</v>
      </c>
      <c r="BI346" s="112" t="s">
        <v>147</v>
      </c>
      <c r="BJ346" s="112" t="str">
        <f t="shared" si="116"/>
        <v/>
      </c>
      <c r="BK346" s="116">
        <f t="shared" si="113"/>
        <v>46171</v>
      </c>
      <c r="BL346" s="116"/>
    </row>
    <row r="347" ht="30.75" customHeight="1">
      <c r="A347" s="110"/>
      <c r="B347" s="111" t="s">
        <v>314</v>
      </c>
      <c r="C347" s="111" t="s">
        <v>101</v>
      </c>
      <c r="D347" s="112">
        <v>58.0</v>
      </c>
      <c r="E347" s="112" t="s">
        <v>894</v>
      </c>
      <c r="F347" s="112" t="s">
        <v>1194</v>
      </c>
      <c r="G347" s="112" t="s">
        <v>139</v>
      </c>
      <c r="H347" s="112" t="s">
        <v>1195</v>
      </c>
      <c r="I347" s="112" t="s">
        <v>106</v>
      </c>
      <c r="J347" s="112" t="s">
        <v>1196</v>
      </c>
      <c r="K347" s="112" t="s">
        <v>901</v>
      </c>
      <c r="L347" s="112" t="s">
        <v>1197</v>
      </c>
      <c r="M347" s="112" t="s">
        <v>1198</v>
      </c>
      <c r="N347" s="112" t="s">
        <v>901</v>
      </c>
      <c r="O347" s="112" t="s">
        <v>111</v>
      </c>
      <c r="P347" s="114">
        <v>18643.0</v>
      </c>
      <c r="Q347" s="112" t="s">
        <v>7</v>
      </c>
      <c r="R347" s="120">
        <v>134820.0</v>
      </c>
      <c r="S347" s="112" t="s">
        <v>113</v>
      </c>
      <c r="T347" s="112"/>
      <c r="U347" s="112" t="s">
        <v>1061</v>
      </c>
      <c r="V347" s="112" t="s">
        <v>7</v>
      </c>
      <c r="W347" s="112" t="s">
        <v>7</v>
      </c>
      <c r="X347" s="112" t="s">
        <v>7</v>
      </c>
      <c r="Y347" s="112"/>
      <c r="Z347" s="112" t="s">
        <v>975</v>
      </c>
      <c r="AA347" s="112">
        <v>12.0</v>
      </c>
      <c r="AB347" s="112" t="s">
        <v>7</v>
      </c>
      <c r="AC347" s="112" t="s">
        <v>7</v>
      </c>
      <c r="AD347" s="112" t="s">
        <v>7</v>
      </c>
      <c r="AE347" s="112" t="s">
        <v>7</v>
      </c>
      <c r="AF347" s="112" t="s">
        <v>7</v>
      </c>
      <c r="AG347" s="112" t="s">
        <v>7</v>
      </c>
      <c r="AH347" s="112" t="s">
        <v>7</v>
      </c>
      <c r="AI347" s="112" t="s">
        <v>7</v>
      </c>
      <c r="AJ347" s="112" t="s">
        <v>7</v>
      </c>
      <c r="AK347" s="112" t="s">
        <v>7</v>
      </c>
      <c r="AL347" s="112" t="s">
        <v>7</v>
      </c>
      <c r="AM347" s="112" t="s">
        <v>7</v>
      </c>
      <c r="AN347" s="112" t="s">
        <v>7</v>
      </c>
      <c r="AO347" s="112" t="s">
        <v>7</v>
      </c>
      <c r="AP347" s="112" t="s">
        <v>7</v>
      </c>
      <c r="AQ347" s="112" t="s">
        <v>7</v>
      </c>
      <c r="AR347" s="112" t="s">
        <v>7</v>
      </c>
      <c r="AS347" s="112" t="s">
        <v>7</v>
      </c>
      <c r="AT347" s="112" t="s">
        <v>7</v>
      </c>
      <c r="AU347" s="112" t="s">
        <v>7</v>
      </c>
      <c r="AV347" s="112" t="s">
        <v>7</v>
      </c>
      <c r="AW347" s="112" t="s">
        <v>7</v>
      </c>
      <c r="AX347" s="112" t="s">
        <v>7</v>
      </c>
      <c r="AY347" s="112" t="s">
        <v>7</v>
      </c>
      <c r="AZ347" s="112" t="s">
        <v>7</v>
      </c>
      <c r="BA347" s="112" t="str">
        <f t="shared" si="114"/>
        <v/>
      </c>
      <c r="BB347" s="112" t="s">
        <v>7</v>
      </c>
      <c r="BC347" s="112" t="s">
        <v>7</v>
      </c>
      <c r="BD347" s="116" t="str">
        <f t="shared" si="115"/>
        <v>#VALUE!</v>
      </c>
      <c r="BE347" s="112" t="s">
        <v>7</v>
      </c>
      <c r="BF347" s="112" t="s">
        <v>7</v>
      </c>
      <c r="BG347" s="112" t="s">
        <v>7</v>
      </c>
      <c r="BH347" s="112" t="s">
        <v>7</v>
      </c>
      <c r="BI347" s="112" t="s">
        <v>147</v>
      </c>
      <c r="BJ347" s="112" t="str">
        <f t="shared" si="116"/>
        <v/>
      </c>
      <c r="BK347" s="116">
        <f t="shared" si="113"/>
        <v>46171</v>
      </c>
      <c r="BL347" s="116"/>
    </row>
    <row r="348" ht="30.75" customHeight="1">
      <c r="A348" s="110"/>
      <c r="B348" s="111" t="s">
        <v>314</v>
      </c>
      <c r="C348" s="111" t="s">
        <v>101</v>
      </c>
      <c r="D348" s="131">
        <v>59.0</v>
      </c>
      <c r="E348" s="112" t="s">
        <v>894</v>
      </c>
      <c r="F348" s="112" t="s">
        <v>1199</v>
      </c>
      <c r="G348" s="112" t="s">
        <v>139</v>
      </c>
      <c r="H348" s="112" t="s">
        <v>1200</v>
      </c>
      <c r="I348" s="112" t="s">
        <v>106</v>
      </c>
      <c r="J348" s="112" t="s">
        <v>1201</v>
      </c>
      <c r="K348" s="112" t="s">
        <v>901</v>
      </c>
      <c r="L348" s="112" t="s">
        <v>1197</v>
      </c>
      <c r="M348" s="112" t="s">
        <v>1202</v>
      </c>
      <c r="N348" s="112" t="s">
        <v>901</v>
      </c>
      <c r="O348" s="112" t="s">
        <v>111</v>
      </c>
      <c r="P348" s="114">
        <v>22782.0</v>
      </c>
      <c r="Q348" s="112" t="s">
        <v>7</v>
      </c>
      <c r="R348" s="120">
        <v>160000.0</v>
      </c>
      <c r="S348" s="112" t="s">
        <v>113</v>
      </c>
      <c r="T348" s="112"/>
      <c r="U348" s="112" t="s">
        <v>1061</v>
      </c>
      <c r="V348" s="112" t="s">
        <v>7</v>
      </c>
      <c r="W348" s="112" t="s">
        <v>7</v>
      </c>
      <c r="X348" s="112" t="s">
        <v>7</v>
      </c>
      <c r="Y348" s="112"/>
      <c r="Z348" s="112" t="s">
        <v>975</v>
      </c>
      <c r="AA348" s="112">
        <v>12.0</v>
      </c>
      <c r="AB348" s="112" t="s">
        <v>7</v>
      </c>
      <c r="AC348" s="112" t="s">
        <v>7</v>
      </c>
      <c r="AD348" s="112" t="s">
        <v>7</v>
      </c>
      <c r="AE348" s="112" t="s">
        <v>7</v>
      </c>
      <c r="AF348" s="112" t="s">
        <v>7</v>
      </c>
      <c r="AG348" s="112" t="s">
        <v>7</v>
      </c>
      <c r="AH348" s="112" t="s">
        <v>7</v>
      </c>
      <c r="AI348" s="112" t="s">
        <v>7</v>
      </c>
      <c r="AJ348" s="112" t="s">
        <v>7</v>
      </c>
      <c r="AK348" s="112" t="s">
        <v>7</v>
      </c>
      <c r="AL348" s="112" t="s">
        <v>7</v>
      </c>
      <c r="AM348" s="112" t="s">
        <v>7</v>
      </c>
      <c r="AN348" s="112" t="s">
        <v>7</v>
      </c>
      <c r="AO348" s="112" t="s">
        <v>7</v>
      </c>
      <c r="AP348" s="112" t="s">
        <v>7</v>
      </c>
      <c r="AQ348" s="112" t="s">
        <v>7</v>
      </c>
      <c r="AR348" s="112" t="s">
        <v>7</v>
      </c>
      <c r="AS348" s="112" t="s">
        <v>7</v>
      </c>
      <c r="AT348" s="112" t="s">
        <v>7</v>
      </c>
      <c r="AU348" s="112" t="s">
        <v>7</v>
      </c>
      <c r="AV348" s="112" t="s">
        <v>7</v>
      </c>
      <c r="AW348" s="112" t="s">
        <v>7</v>
      </c>
      <c r="AX348" s="112" t="s">
        <v>7</v>
      </c>
      <c r="AY348" s="112" t="s">
        <v>7</v>
      </c>
      <c r="AZ348" s="112" t="s">
        <v>7</v>
      </c>
      <c r="BA348" s="112" t="str">
        <f t="shared" si="114"/>
        <v/>
      </c>
      <c r="BB348" s="112" t="s">
        <v>7</v>
      </c>
      <c r="BC348" s="112" t="s">
        <v>7</v>
      </c>
      <c r="BD348" s="116" t="str">
        <f t="shared" si="115"/>
        <v>#VALUE!</v>
      </c>
      <c r="BE348" s="112" t="s">
        <v>7</v>
      </c>
      <c r="BF348" s="112" t="s">
        <v>7</v>
      </c>
      <c r="BG348" s="112" t="s">
        <v>7</v>
      </c>
      <c r="BH348" s="112" t="s">
        <v>7</v>
      </c>
      <c r="BI348" s="112" t="s">
        <v>147</v>
      </c>
      <c r="BJ348" s="112" t="str">
        <f t="shared" si="116"/>
        <v/>
      </c>
      <c r="BK348" s="116">
        <f t="shared" si="113"/>
        <v>46171</v>
      </c>
      <c r="BL348" s="116"/>
    </row>
    <row r="349" ht="30.75" customHeight="1">
      <c r="A349" s="110"/>
      <c r="B349" s="111" t="s">
        <v>314</v>
      </c>
      <c r="C349" s="111" t="s">
        <v>101</v>
      </c>
      <c r="D349" s="112">
        <v>60.0</v>
      </c>
      <c r="E349" s="112" t="s">
        <v>894</v>
      </c>
      <c r="F349" s="112" t="s">
        <v>1090</v>
      </c>
      <c r="G349" s="112" t="s">
        <v>139</v>
      </c>
      <c r="H349" s="112" t="s">
        <v>1091</v>
      </c>
      <c r="I349" s="112" t="s">
        <v>106</v>
      </c>
      <c r="J349" s="112" t="s">
        <v>1092</v>
      </c>
      <c r="K349" s="112" t="s">
        <v>1067</v>
      </c>
      <c r="L349" s="112" t="s">
        <v>1093</v>
      </c>
      <c r="M349" s="112">
        <v>3.0254719E7</v>
      </c>
      <c r="N349" s="112" t="s">
        <v>989</v>
      </c>
      <c r="O349" s="112" t="s">
        <v>111</v>
      </c>
      <c r="P349" s="114" t="s">
        <v>1094</v>
      </c>
      <c r="Q349" s="112" t="s">
        <v>7</v>
      </c>
      <c r="R349" s="120">
        <v>155000.0</v>
      </c>
      <c r="S349" s="112" t="s">
        <v>113</v>
      </c>
      <c r="T349" s="112"/>
      <c r="U349" s="112" t="s">
        <v>1061</v>
      </c>
      <c r="V349" s="112"/>
      <c r="W349" s="112"/>
      <c r="X349" s="112"/>
      <c r="Y349" s="112"/>
      <c r="Z349" s="112" t="s">
        <v>975</v>
      </c>
      <c r="AA349" s="112">
        <v>12.0</v>
      </c>
      <c r="AB349" s="112" t="s">
        <v>7</v>
      </c>
      <c r="AC349" s="112" t="s">
        <v>7</v>
      </c>
      <c r="AD349" s="112" t="s">
        <v>7</v>
      </c>
      <c r="AE349" s="112" t="s">
        <v>7</v>
      </c>
      <c r="AF349" s="112" t="s">
        <v>7</v>
      </c>
      <c r="AG349" s="112" t="s">
        <v>7</v>
      </c>
      <c r="AH349" s="112" t="s">
        <v>7</v>
      </c>
      <c r="AI349" s="112" t="s">
        <v>7</v>
      </c>
      <c r="AJ349" s="112" t="s">
        <v>7</v>
      </c>
      <c r="AK349" s="112" t="s">
        <v>7</v>
      </c>
      <c r="AL349" s="112" t="s">
        <v>7</v>
      </c>
      <c r="AM349" s="112" t="s">
        <v>7</v>
      </c>
      <c r="AN349" s="112" t="s">
        <v>7</v>
      </c>
      <c r="AO349" s="112" t="s">
        <v>7</v>
      </c>
      <c r="AP349" s="112" t="s">
        <v>7</v>
      </c>
      <c r="AQ349" s="112" t="s">
        <v>7</v>
      </c>
      <c r="AR349" s="112" t="s">
        <v>7</v>
      </c>
      <c r="AS349" s="112" t="s">
        <v>7</v>
      </c>
      <c r="AT349" s="112" t="s">
        <v>7</v>
      </c>
      <c r="AU349" s="112" t="s">
        <v>7</v>
      </c>
      <c r="AV349" s="112" t="s">
        <v>7</v>
      </c>
      <c r="AW349" s="112" t="s">
        <v>7</v>
      </c>
      <c r="AX349" s="112" t="s">
        <v>7</v>
      </c>
      <c r="AY349" s="112" t="s">
        <v>7</v>
      </c>
      <c r="AZ349" s="112" t="s">
        <v>7</v>
      </c>
      <c r="BA349" s="112" t="str">
        <f t="shared" si="114"/>
        <v/>
      </c>
      <c r="BB349" s="112" t="s">
        <v>7</v>
      </c>
      <c r="BC349" s="112" t="s">
        <v>7</v>
      </c>
      <c r="BD349" s="116" t="str">
        <f t="shared" si="115"/>
        <v>#VALUE!</v>
      </c>
      <c r="BE349" s="112" t="s">
        <v>7</v>
      </c>
      <c r="BF349" s="112" t="s">
        <v>7</v>
      </c>
      <c r="BG349" s="112" t="s">
        <v>7</v>
      </c>
      <c r="BH349" s="112" t="s">
        <v>7</v>
      </c>
      <c r="BI349" s="112" t="s">
        <v>147</v>
      </c>
      <c r="BJ349" s="112" t="str">
        <f t="shared" si="116"/>
        <v/>
      </c>
      <c r="BK349" s="116">
        <f t="shared" si="113"/>
        <v>46171</v>
      </c>
      <c r="BL349" s="116"/>
    </row>
    <row r="350" ht="30.75" customHeight="1">
      <c r="A350" s="112"/>
      <c r="B350" s="111" t="s">
        <v>100</v>
      </c>
      <c r="C350" s="111" t="s">
        <v>101</v>
      </c>
      <c r="D350" s="110">
        <v>10.0</v>
      </c>
      <c r="E350" s="110" t="s">
        <v>364</v>
      </c>
      <c r="F350" s="110" t="s">
        <v>416</v>
      </c>
      <c r="G350" s="110" t="s">
        <v>104</v>
      </c>
      <c r="H350" s="152" t="s">
        <v>417</v>
      </c>
      <c r="I350" s="110" t="s">
        <v>106</v>
      </c>
      <c r="J350" s="110" t="s">
        <v>418</v>
      </c>
      <c r="K350" s="110" t="s">
        <v>419</v>
      </c>
      <c r="L350" s="110" t="s">
        <v>420</v>
      </c>
      <c r="M350" s="110" t="s">
        <v>421</v>
      </c>
      <c r="N350" s="110" t="s">
        <v>422</v>
      </c>
      <c r="O350" s="110" t="s">
        <v>111</v>
      </c>
      <c r="P350" s="146">
        <v>240463.0</v>
      </c>
      <c r="Q350" s="110" t="s">
        <v>112</v>
      </c>
      <c r="R350" s="148" t="s">
        <v>7</v>
      </c>
      <c r="S350" s="110" t="s">
        <v>113</v>
      </c>
      <c r="T350" s="110" t="s">
        <v>371</v>
      </c>
      <c r="U350" s="110" t="s">
        <v>423</v>
      </c>
      <c r="V350" s="110" t="s">
        <v>424</v>
      </c>
      <c r="W350" s="110" t="s">
        <v>425</v>
      </c>
      <c r="X350" s="110" t="s">
        <v>424</v>
      </c>
      <c r="Y350" s="112"/>
      <c r="Z350" s="110" t="s">
        <v>117</v>
      </c>
      <c r="AA350" s="110">
        <v>12.0</v>
      </c>
      <c r="AB350" s="110">
        <v>1.0</v>
      </c>
      <c r="AC350" s="112"/>
      <c r="AD350" s="112"/>
      <c r="AE350" s="112"/>
      <c r="AF350" s="112"/>
      <c r="AG350" s="110">
        <v>1.0</v>
      </c>
      <c r="AH350" s="110">
        <v>1.0</v>
      </c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0" t="s">
        <v>371</v>
      </c>
      <c r="BB350" s="147">
        <v>45000.0</v>
      </c>
      <c r="BC350" s="147">
        <v>45000.0</v>
      </c>
      <c r="BD350" s="147">
        <v>45366.0</v>
      </c>
      <c r="BE350" s="110" t="s">
        <v>426</v>
      </c>
      <c r="BF350" s="112"/>
      <c r="BG350" s="112"/>
      <c r="BH350" s="112"/>
      <c r="BI350" s="110" t="s">
        <v>124</v>
      </c>
      <c r="BJ350" s="110" t="s">
        <v>371</v>
      </c>
      <c r="BK350" s="147">
        <v>45370.0</v>
      </c>
      <c r="BL350" s="116"/>
    </row>
    <row r="351" ht="30.75" customHeight="1">
      <c r="A351" s="112"/>
      <c r="B351" s="111" t="s">
        <v>100</v>
      </c>
      <c r="C351" s="111" t="s">
        <v>101</v>
      </c>
      <c r="D351" s="110">
        <v>11.0</v>
      </c>
      <c r="E351" s="110" t="s">
        <v>364</v>
      </c>
      <c r="F351" s="110" t="s">
        <v>427</v>
      </c>
      <c r="G351" s="110" t="s">
        <v>104</v>
      </c>
      <c r="H351" s="110" t="s">
        <v>7</v>
      </c>
      <c r="I351" s="110" t="s">
        <v>106</v>
      </c>
      <c r="J351" s="110" t="s">
        <v>418</v>
      </c>
      <c r="K351" s="110" t="s">
        <v>419</v>
      </c>
      <c r="L351" s="110" t="s">
        <v>428</v>
      </c>
      <c r="M351" s="110" t="s">
        <v>429</v>
      </c>
      <c r="N351" s="110" t="s">
        <v>422</v>
      </c>
      <c r="O351" s="112"/>
      <c r="P351" s="114"/>
      <c r="Q351" s="112"/>
      <c r="R351" s="115"/>
      <c r="S351" s="112"/>
      <c r="T351" s="112"/>
      <c r="U351" s="112"/>
      <c r="V351" s="112"/>
      <c r="W351" s="112"/>
      <c r="X351" s="112"/>
      <c r="Y351" s="112"/>
      <c r="Z351" s="112"/>
      <c r="AA351" s="110">
        <v>12.0</v>
      </c>
      <c r="AB351" s="110">
        <v>1.0</v>
      </c>
      <c r="AC351" s="112"/>
      <c r="AD351" s="112"/>
      <c r="AE351" s="112"/>
      <c r="AF351" s="112"/>
      <c r="AG351" s="110">
        <v>1.0</v>
      </c>
      <c r="AH351" s="110">
        <v>1.0</v>
      </c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0">
        <v>0.0</v>
      </c>
      <c r="BB351" s="147">
        <v>45000.0</v>
      </c>
      <c r="BC351" s="147">
        <v>45000.0</v>
      </c>
      <c r="BD351" s="147">
        <v>45366.0</v>
      </c>
      <c r="BE351" s="110" t="s">
        <v>430</v>
      </c>
      <c r="BF351" s="110" t="s">
        <v>7</v>
      </c>
      <c r="BG351" s="110" t="s">
        <v>7</v>
      </c>
      <c r="BH351" s="110" t="s">
        <v>7</v>
      </c>
      <c r="BI351" s="110" t="s">
        <v>124</v>
      </c>
      <c r="BJ351" s="110">
        <v>0.0</v>
      </c>
      <c r="BK351" s="147">
        <v>45370.0</v>
      </c>
      <c r="BL351" s="116"/>
    </row>
    <row r="352" ht="30.75" customHeight="1">
      <c r="A352" s="110"/>
      <c r="B352" s="111" t="s">
        <v>100</v>
      </c>
      <c r="C352" s="111" t="s">
        <v>101</v>
      </c>
      <c r="D352" s="112">
        <v>62.0</v>
      </c>
      <c r="E352" s="112" t="s">
        <v>894</v>
      </c>
      <c r="F352" s="112" t="s">
        <v>1215</v>
      </c>
      <c r="G352" s="112" t="s">
        <v>104</v>
      </c>
      <c r="H352" s="112" t="s">
        <v>1216</v>
      </c>
      <c r="I352" s="112" t="s">
        <v>106</v>
      </c>
      <c r="J352" s="112" t="s">
        <v>1217</v>
      </c>
      <c r="K352" s="112" t="s">
        <v>621</v>
      </c>
      <c r="L352" s="112" t="s">
        <v>7</v>
      </c>
      <c r="M352" s="112" t="s">
        <v>621</v>
      </c>
      <c r="N352" s="112" t="s">
        <v>7</v>
      </c>
      <c r="O352" s="112" t="s">
        <v>111</v>
      </c>
      <c r="P352" s="114">
        <v>235650.0</v>
      </c>
      <c r="Q352" s="112" t="s">
        <v>7</v>
      </c>
      <c r="R352" s="120">
        <v>26000.0</v>
      </c>
      <c r="S352" s="112" t="s">
        <v>113</v>
      </c>
      <c r="T352" s="112"/>
      <c r="U352" s="112" t="s">
        <v>1218</v>
      </c>
      <c r="V352" s="112" t="s">
        <v>275</v>
      </c>
      <c r="W352" s="112" t="s">
        <v>220</v>
      </c>
      <c r="X352" s="112" t="s">
        <v>275</v>
      </c>
      <c r="Y352" s="112" t="s">
        <v>222</v>
      </c>
      <c r="Z352" s="112" t="s">
        <v>223</v>
      </c>
      <c r="AA352" s="112">
        <v>12.0</v>
      </c>
      <c r="AB352" s="112">
        <v>1.0</v>
      </c>
      <c r="AC352" s="112"/>
      <c r="AD352" s="112"/>
      <c r="AE352" s="112"/>
      <c r="AF352" s="112"/>
      <c r="AG352" s="112">
        <v>1.0</v>
      </c>
      <c r="AH352" s="112">
        <v>1.0</v>
      </c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 t="str">
        <f t="shared" ref="BA352:BA358" si="117">T352</f>
        <v/>
      </c>
      <c r="BB352" s="116">
        <v>44998.0</v>
      </c>
      <c r="BC352" s="116">
        <v>44998.0</v>
      </c>
      <c r="BD352" s="116">
        <f>DATE(YEAR(BB352),MONTH(BB352)+AA352,DAY(BB352))</f>
        <v>45364</v>
      </c>
      <c r="BE352" s="112" t="s">
        <v>1219</v>
      </c>
      <c r="BF352" s="112" t="s">
        <v>1220</v>
      </c>
      <c r="BG352" s="112" t="s">
        <v>7</v>
      </c>
      <c r="BH352" s="112" t="s">
        <v>1220</v>
      </c>
      <c r="BI352" s="116" t="s">
        <v>124</v>
      </c>
      <c r="BJ352" s="112" t="str">
        <f t="shared" ref="BJ352:BJ358" si="118">T352</f>
        <v/>
      </c>
      <c r="BK352" s="116">
        <f t="shared" ref="BK352:BK353" si="119">TODAY()</f>
        <v>46171</v>
      </c>
      <c r="BL352" s="116"/>
    </row>
    <row r="353" ht="30.75" customHeight="1">
      <c r="A353" s="110" t="s">
        <v>99</v>
      </c>
      <c r="B353" s="111" t="s">
        <v>100</v>
      </c>
      <c r="C353" s="111" t="s">
        <v>101</v>
      </c>
      <c r="D353" s="112">
        <v>25.0</v>
      </c>
      <c r="E353" s="112" t="s">
        <v>523</v>
      </c>
      <c r="F353" s="112" t="s">
        <v>681</v>
      </c>
      <c r="G353" s="112" t="s">
        <v>104</v>
      </c>
      <c r="H353" s="112" t="s">
        <v>682</v>
      </c>
      <c r="I353" s="112" t="s">
        <v>106</v>
      </c>
      <c r="J353" s="112" t="s">
        <v>683</v>
      </c>
      <c r="K353" s="112" t="s">
        <v>645</v>
      </c>
      <c r="L353" s="112" t="s">
        <v>684</v>
      </c>
      <c r="M353" s="112" t="s">
        <v>685</v>
      </c>
      <c r="N353" s="112" t="s">
        <v>582</v>
      </c>
      <c r="O353" s="112" t="s">
        <v>111</v>
      </c>
      <c r="P353" s="133">
        <v>241331.0</v>
      </c>
      <c r="Q353" s="112"/>
      <c r="R353" s="112">
        <v>239000.0</v>
      </c>
      <c r="S353" s="112" t="s">
        <v>113</v>
      </c>
      <c r="T353" s="112"/>
      <c r="U353" s="112" t="s">
        <v>435</v>
      </c>
      <c r="V353" s="112" t="s">
        <v>275</v>
      </c>
      <c r="W353" s="112" t="s">
        <v>627</v>
      </c>
      <c r="X353" s="112" t="s">
        <v>275</v>
      </c>
      <c r="Y353" s="112" t="s">
        <v>222</v>
      </c>
      <c r="Z353" s="112" t="s">
        <v>223</v>
      </c>
      <c r="AA353" s="112">
        <v>12.0</v>
      </c>
      <c r="AB353" s="112">
        <v>1.0</v>
      </c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0">
        <v>1.0</v>
      </c>
      <c r="AR353" s="110">
        <v>1.0</v>
      </c>
      <c r="AS353" s="112"/>
      <c r="AT353" s="112"/>
      <c r="AU353" s="112"/>
      <c r="AV353" s="112"/>
      <c r="AW353" s="112"/>
      <c r="AX353" s="112"/>
      <c r="AY353" s="112"/>
      <c r="AZ353" s="112"/>
      <c r="BA353" s="112" t="str">
        <f t="shared" si="117"/>
        <v/>
      </c>
      <c r="BB353" s="147">
        <v>244082.0</v>
      </c>
      <c r="BC353" s="147">
        <v>244082.0</v>
      </c>
      <c r="BD353" s="147">
        <v>244447.0</v>
      </c>
      <c r="BE353" s="112" t="s">
        <v>686</v>
      </c>
      <c r="BF353" s="116" t="s">
        <v>7</v>
      </c>
      <c r="BG353" s="116" t="s">
        <v>7</v>
      </c>
      <c r="BH353" s="116" t="s">
        <v>7</v>
      </c>
      <c r="BI353" s="112" t="s">
        <v>124</v>
      </c>
      <c r="BJ353" s="112" t="str">
        <f t="shared" si="118"/>
        <v/>
      </c>
      <c r="BK353" s="116">
        <f t="shared" si="119"/>
        <v>46171</v>
      </c>
      <c r="BL353" s="116"/>
    </row>
    <row r="354" ht="30.75" customHeight="1">
      <c r="A354" s="110"/>
      <c r="B354" s="111" t="s">
        <v>100</v>
      </c>
      <c r="C354" s="111" t="s">
        <v>101</v>
      </c>
      <c r="D354" s="131">
        <v>61.0</v>
      </c>
      <c r="E354" s="112" t="s">
        <v>894</v>
      </c>
      <c r="F354" s="112"/>
      <c r="G354" s="112" t="s">
        <v>104</v>
      </c>
      <c r="H354" s="112"/>
      <c r="I354" s="112"/>
      <c r="J354" s="112" t="s">
        <v>683</v>
      </c>
      <c r="K354" s="112" t="s">
        <v>1260</v>
      </c>
      <c r="L354" s="112" t="s">
        <v>1261</v>
      </c>
      <c r="M354" s="112" t="s">
        <v>1262</v>
      </c>
      <c r="N354" s="112"/>
      <c r="O354" s="112"/>
      <c r="P354" s="114"/>
      <c r="Q354" s="112"/>
      <c r="R354" s="120"/>
      <c r="S354" s="112"/>
      <c r="T354" s="112"/>
      <c r="U354" s="112"/>
      <c r="V354" s="112"/>
      <c r="W354" s="112"/>
      <c r="X354" s="112"/>
      <c r="Y354" s="112" t="s">
        <v>7</v>
      </c>
      <c r="Z354" s="112" t="s">
        <v>223</v>
      </c>
      <c r="AA354" s="112">
        <v>12.0</v>
      </c>
      <c r="AB354" s="112">
        <v>1.0</v>
      </c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>
        <v>1.0</v>
      </c>
      <c r="AN354" s="112">
        <v>1.0</v>
      </c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 t="str">
        <f t="shared" si="117"/>
        <v/>
      </c>
      <c r="BB354" s="116" t="s">
        <v>118</v>
      </c>
      <c r="BC354" s="116" t="s">
        <v>118</v>
      </c>
      <c r="BD354" s="116" t="s">
        <v>119</v>
      </c>
      <c r="BE354" s="112" t="s">
        <v>1263</v>
      </c>
      <c r="BF354" s="112" t="s">
        <v>1264</v>
      </c>
      <c r="BG354" s="112" t="s">
        <v>7</v>
      </c>
      <c r="BH354" s="112" t="s">
        <v>1264</v>
      </c>
      <c r="BI354" s="116" t="s">
        <v>124</v>
      </c>
      <c r="BJ354" s="112" t="str">
        <f t="shared" si="118"/>
        <v/>
      </c>
      <c r="BK354" s="116"/>
      <c r="BL354" s="116"/>
    </row>
    <row r="355" ht="30.75" customHeight="1">
      <c r="A355" s="110"/>
      <c r="B355" s="111" t="s">
        <v>100</v>
      </c>
      <c r="C355" s="111" t="s">
        <v>101</v>
      </c>
      <c r="D355" s="112">
        <v>7.0</v>
      </c>
      <c r="E355" s="112" t="s">
        <v>1562</v>
      </c>
      <c r="F355" s="112" t="s">
        <v>1575</v>
      </c>
      <c r="G355" s="112" t="s">
        <v>104</v>
      </c>
      <c r="H355" s="112" t="s">
        <v>1576</v>
      </c>
      <c r="I355" s="112" t="s">
        <v>106</v>
      </c>
      <c r="J355" s="112" t="s">
        <v>683</v>
      </c>
      <c r="K355" s="112" t="s">
        <v>7</v>
      </c>
      <c r="L355" s="112" t="s">
        <v>1577</v>
      </c>
      <c r="M355" s="112" t="s">
        <v>1578</v>
      </c>
      <c r="N355" s="112" t="s">
        <v>153</v>
      </c>
      <c r="O355" s="112" t="s">
        <v>111</v>
      </c>
      <c r="P355" s="114">
        <v>240451.0</v>
      </c>
      <c r="Q355" s="112" t="s">
        <v>7</v>
      </c>
      <c r="R355" s="120">
        <v>57500.0</v>
      </c>
      <c r="S355" s="112" t="s">
        <v>113</v>
      </c>
      <c r="T355" s="112"/>
      <c r="U355" s="112" t="s">
        <v>1579</v>
      </c>
      <c r="V355" s="112" t="s">
        <v>275</v>
      </c>
      <c r="W355" s="112" t="s">
        <v>220</v>
      </c>
      <c r="X355" s="112" t="s">
        <v>275</v>
      </c>
      <c r="Y355" s="112" t="s">
        <v>222</v>
      </c>
      <c r="Z355" s="112" t="s">
        <v>223</v>
      </c>
      <c r="AA355" s="112">
        <v>12.0</v>
      </c>
      <c r="AB355" s="112">
        <v>1.0</v>
      </c>
      <c r="AC355" s="112"/>
      <c r="AD355" s="112"/>
      <c r="AE355" s="112"/>
      <c r="AF355" s="112"/>
      <c r="AG355" s="112">
        <v>1.0</v>
      </c>
      <c r="AH355" s="112">
        <v>1.0</v>
      </c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 t="str">
        <f t="shared" si="117"/>
        <v/>
      </c>
      <c r="BB355" s="116">
        <v>44998.0</v>
      </c>
      <c r="BC355" s="116">
        <v>44998.0</v>
      </c>
      <c r="BD355" s="116">
        <f t="shared" ref="BD355:BD358" si="120">DATE(YEAR(BB355),MONTH(BB355)+AA355,DAY(BB355))</f>
        <v>45364</v>
      </c>
      <c r="BE355" s="112" t="s">
        <v>1580</v>
      </c>
      <c r="BF355" s="112" t="s">
        <v>1581</v>
      </c>
      <c r="BG355" s="112" t="s">
        <v>7</v>
      </c>
      <c r="BH355" s="112" t="s">
        <v>1581</v>
      </c>
      <c r="BI355" s="116" t="s">
        <v>124</v>
      </c>
      <c r="BJ355" s="112" t="str">
        <f t="shared" si="118"/>
        <v/>
      </c>
      <c r="BK355" s="116">
        <f t="shared" ref="BK355:BK362" si="121">TODAY()</f>
        <v>46171</v>
      </c>
      <c r="BL355" s="116"/>
    </row>
    <row r="356" ht="30.75" customHeight="1">
      <c r="A356" s="110"/>
      <c r="B356" s="111" t="s">
        <v>100</v>
      </c>
      <c r="C356" s="111" t="s">
        <v>101</v>
      </c>
      <c r="D356" s="112">
        <v>8.0</v>
      </c>
      <c r="E356" s="112" t="s">
        <v>1562</v>
      </c>
      <c r="F356" s="112" t="s">
        <v>1575</v>
      </c>
      <c r="G356" s="112" t="s">
        <v>104</v>
      </c>
      <c r="H356" s="112" t="s">
        <v>1576</v>
      </c>
      <c r="I356" s="112" t="s">
        <v>106</v>
      </c>
      <c r="J356" s="112" t="s">
        <v>683</v>
      </c>
      <c r="K356" s="112" t="s">
        <v>7</v>
      </c>
      <c r="L356" s="112" t="s">
        <v>1577</v>
      </c>
      <c r="M356" s="112" t="s">
        <v>1578</v>
      </c>
      <c r="N356" s="112" t="s">
        <v>153</v>
      </c>
      <c r="O356" s="112" t="s">
        <v>111</v>
      </c>
      <c r="P356" s="114">
        <v>240451.0</v>
      </c>
      <c r="Q356" s="112" t="s">
        <v>7</v>
      </c>
      <c r="R356" s="120">
        <v>57500.0</v>
      </c>
      <c r="S356" s="112" t="s">
        <v>113</v>
      </c>
      <c r="T356" s="112"/>
      <c r="U356" s="112" t="s">
        <v>1579</v>
      </c>
      <c r="V356" s="112" t="s">
        <v>275</v>
      </c>
      <c r="W356" s="112" t="s">
        <v>220</v>
      </c>
      <c r="X356" s="112" t="s">
        <v>275</v>
      </c>
      <c r="Y356" s="112" t="s">
        <v>222</v>
      </c>
      <c r="Z356" s="112" t="s">
        <v>223</v>
      </c>
      <c r="AA356" s="112">
        <v>12.0</v>
      </c>
      <c r="AB356" s="112">
        <v>1.0</v>
      </c>
      <c r="AC356" s="112"/>
      <c r="AD356" s="112"/>
      <c r="AE356" s="112"/>
      <c r="AF356" s="112"/>
      <c r="AG356" s="112">
        <v>1.0</v>
      </c>
      <c r="AH356" s="112">
        <v>1.0</v>
      </c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 t="str">
        <f t="shared" si="117"/>
        <v/>
      </c>
      <c r="BB356" s="116">
        <v>44998.0</v>
      </c>
      <c r="BC356" s="116">
        <v>44998.0</v>
      </c>
      <c r="BD356" s="116">
        <f t="shared" si="120"/>
        <v>45364</v>
      </c>
      <c r="BE356" s="112" t="s">
        <v>1580</v>
      </c>
      <c r="BF356" s="112" t="s">
        <v>1581</v>
      </c>
      <c r="BG356" s="112" t="s">
        <v>7</v>
      </c>
      <c r="BH356" s="112" t="s">
        <v>1581</v>
      </c>
      <c r="BI356" s="116" t="s">
        <v>124</v>
      </c>
      <c r="BJ356" s="112" t="str">
        <f t="shared" si="118"/>
        <v/>
      </c>
      <c r="BK356" s="116">
        <f t="shared" si="121"/>
        <v>46171</v>
      </c>
      <c r="BL356" s="116"/>
    </row>
    <row r="357" ht="30.75" customHeight="1">
      <c r="A357" s="110"/>
      <c r="B357" s="111" t="s">
        <v>100</v>
      </c>
      <c r="C357" s="111" t="s">
        <v>101</v>
      </c>
      <c r="D357" s="112">
        <v>10.0</v>
      </c>
      <c r="E357" s="112" t="s">
        <v>1562</v>
      </c>
      <c r="F357" s="112" t="s">
        <v>1586</v>
      </c>
      <c r="G357" s="112" t="s">
        <v>104</v>
      </c>
      <c r="H357" s="112" t="s">
        <v>1587</v>
      </c>
      <c r="I357" s="112" t="s">
        <v>106</v>
      </c>
      <c r="J357" s="112" t="s">
        <v>683</v>
      </c>
      <c r="K357" s="112" t="s">
        <v>645</v>
      </c>
      <c r="L357" s="112" t="s">
        <v>684</v>
      </c>
      <c r="M357" s="112" t="s">
        <v>1588</v>
      </c>
      <c r="N357" s="112" t="s">
        <v>7</v>
      </c>
      <c r="O357" s="112" t="s">
        <v>111</v>
      </c>
      <c r="P357" s="114" t="s">
        <v>7</v>
      </c>
      <c r="Q357" s="112" t="s">
        <v>7</v>
      </c>
      <c r="R357" s="112" t="s">
        <v>7</v>
      </c>
      <c r="S357" s="112" t="s">
        <v>113</v>
      </c>
      <c r="T357" s="112"/>
      <c r="U357" s="112" t="s">
        <v>1476</v>
      </c>
      <c r="V357" s="112" t="s">
        <v>275</v>
      </c>
      <c r="W357" s="112" t="s">
        <v>220</v>
      </c>
      <c r="X357" s="112" t="s">
        <v>275</v>
      </c>
      <c r="Y357" s="112" t="s">
        <v>222</v>
      </c>
      <c r="Z357" s="112" t="s">
        <v>223</v>
      </c>
      <c r="AA357" s="112">
        <v>12.0</v>
      </c>
      <c r="AB357" s="112">
        <v>1.0</v>
      </c>
      <c r="AC357" s="112"/>
      <c r="AD357" s="112"/>
      <c r="AE357" s="112"/>
      <c r="AF357" s="112"/>
      <c r="AG357" s="112">
        <v>1.0</v>
      </c>
      <c r="AH357" s="112">
        <v>1.0</v>
      </c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 t="str">
        <f t="shared" si="117"/>
        <v/>
      </c>
      <c r="BB357" s="116">
        <v>44998.0</v>
      </c>
      <c r="BC357" s="116">
        <v>44998.0</v>
      </c>
      <c r="BD357" s="116">
        <f t="shared" si="120"/>
        <v>45364</v>
      </c>
      <c r="BE357" s="112" t="s">
        <v>1589</v>
      </c>
      <c r="BF357" s="112" t="s">
        <v>1590</v>
      </c>
      <c r="BG357" s="112" t="s">
        <v>7</v>
      </c>
      <c r="BH357" s="112" t="s">
        <v>1590</v>
      </c>
      <c r="BI357" s="116" t="s">
        <v>124</v>
      </c>
      <c r="BJ357" s="112" t="str">
        <f t="shared" si="118"/>
        <v/>
      </c>
      <c r="BK357" s="116">
        <f t="shared" si="121"/>
        <v>46171</v>
      </c>
      <c r="BL357" s="116"/>
    </row>
    <row r="358" ht="30.75" customHeight="1">
      <c r="A358" s="110"/>
      <c r="B358" s="111" t="s">
        <v>100</v>
      </c>
      <c r="C358" s="111" t="s">
        <v>101</v>
      </c>
      <c r="D358" s="112">
        <v>6.0</v>
      </c>
      <c r="E358" s="112" t="s">
        <v>1562</v>
      </c>
      <c r="F358" s="112" t="s">
        <v>1592</v>
      </c>
      <c r="G358" s="112" t="s">
        <v>104</v>
      </c>
      <c r="H358" s="112" t="s">
        <v>7</v>
      </c>
      <c r="I358" s="112" t="s">
        <v>106</v>
      </c>
      <c r="J358" s="112" t="s">
        <v>683</v>
      </c>
      <c r="K358" s="112" t="s">
        <v>1593</v>
      </c>
      <c r="L358" s="112" t="s">
        <v>1594</v>
      </c>
      <c r="M358" s="112" t="s">
        <v>1595</v>
      </c>
      <c r="N358" s="112" t="s">
        <v>7</v>
      </c>
      <c r="O358" s="112" t="s">
        <v>111</v>
      </c>
      <c r="P358" s="114">
        <v>241922.0</v>
      </c>
      <c r="Q358" s="112" t="s">
        <v>7</v>
      </c>
      <c r="R358" s="112" t="s">
        <v>7</v>
      </c>
      <c r="S358" s="112" t="s">
        <v>113</v>
      </c>
      <c r="T358" s="112"/>
      <c r="U358" s="112" t="s">
        <v>1579</v>
      </c>
      <c r="V358" s="112" t="s">
        <v>275</v>
      </c>
      <c r="W358" s="112" t="s">
        <v>220</v>
      </c>
      <c r="X358" s="112" t="s">
        <v>275</v>
      </c>
      <c r="Y358" s="112" t="s">
        <v>222</v>
      </c>
      <c r="Z358" s="112" t="s">
        <v>223</v>
      </c>
      <c r="AA358" s="112">
        <v>12.0</v>
      </c>
      <c r="AB358" s="112">
        <v>1.0</v>
      </c>
      <c r="AC358" s="112"/>
      <c r="AD358" s="112"/>
      <c r="AE358" s="112"/>
      <c r="AF358" s="112"/>
      <c r="AG358" s="112">
        <v>1.0</v>
      </c>
      <c r="AH358" s="112">
        <v>1.0</v>
      </c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 t="str">
        <f t="shared" si="117"/>
        <v/>
      </c>
      <c r="BB358" s="116">
        <v>44998.0</v>
      </c>
      <c r="BC358" s="116">
        <v>44998.0</v>
      </c>
      <c r="BD358" s="116">
        <f t="shared" si="120"/>
        <v>45364</v>
      </c>
      <c r="BE358" s="112" t="s">
        <v>1596</v>
      </c>
      <c r="BF358" s="112" t="s">
        <v>1597</v>
      </c>
      <c r="BG358" s="112" t="s">
        <v>7</v>
      </c>
      <c r="BH358" s="112" t="s">
        <v>1597</v>
      </c>
      <c r="BI358" s="116" t="s">
        <v>124</v>
      </c>
      <c r="BJ358" s="112" t="str">
        <f t="shared" si="118"/>
        <v/>
      </c>
      <c r="BK358" s="116">
        <f t="shared" si="121"/>
        <v>46171</v>
      </c>
      <c r="BL358" s="116"/>
    </row>
    <row r="359" ht="30.75" customHeight="1">
      <c r="A359" s="112"/>
      <c r="B359" s="111"/>
      <c r="C359" s="110" t="s">
        <v>302</v>
      </c>
      <c r="D359" s="112">
        <v>1.0</v>
      </c>
      <c r="E359" s="112" t="s">
        <v>1607</v>
      </c>
      <c r="F359" s="112" t="s">
        <v>1608</v>
      </c>
      <c r="G359" s="112" t="s">
        <v>104</v>
      </c>
      <c r="H359" s="112" t="s">
        <v>1609</v>
      </c>
      <c r="I359" s="112" t="s">
        <v>106</v>
      </c>
      <c r="J359" s="112" t="s">
        <v>1610</v>
      </c>
      <c r="K359" s="112" t="s">
        <v>7</v>
      </c>
      <c r="L359" s="112" t="s">
        <v>7</v>
      </c>
      <c r="M359" s="112" t="e">
        <v>#REF!</v>
      </c>
      <c r="N359" s="112" t="s">
        <v>298</v>
      </c>
      <c r="O359" s="112">
        <v>240271.0</v>
      </c>
      <c r="P359" s="112" t="s">
        <v>7</v>
      </c>
      <c r="Q359" s="112" t="s">
        <v>7</v>
      </c>
      <c r="R359" s="112" t="s">
        <v>113</v>
      </c>
      <c r="S359" s="112"/>
      <c r="T359" s="112"/>
      <c r="U359" s="112"/>
      <c r="V359" s="112" t="s">
        <v>7</v>
      </c>
      <c r="W359" s="112" t="s">
        <v>7</v>
      </c>
      <c r="X359" s="112" t="s">
        <v>7</v>
      </c>
      <c r="Y359" s="112" t="s">
        <v>7</v>
      </c>
      <c r="Z359" s="112" t="s">
        <v>300</v>
      </c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 t="s">
        <v>1522</v>
      </c>
      <c r="BC359" s="112" t="s">
        <v>1522</v>
      </c>
      <c r="BD359" s="116" t="str">
        <f t="shared" ref="BD359:BD360" si="122">DATE(YEAR(BB359),MONTH(BB359)+AB359,DAY(BB359))</f>
        <v>#VALUE!</v>
      </c>
      <c r="BE359" s="112" t="s">
        <v>1522</v>
      </c>
      <c r="BF359" s="121"/>
      <c r="BG359" s="112" t="s">
        <v>7</v>
      </c>
      <c r="BH359" s="121"/>
      <c r="BI359" s="112" t="s">
        <v>1611</v>
      </c>
      <c r="BJ359" s="112" t="str">
        <f t="shared" ref="BJ359:BJ360" si="123">S359</f>
        <v/>
      </c>
      <c r="BK359" s="116">
        <f t="shared" si="121"/>
        <v>46171</v>
      </c>
      <c r="BL359" s="112"/>
    </row>
    <row r="360" ht="30.75" customHeight="1">
      <c r="A360" s="112"/>
      <c r="B360" s="111"/>
      <c r="C360" s="110" t="s">
        <v>302</v>
      </c>
      <c r="D360" s="112">
        <v>2.0</v>
      </c>
      <c r="E360" s="112" t="s">
        <v>1607</v>
      </c>
      <c r="F360" s="112" t="s">
        <v>7</v>
      </c>
      <c r="G360" s="112" t="s">
        <v>104</v>
      </c>
      <c r="H360" s="112" t="s">
        <v>1612</v>
      </c>
      <c r="I360" s="112" t="s">
        <v>228</v>
      </c>
      <c r="J360" s="112" t="s">
        <v>1613</v>
      </c>
      <c r="K360" s="112" t="s">
        <v>249</v>
      </c>
      <c r="L360" s="112" t="s">
        <v>1614</v>
      </c>
      <c r="M360" s="112" t="s">
        <v>318</v>
      </c>
      <c r="N360" s="112" t="s">
        <v>298</v>
      </c>
      <c r="O360" s="112">
        <v>240271.0</v>
      </c>
      <c r="P360" s="112" t="s">
        <v>144</v>
      </c>
      <c r="Q360" s="112" t="s">
        <v>7</v>
      </c>
      <c r="R360" s="112" t="s">
        <v>113</v>
      </c>
      <c r="S360" s="112"/>
      <c r="T360" s="112"/>
      <c r="U360" s="112" t="s">
        <v>320</v>
      </c>
      <c r="V360" s="112" t="s">
        <v>7</v>
      </c>
      <c r="W360" s="112" t="s">
        <v>7</v>
      </c>
      <c r="X360" s="112" t="s">
        <v>7</v>
      </c>
      <c r="Y360" s="112" t="s">
        <v>7</v>
      </c>
      <c r="Z360" s="112" t="s">
        <v>300</v>
      </c>
      <c r="AA360" s="112">
        <v>12.0</v>
      </c>
      <c r="AB360" s="112"/>
      <c r="AC360" s="112" t="s">
        <v>1369</v>
      </c>
      <c r="AD360" s="112"/>
      <c r="AE360" s="112" t="s">
        <v>1369</v>
      </c>
      <c r="AF360" s="112"/>
      <c r="AG360" s="112" t="s">
        <v>1369</v>
      </c>
      <c r="AH360" s="112"/>
      <c r="AI360" s="112" t="s">
        <v>1369</v>
      </c>
      <c r="AJ360" s="112"/>
      <c r="AK360" s="112" t="s">
        <v>1369</v>
      </c>
      <c r="AL360" s="112"/>
      <c r="AM360" s="112" t="s">
        <v>1369</v>
      </c>
      <c r="AN360" s="112"/>
      <c r="AO360" s="112" t="s">
        <v>1369</v>
      </c>
      <c r="AP360" s="112"/>
      <c r="AQ360" s="112" t="s">
        <v>1369</v>
      </c>
      <c r="AR360" s="112"/>
      <c r="AS360" s="112" t="s">
        <v>1369</v>
      </c>
      <c r="AT360" s="112"/>
      <c r="AU360" s="112" t="s">
        <v>1369</v>
      </c>
      <c r="AV360" s="112"/>
      <c r="AW360" s="112" t="s">
        <v>1369</v>
      </c>
      <c r="AX360" s="112"/>
      <c r="AY360" s="112" t="s">
        <v>1369</v>
      </c>
      <c r="AZ360" s="112"/>
      <c r="BA360" s="112"/>
      <c r="BB360" s="112" t="s">
        <v>1522</v>
      </c>
      <c r="BC360" s="112" t="s">
        <v>1522</v>
      </c>
      <c r="BD360" s="116" t="str">
        <f t="shared" si="122"/>
        <v>#VALUE!</v>
      </c>
      <c r="BE360" s="112" t="s">
        <v>1522</v>
      </c>
      <c r="BF360" s="121"/>
      <c r="BG360" s="112" t="s">
        <v>7</v>
      </c>
      <c r="BH360" s="121"/>
      <c r="BI360" s="112" t="s">
        <v>1611</v>
      </c>
      <c r="BJ360" s="112" t="str">
        <f t="shared" si="123"/>
        <v/>
      </c>
      <c r="BK360" s="116">
        <f t="shared" si="121"/>
        <v>46171</v>
      </c>
      <c r="BL360" s="112"/>
    </row>
    <row r="361" ht="30.75" customHeight="1">
      <c r="A361" s="110"/>
      <c r="B361" s="111" t="s">
        <v>100</v>
      </c>
      <c r="C361" s="111" t="s">
        <v>101</v>
      </c>
      <c r="D361" s="112">
        <v>9.0</v>
      </c>
      <c r="E361" s="112" t="s">
        <v>1562</v>
      </c>
      <c r="F361" s="112" t="s">
        <v>1586</v>
      </c>
      <c r="G361" s="112" t="s">
        <v>104</v>
      </c>
      <c r="H361" s="112" t="s">
        <v>1587</v>
      </c>
      <c r="I361" s="112" t="s">
        <v>106</v>
      </c>
      <c r="J361" s="112" t="s">
        <v>683</v>
      </c>
      <c r="K361" s="112" t="s">
        <v>645</v>
      </c>
      <c r="L361" s="112" t="s">
        <v>684</v>
      </c>
      <c r="M361" s="112" t="s">
        <v>1588</v>
      </c>
      <c r="N361" s="112" t="s">
        <v>7</v>
      </c>
      <c r="O361" s="112" t="s">
        <v>111</v>
      </c>
      <c r="P361" s="114" t="s">
        <v>7</v>
      </c>
      <c r="Q361" s="112" t="s">
        <v>7</v>
      </c>
      <c r="R361" s="112" t="s">
        <v>7</v>
      </c>
      <c r="S361" s="112" t="s">
        <v>113</v>
      </c>
      <c r="T361" s="112"/>
      <c r="U361" s="112" t="s">
        <v>1476</v>
      </c>
      <c r="V361" s="112" t="s">
        <v>275</v>
      </c>
      <c r="W361" s="112" t="s">
        <v>220</v>
      </c>
      <c r="X361" s="112" t="s">
        <v>275</v>
      </c>
      <c r="Y361" s="112" t="s">
        <v>222</v>
      </c>
      <c r="Z361" s="112" t="s">
        <v>223</v>
      </c>
      <c r="AA361" s="112">
        <v>12.0</v>
      </c>
      <c r="AB361" s="112">
        <v>1.0</v>
      </c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>
        <v>1.0</v>
      </c>
      <c r="AN361" s="112">
        <v>1.0</v>
      </c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 t="str">
        <f t="shared" ref="BA361:BA363" si="124">T361</f>
        <v/>
      </c>
      <c r="BB361" s="116" t="s">
        <v>118</v>
      </c>
      <c r="BC361" s="116" t="s">
        <v>118</v>
      </c>
      <c r="BD361" s="116" t="s">
        <v>119</v>
      </c>
      <c r="BE361" s="112" t="s">
        <v>1598</v>
      </c>
      <c r="BF361" s="112" t="s">
        <v>1590</v>
      </c>
      <c r="BG361" s="112" t="s">
        <v>7</v>
      </c>
      <c r="BH361" s="112" t="s">
        <v>1590</v>
      </c>
      <c r="BI361" s="116" t="s">
        <v>124</v>
      </c>
      <c r="BJ361" s="112" t="str">
        <f t="shared" ref="BJ361:BJ363" si="125">T361</f>
        <v/>
      </c>
      <c r="BK361" s="116">
        <f t="shared" si="121"/>
        <v>46171</v>
      </c>
      <c r="BL361" s="116"/>
    </row>
    <row r="362" ht="30.75" customHeight="1">
      <c r="A362" s="110"/>
      <c r="B362" s="111" t="s">
        <v>100</v>
      </c>
      <c r="C362" s="111" t="s">
        <v>101</v>
      </c>
      <c r="D362" s="112">
        <v>5.0</v>
      </c>
      <c r="E362" s="112" t="s">
        <v>1562</v>
      </c>
      <c r="F362" s="112" t="s">
        <v>1592</v>
      </c>
      <c r="G362" s="112" t="s">
        <v>104</v>
      </c>
      <c r="H362" s="112" t="s">
        <v>7</v>
      </c>
      <c r="I362" s="112" t="s">
        <v>106</v>
      </c>
      <c r="J362" s="112" t="s">
        <v>683</v>
      </c>
      <c r="K362" s="112" t="s">
        <v>1593</v>
      </c>
      <c r="L362" s="112" t="s">
        <v>1594</v>
      </c>
      <c r="M362" s="112" t="s">
        <v>1595</v>
      </c>
      <c r="N362" s="112" t="s">
        <v>7</v>
      </c>
      <c r="O362" s="112" t="s">
        <v>111</v>
      </c>
      <c r="P362" s="114">
        <v>241922.0</v>
      </c>
      <c r="Q362" s="112" t="s">
        <v>7</v>
      </c>
      <c r="R362" s="112" t="s">
        <v>7</v>
      </c>
      <c r="S362" s="112" t="s">
        <v>113</v>
      </c>
      <c r="T362" s="112"/>
      <c r="U362" s="112" t="s">
        <v>1579</v>
      </c>
      <c r="V362" s="112" t="s">
        <v>275</v>
      </c>
      <c r="W362" s="112" t="s">
        <v>220</v>
      </c>
      <c r="X362" s="112" t="s">
        <v>275</v>
      </c>
      <c r="Y362" s="112" t="s">
        <v>222</v>
      </c>
      <c r="Z362" s="112" t="s">
        <v>223</v>
      </c>
      <c r="AA362" s="112">
        <v>12.0</v>
      </c>
      <c r="AB362" s="112">
        <v>1.0</v>
      </c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>
        <v>1.0</v>
      </c>
      <c r="AN362" s="112">
        <v>1.0</v>
      </c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 t="str">
        <f t="shared" si="124"/>
        <v/>
      </c>
      <c r="BB362" s="116" t="s">
        <v>118</v>
      </c>
      <c r="BC362" s="116" t="s">
        <v>118</v>
      </c>
      <c r="BD362" s="116" t="s">
        <v>119</v>
      </c>
      <c r="BE362" s="112" t="s">
        <v>1599</v>
      </c>
      <c r="BF362" s="112" t="s">
        <v>1597</v>
      </c>
      <c r="BG362" s="112" t="s">
        <v>7</v>
      </c>
      <c r="BH362" s="112" t="s">
        <v>1597</v>
      </c>
      <c r="BI362" s="116" t="s">
        <v>124</v>
      </c>
      <c r="BJ362" s="112" t="str">
        <f t="shared" si="125"/>
        <v/>
      </c>
      <c r="BK362" s="116">
        <f t="shared" si="121"/>
        <v>46171</v>
      </c>
      <c r="BL362" s="116"/>
    </row>
    <row r="363" ht="30.75" customHeight="1">
      <c r="A363" s="187"/>
      <c r="B363" s="111" t="s">
        <v>100</v>
      </c>
      <c r="C363" s="186" t="s">
        <v>101</v>
      </c>
      <c r="D363" s="187">
        <v>50.0</v>
      </c>
      <c r="E363" s="188" t="s">
        <v>1641</v>
      </c>
      <c r="F363" s="187" t="s">
        <v>1854</v>
      </c>
      <c r="G363" s="187" t="s">
        <v>104</v>
      </c>
      <c r="H363" s="187" t="s">
        <v>1855</v>
      </c>
      <c r="I363" s="187" t="s">
        <v>106</v>
      </c>
      <c r="J363" s="187" t="s">
        <v>683</v>
      </c>
      <c r="K363" s="187" t="s">
        <v>1856</v>
      </c>
      <c r="L363" s="187" t="s">
        <v>1857</v>
      </c>
      <c r="M363" s="187" t="s">
        <v>7</v>
      </c>
      <c r="N363" s="187" t="s">
        <v>1858</v>
      </c>
      <c r="O363" s="187" t="s">
        <v>111</v>
      </c>
      <c r="P363" s="189">
        <v>239967.0</v>
      </c>
      <c r="Q363" s="187" t="s">
        <v>7</v>
      </c>
      <c r="R363" s="190"/>
      <c r="S363" s="187" t="s">
        <v>113</v>
      </c>
      <c r="T363" s="187"/>
      <c r="U363" s="187" t="s">
        <v>1859</v>
      </c>
      <c r="V363" s="187" t="s">
        <v>219</v>
      </c>
      <c r="W363" s="187" t="s">
        <v>220</v>
      </c>
      <c r="X363" s="187" t="s">
        <v>1860</v>
      </c>
      <c r="Y363" s="187" t="s">
        <v>222</v>
      </c>
      <c r="Z363" s="187" t="s">
        <v>223</v>
      </c>
      <c r="AA363" s="188">
        <v>12.0</v>
      </c>
      <c r="AB363" s="188">
        <v>1.0</v>
      </c>
      <c r="AC363" s="187"/>
      <c r="AD363" s="187"/>
      <c r="AE363" s="187"/>
      <c r="AF363" s="187"/>
      <c r="AG363" s="187"/>
      <c r="AH363" s="187"/>
      <c r="AI363" s="187"/>
      <c r="AJ363" s="187"/>
      <c r="AK363" s="187"/>
      <c r="AL363" s="187"/>
      <c r="AM363" s="187">
        <v>1.0</v>
      </c>
      <c r="AN363" s="187">
        <v>1.0</v>
      </c>
      <c r="AO363" s="187"/>
      <c r="AP363" s="187"/>
      <c r="AQ363" s="187"/>
      <c r="AR363" s="187"/>
      <c r="AS363" s="187"/>
      <c r="AT363" s="187"/>
      <c r="AU363" s="187"/>
      <c r="AV363" s="187"/>
      <c r="AW363" s="187"/>
      <c r="AX363" s="187"/>
      <c r="AY363" s="187"/>
      <c r="AZ363" s="187"/>
      <c r="BA363" s="187" t="str">
        <f t="shared" si="124"/>
        <v/>
      </c>
      <c r="BB363" s="191" t="s">
        <v>118</v>
      </c>
      <c r="BC363" s="191" t="s">
        <v>118</v>
      </c>
      <c r="BD363" s="191" t="s">
        <v>119</v>
      </c>
      <c r="BE363" s="187" t="s">
        <v>1861</v>
      </c>
      <c r="BF363" s="187" t="s">
        <v>1862</v>
      </c>
      <c r="BG363" s="187" t="s">
        <v>7</v>
      </c>
      <c r="BH363" s="187" t="s">
        <v>1862</v>
      </c>
      <c r="BI363" s="191" t="s">
        <v>124</v>
      </c>
      <c r="BJ363" s="187" t="str">
        <f t="shared" si="125"/>
        <v/>
      </c>
      <c r="BK363" s="191"/>
      <c r="BL363" s="191"/>
    </row>
    <row r="364" ht="30.75" customHeight="1">
      <c r="A364" s="112"/>
      <c r="B364" s="111" t="s">
        <v>100</v>
      </c>
      <c r="C364" s="111" t="s">
        <v>101</v>
      </c>
      <c r="D364" s="110">
        <v>13.0</v>
      </c>
      <c r="E364" s="110" t="s">
        <v>364</v>
      </c>
      <c r="F364" s="110" t="s">
        <v>431</v>
      </c>
      <c r="G364" s="110" t="s">
        <v>104</v>
      </c>
      <c r="H364" s="110" t="s">
        <v>7</v>
      </c>
      <c r="I364" s="110" t="s">
        <v>106</v>
      </c>
      <c r="J364" s="110" t="s">
        <v>432</v>
      </c>
      <c r="K364" s="110" t="s">
        <v>433</v>
      </c>
      <c r="L364" s="110" t="s">
        <v>434</v>
      </c>
      <c r="M364" s="110" t="s">
        <v>7</v>
      </c>
      <c r="N364" s="110" t="s">
        <v>7</v>
      </c>
      <c r="O364" s="110" t="s">
        <v>111</v>
      </c>
      <c r="P364" s="146">
        <v>16487.0</v>
      </c>
      <c r="Q364" s="110" t="s">
        <v>7</v>
      </c>
      <c r="R364" s="149">
        <v>26500.0</v>
      </c>
      <c r="S364" s="110" t="s">
        <v>113</v>
      </c>
      <c r="T364" s="112"/>
      <c r="U364" s="110" t="s">
        <v>435</v>
      </c>
      <c r="V364" s="110" t="s">
        <v>275</v>
      </c>
      <c r="W364" s="110" t="s">
        <v>220</v>
      </c>
      <c r="X364" s="110" t="s">
        <v>275</v>
      </c>
      <c r="Y364" s="112"/>
      <c r="Z364" s="110" t="s">
        <v>436</v>
      </c>
      <c r="AA364" s="110">
        <v>12.0</v>
      </c>
      <c r="AB364" s="110" t="s">
        <v>7</v>
      </c>
      <c r="AC364" s="110" t="s">
        <v>7</v>
      </c>
      <c r="AD364" s="110" t="s">
        <v>7</v>
      </c>
      <c r="AE364" s="110" t="s">
        <v>7</v>
      </c>
      <c r="AF364" s="110" t="s">
        <v>7</v>
      </c>
      <c r="AG364" s="110" t="s">
        <v>7</v>
      </c>
      <c r="AH364" s="110" t="s">
        <v>7</v>
      </c>
      <c r="AI364" s="110" t="s">
        <v>7</v>
      </c>
      <c r="AJ364" s="110" t="s">
        <v>7</v>
      </c>
      <c r="AK364" s="110" t="s">
        <v>7</v>
      </c>
      <c r="AL364" s="110" t="s">
        <v>7</v>
      </c>
      <c r="AM364" s="110" t="s">
        <v>7</v>
      </c>
      <c r="AN364" s="110" t="s">
        <v>7</v>
      </c>
      <c r="AO364" s="110" t="s">
        <v>7</v>
      </c>
      <c r="AP364" s="110" t="s">
        <v>7</v>
      </c>
      <c r="AQ364" s="110" t="s">
        <v>7</v>
      </c>
      <c r="AR364" s="110" t="s">
        <v>7</v>
      </c>
      <c r="AS364" s="110" t="s">
        <v>7</v>
      </c>
      <c r="AT364" s="110" t="s">
        <v>7</v>
      </c>
      <c r="AU364" s="110" t="s">
        <v>7</v>
      </c>
      <c r="AV364" s="110" t="s">
        <v>7</v>
      </c>
      <c r="AW364" s="110" t="s">
        <v>7</v>
      </c>
      <c r="AX364" s="110" t="s">
        <v>7</v>
      </c>
      <c r="AY364" s="110" t="s">
        <v>7</v>
      </c>
      <c r="AZ364" s="110" t="s">
        <v>7</v>
      </c>
      <c r="BA364" s="110">
        <v>0.0</v>
      </c>
      <c r="BB364" s="110" t="s">
        <v>7</v>
      </c>
      <c r="BC364" s="110" t="s">
        <v>7</v>
      </c>
      <c r="BD364" s="110" t="e">
        <v>#VALUE!</v>
      </c>
      <c r="BE364" s="110" t="s">
        <v>7</v>
      </c>
      <c r="BF364" s="110" t="s">
        <v>7</v>
      </c>
      <c r="BG364" s="110" t="s">
        <v>7</v>
      </c>
      <c r="BH364" s="110" t="s">
        <v>7</v>
      </c>
      <c r="BI364" s="110" t="s">
        <v>147</v>
      </c>
      <c r="BJ364" s="110">
        <v>0.0</v>
      </c>
      <c r="BK364" s="147">
        <v>45370.0</v>
      </c>
      <c r="BL364" s="116"/>
    </row>
    <row r="365" ht="30.75" customHeight="1">
      <c r="A365" s="110" t="s">
        <v>188</v>
      </c>
      <c r="B365" s="111" t="s">
        <v>100</v>
      </c>
      <c r="C365" s="111" t="s">
        <v>101</v>
      </c>
      <c r="D365" s="112"/>
      <c r="E365" s="112" t="s">
        <v>1437</v>
      </c>
      <c r="F365" s="110" t="s">
        <v>431</v>
      </c>
      <c r="G365" s="112" t="s">
        <v>104</v>
      </c>
      <c r="H365" s="110"/>
      <c r="I365" s="112"/>
      <c r="J365" s="110" t="s">
        <v>432</v>
      </c>
      <c r="K365" s="110" t="s">
        <v>433</v>
      </c>
      <c r="L365" s="110" t="s">
        <v>434</v>
      </c>
      <c r="M365" s="112"/>
      <c r="N365" s="112"/>
      <c r="O365" s="112" t="s">
        <v>111</v>
      </c>
      <c r="P365" s="146">
        <v>16487.0</v>
      </c>
      <c r="Q365" s="112"/>
      <c r="R365" s="137"/>
      <c r="S365" s="112" t="s">
        <v>113</v>
      </c>
      <c r="T365" s="112"/>
      <c r="U365" s="110" t="s">
        <v>435</v>
      </c>
      <c r="V365" s="110" t="s">
        <v>275</v>
      </c>
      <c r="W365" s="110" t="s">
        <v>220</v>
      </c>
      <c r="X365" s="110" t="s">
        <v>275</v>
      </c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6"/>
      <c r="BC365" s="116"/>
      <c r="BD365" s="116"/>
      <c r="BE365" s="112"/>
      <c r="BF365" s="112"/>
      <c r="BG365" s="112"/>
      <c r="BH365" s="112"/>
      <c r="BI365" s="116"/>
      <c r="BJ365" s="112"/>
      <c r="BK365" s="116"/>
      <c r="BL365" s="116"/>
    </row>
    <row r="366" ht="30.75" customHeight="1">
      <c r="A366" s="112"/>
      <c r="B366" s="111" t="s">
        <v>100</v>
      </c>
      <c r="C366" s="111" t="s">
        <v>101</v>
      </c>
      <c r="D366" s="110">
        <v>14.0</v>
      </c>
      <c r="E366" s="110" t="s">
        <v>364</v>
      </c>
      <c r="F366" s="110" t="s">
        <v>437</v>
      </c>
      <c r="G366" s="110" t="s">
        <v>104</v>
      </c>
      <c r="H366" s="110" t="s">
        <v>7</v>
      </c>
      <c r="I366" s="110" t="s">
        <v>106</v>
      </c>
      <c r="J366" s="110" t="s">
        <v>438</v>
      </c>
      <c r="K366" s="110" t="s">
        <v>439</v>
      </c>
      <c r="L366" s="110" t="s">
        <v>439</v>
      </c>
      <c r="M366" s="110" t="s">
        <v>7</v>
      </c>
      <c r="N366" s="110" t="s">
        <v>7</v>
      </c>
      <c r="O366" s="110" t="s">
        <v>111</v>
      </c>
      <c r="P366" s="146">
        <v>16487.0</v>
      </c>
      <c r="Q366" s="110" t="s">
        <v>7</v>
      </c>
      <c r="R366" s="148">
        <v>26500.0</v>
      </c>
      <c r="S366" s="110" t="s">
        <v>113</v>
      </c>
      <c r="T366" s="112"/>
      <c r="U366" s="110" t="s">
        <v>435</v>
      </c>
      <c r="V366" s="110" t="s">
        <v>275</v>
      </c>
      <c r="W366" s="110" t="s">
        <v>220</v>
      </c>
      <c r="X366" s="110" t="s">
        <v>275</v>
      </c>
      <c r="Y366" s="112"/>
      <c r="Z366" s="110" t="s">
        <v>436</v>
      </c>
      <c r="AA366" s="110">
        <v>12.0</v>
      </c>
      <c r="AB366" s="110" t="s">
        <v>7</v>
      </c>
      <c r="AC366" s="110" t="s">
        <v>7</v>
      </c>
      <c r="AD366" s="110" t="s">
        <v>7</v>
      </c>
      <c r="AE366" s="110" t="s">
        <v>7</v>
      </c>
      <c r="AF366" s="110" t="s">
        <v>7</v>
      </c>
      <c r="AG366" s="110" t="s">
        <v>7</v>
      </c>
      <c r="AH366" s="110" t="s">
        <v>7</v>
      </c>
      <c r="AI366" s="110" t="s">
        <v>7</v>
      </c>
      <c r="AJ366" s="110" t="s">
        <v>7</v>
      </c>
      <c r="AK366" s="110" t="s">
        <v>7</v>
      </c>
      <c r="AL366" s="110" t="s">
        <v>7</v>
      </c>
      <c r="AM366" s="110" t="s">
        <v>7</v>
      </c>
      <c r="AN366" s="110" t="s">
        <v>7</v>
      </c>
      <c r="AO366" s="110" t="s">
        <v>7</v>
      </c>
      <c r="AP366" s="110" t="s">
        <v>7</v>
      </c>
      <c r="AQ366" s="110" t="s">
        <v>7</v>
      </c>
      <c r="AR366" s="110" t="s">
        <v>7</v>
      </c>
      <c r="AS366" s="110" t="s">
        <v>7</v>
      </c>
      <c r="AT366" s="110" t="s">
        <v>7</v>
      </c>
      <c r="AU366" s="110" t="s">
        <v>7</v>
      </c>
      <c r="AV366" s="110" t="s">
        <v>7</v>
      </c>
      <c r="AW366" s="110" t="s">
        <v>7</v>
      </c>
      <c r="AX366" s="110" t="s">
        <v>7</v>
      </c>
      <c r="AY366" s="110" t="s">
        <v>7</v>
      </c>
      <c r="AZ366" s="110" t="s">
        <v>7</v>
      </c>
      <c r="BA366" s="110">
        <v>0.0</v>
      </c>
      <c r="BB366" s="110" t="s">
        <v>7</v>
      </c>
      <c r="BC366" s="110" t="s">
        <v>7</v>
      </c>
      <c r="BD366" s="110" t="e">
        <v>#VALUE!</v>
      </c>
      <c r="BE366" s="110" t="s">
        <v>7</v>
      </c>
      <c r="BF366" s="110" t="s">
        <v>7</v>
      </c>
      <c r="BG366" s="110" t="s">
        <v>7</v>
      </c>
      <c r="BH366" s="110" t="s">
        <v>7</v>
      </c>
      <c r="BI366" s="110" t="s">
        <v>147</v>
      </c>
      <c r="BJ366" s="110">
        <v>0.0</v>
      </c>
      <c r="BK366" s="147">
        <v>45370.0</v>
      </c>
      <c r="BL366" s="116"/>
    </row>
    <row r="367" ht="30.75" customHeight="1">
      <c r="A367" s="187"/>
      <c r="B367" s="111" t="s">
        <v>100</v>
      </c>
      <c r="C367" s="186" t="s">
        <v>101</v>
      </c>
      <c r="D367" s="187">
        <v>52.0</v>
      </c>
      <c r="E367" s="188" t="s">
        <v>1641</v>
      </c>
      <c r="F367" s="187" t="s">
        <v>1871</v>
      </c>
      <c r="G367" s="187" t="s">
        <v>104</v>
      </c>
      <c r="H367" s="187" t="s">
        <v>1872</v>
      </c>
      <c r="I367" s="187" t="s">
        <v>106</v>
      </c>
      <c r="J367" s="187" t="s">
        <v>1873</v>
      </c>
      <c r="K367" s="187" t="s">
        <v>1874</v>
      </c>
      <c r="L367" s="187" t="s">
        <v>1875</v>
      </c>
      <c r="M367" s="187">
        <v>3153.0</v>
      </c>
      <c r="N367" s="187" t="s">
        <v>622</v>
      </c>
      <c r="O367" s="187" t="s">
        <v>111</v>
      </c>
      <c r="P367" s="189">
        <v>238322.0</v>
      </c>
      <c r="Q367" s="187" t="s">
        <v>7</v>
      </c>
      <c r="R367" s="190"/>
      <c r="S367" s="187" t="s">
        <v>113</v>
      </c>
      <c r="T367" s="187"/>
      <c r="U367" s="187" t="s">
        <v>1876</v>
      </c>
      <c r="V367" s="187" t="s">
        <v>219</v>
      </c>
      <c r="W367" s="187" t="s">
        <v>220</v>
      </c>
      <c r="X367" s="187" t="s">
        <v>219</v>
      </c>
      <c r="Y367" s="187"/>
      <c r="Z367" s="187" t="s">
        <v>223</v>
      </c>
      <c r="AA367" s="188">
        <v>12.0</v>
      </c>
      <c r="AB367" s="188">
        <v>1.0</v>
      </c>
      <c r="AC367" s="187"/>
      <c r="AD367" s="187"/>
      <c r="AE367" s="187"/>
      <c r="AF367" s="187"/>
      <c r="AG367" s="187"/>
      <c r="AH367" s="187"/>
      <c r="AI367" s="187"/>
      <c r="AJ367" s="187"/>
      <c r="AK367" s="187"/>
      <c r="AL367" s="187"/>
      <c r="AM367" s="187">
        <v>1.0</v>
      </c>
      <c r="AN367" s="187">
        <v>1.0</v>
      </c>
      <c r="AO367" s="187"/>
      <c r="AP367" s="187"/>
      <c r="AQ367" s="187"/>
      <c r="AR367" s="187"/>
      <c r="AS367" s="187"/>
      <c r="AT367" s="187"/>
      <c r="AU367" s="187"/>
      <c r="AV367" s="187"/>
      <c r="AW367" s="187"/>
      <c r="AX367" s="187"/>
      <c r="AY367" s="187"/>
      <c r="AZ367" s="187"/>
      <c r="BA367" s="187" t="str">
        <f t="shared" ref="BA367:BA368" si="126">T367</f>
        <v/>
      </c>
      <c r="BB367" s="191" t="s">
        <v>118</v>
      </c>
      <c r="BC367" s="191" t="s">
        <v>118</v>
      </c>
      <c r="BD367" s="191" t="s">
        <v>119</v>
      </c>
      <c r="BE367" s="187" t="s">
        <v>1877</v>
      </c>
      <c r="BF367" s="191" t="s">
        <v>7</v>
      </c>
      <c r="BG367" s="191" t="s">
        <v>7</v>
      </c>
      <c r="BH367" s="191" t="s">
        <v>7</v>
      </c>
      <c r="BI367" s="187" t="s">
        <v>147</v>
      </c>
      <c r="BJ367" s="187" t="str">
        <f t="shared" ref="BJ367:BJ368" si="127">T367</f>
        <v/>
      </c>
      <c r="BK367" s="191">
        <f t="shared" ref="BK367:BK368" si="128">TODAY()</f>
        <v>46171</v>
      </c>
      <c r="BL367" s="191"/>
    </row>
    <row r="368" ht="30.75" customHeight="1">
      <c r="A368" s="110" t="s">
        <v>99</v>
      </c>
      <c r="B368" s="111" t="s">
        <v>100</v>
      </c>
      <c r="C368" s="111" t="s">
        <v>101</v>
      </c>
      <c r="D368" s="112">
        <v>18.0</v>
      </c>
      <c r="E368" s="112" t="s">
        <v>102</v>
      </c>
      <c r="F368" s="112" t="s">
        <v>212</v>
      </c>
      <c r="G368" s="112" t="s">
        <v>104</v>
      </c>
      <c r="H368" s="112" t="s">
        <v>213</v>
      </c>
      <c r="I368" s="112" t="s">
        <v>106</v>
      </c>
      <c r="J368" s="112" t="s">
        <v>214</v>
      </c>
      <c r="K368" s="112" t="s">
        <v>215</v>
      </c>
      <c r="L368" s="112" t="s">
        <v>216</v>
      </c>
      <c r="M368" s="113" t="s">
        <v>217</v>
      </c>
      <c r="N368" s="112" t="s">
        <v>218</v>
      </c>
      <c r="O368" s="112" t="s">
        <v>111</v>
      </c>
      <c r="P368" s="114"/>
      <c r="Q368" s="112" t="s">
        <v>131</v>
      </c>
      <c r="R368" s="115" t="s">
        <v>7</v>
      </c>
      <c r="S368" s="112" t="s">
        <v>113</v>
      </c>
      <c r="T368" s="112"/>
      <c r="U368" s="112"/>
      <c r="V368" s="112" t="s">
        <v>219</v>
      </c>
      <c r="W368" s="112" t="s">
        <v>220</v>
      </c>
      <c r="X368" s="112" t="s">
        <v>221</v>
      </c>
      <c r="Y368" s="112" t="s">
        <v>222</v>
      </c>
      <c r="Z368" s="112" t="s">
        <v>223</v>
      </c>
      <c r="AA368" s="112">
        <v>12.0</v>
      </c>
      <c r="AB368" s="112">
        <v>1.0</v>
      </c>
      <c r="AC368" s="112"/>
      <c r="AD368" s="112"/>
      <c r="AE368" s="112"/>
      <c r="AF368" s="112"/>
      <c r="AG368" s="112">
        <v>1.0</v>
      </c>
      <c r="AH368" s="112">
        <v>1.0</v>
      </c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 t="str">
        <f t="shared" si="126"/>
        <v/>
      </c>
      <c r="BB368" s="116">
        <v>44998.0</v>
      </c>
      <c r="BC368" s="116">
        <v>44998.0</v>
      </c>
      <c r="BD368" s="116">
        <f>DATE(YEAR(BB368),MONTH(BB368)+AA368,DAY(BB368))</f>
        <v>45364</v>
      </c>
      <c r="BE368" s="112" t="s">
        <v>224</v>
      </c>
      <c r="BF368" s="112" t="s">
        <v>225</v>
      </c>
      <c r="BG368" s="112" t="s">
        <v>7</v>
      </c>
      <c r="BH368" s="112" t="s">
        <v>225</v>
      </c>
      <c r="BI368" s="116" t="s">
        <v>124</v>
      </c>
      <c r="BJ368" s="112" t="str">
        <f t="shared" si="127"/>
        <v/>
      </c>
      <c r="BK368" s="116">
        <f t="shared" si="128"/>
        <v>46171</v>
      </c>
      <c r="BL368" s="116"/>
    </row>
    <row r="369" ht="30.75" customHeight="1">
      <c r="A369" s="110" t="s">
        <v>188</v>
      </c>
      <c r="B369" s="111" t="s">
        <v>100</v>
      </c>
      <c r="C369" s="111" t="s">
        <v>101</v>
      </c>
      <c r="D369" s="112"/>
      <c r="E369" s="112" t="s">
        <v>102</v>
      </c>
      <c r="F369" s="110" t="s">
        <v>235</v>
      </c>
      <c r="G369" s="112" t="s">
        <v>104</v>
      </c>
      <c r="H369" s="112"/>
      <c r="I369" s="112"/>
      <c r="J369" s="112" t="s">
        <v>214</v>
      </c>
      <c r="K369" s="110" t="s">
        <v>236</v>
      </c>
      <c r="L369" s="110" t="s">
        <v>237</v>
      </c>
      <c r="M369" s="119" t="s">
        <v>238</v>
      </c>
      <c r="N369" s="110" t="s">
        <v>218</v>
      </c>
      <c r="O369" s="112" t="s">
        <v>111</v>
      </c>
      <c r="P369" s="114"/>
      <c r="Q369" s="112"/>
      <c r="R369" s="120"/>
      <c r="S369" s="112"/>
      <c r="T369" s="112"/>
      <c r="U369" s="112"/>
      <c r="V369" s="112"/>
      <c r="W369" s="112"/>
      <c r="X369" s="112" t="s">
        <v>221</v>
      </c>
      <c r="Y369" s="112" t="s">
        <v>222</v>
      </c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6"/>
      <c r="BC369" s="116"/>
      <c r="BD369" s="116"/>
      <c r="BE369" s="112"/>
      <c r="BF369" s="112"/>
      <c r="BG369" s="112"/>
      <c r="BH369" s="112"/>
      <c r="BI369" s="116"/>
      <c r="BJ369" s="112"/>
      <c r="BK369" s="116"/>
      <c r="BL369" s="116"/>
    </row>
    <row r="370" ht="30.75" customHeight="1">
      <c r="A370" s="110"/>
      <c r="B370" s="111" t="s">
        <v>100</v>
      </c>
      <c r="C370" s="111" t="s">
        <v>101</v>
      </c>
      <c r="D370" s="131">
        <v>63.0</v>
      </c>
      <c r="E370" s="112" t="s">
        <v>894</v>
      </c>
      <c r="F370" s="112" t="s">
        <v>1265</v>
      </c>
      <c r="G370" s="112" t="s">
        <v>104</v>
      </c>
      <c r="H370" s="112" t="s">
        <v>1266</v>
      </c>
      <c r="I370" s="112" t="s">
        <v>106</v>
      </c>
      <c r="J370" s="112" t="s">
        <v>1267</v>
      </c>
      <c r="K370" s="112" t="s">
        <v>1268</v>
      </c>
      <c r="L370" s="112" t="s">
        <v>1269</v>
      </c>
      <c r="M370" s="112">
        <v>1014196.0</v>
      </c>
      <c r="N370" s="112" t="s">
        <v>1270</v>
      </c>
      <c r="O370" s="112" t="s">
        <v>111</v>
      </c>
      <c r="P370" s="114">
        <v>21001.0</v>
      </c>
      <c r="Q370" s="112" t="s">
        <v>7</v>
      </c>
      <c r="R370" s="120">
        <v>887000.0</v>
      </c>
      <c r="S370" s="112" t="s">
        <v>113</v>
      </c>
      <c r="T370" s="112"/>
      <c r="U370" s="112" t="s">
        <v>1271</v>
      </c>
      <c r="V370" s="112" t="s">
        <v>1272</v>
      </c>
      <c r="W370" s="112" t="s">
        <v>1273</v>
      </c>
      <c r="X370" s="112" t="s">
        <v>1272</v>
      </c>
      <c r="Y370" s="112" t="s">
        <v>1274</v>
      </c>
      <c r="Z370" s="112" t="s">
        <v>1053</v>
      </c>
      <c r="AA370" s="112">
        <v>12.0</v>
      </c>
      <c r="AB370" s="112">
        <v>1.0</v>
      </c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>
        <v>1.0</v>
      </c>
      <c r="AN370" s="112">
        <v>1.0</v>
      </c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 t="str">
        <f t="shared" ref="BA370:BA371" si="129">T370</f>
        <v/>
      </c>
      <c r="BB370" s="116" t="s">
        <v>118</v>
      </c>
      <c r="BC370" s="116" t="s">
        <v>118</v>
      </c>
      <c r="BD370" s="116" t="str">
        <f>DATE(YEAR(BB370),MONTH(BB370)+AA370,DAY(BB370))</f>
        <v>#VALUE!</v>
      </c>
      <c r="BE370" s="112" t="s">
        <v>1275</v>
      </c>
      <c r="BF370" s="112" t="s">
        <v>1276</v>
      </c>
      <c r="BG370" s="112" t="s">
        <v>1277</v>
      </c>
      <c r="BH370" s="112" t="s">
        <v>1278</v>
      </c>
      <c r="BI370" s="116" t="s">
        <v>124</v>
      </c>
      <c r="BJ370" s="112" t="str">
        <f t="shared" ref="BJ370:BJ403" si="130">T370</f>
        <v/>
      </c>
      <c r="BK370" s="116">
        <f t="shared" ref="BK370:BK407" si="131">TODAY()</f>
        <v>46171</v>
      </c>
      <c r="BL370" s="116"/>
    </row>
    <row r="371" ht="30.75" customHeight="1">
      <c r="A371" s="110"/>
      <c r="B371" s="111" t="s">
        <v>100</v>
      </c>
      <c r="C371" s="111" t="s">
        <v>101</v>
      </c>
      <c r="D371" s="112">
        <v>64.0</v>
      </c>
      <c r="E371" s="112" t="s">
        <v>894</v>
      </c>
      <c r="F371" s="112" t="s">
        <v>1279</v>
      </c>
      <c r="G371" s="112" t="s">
        <v>104</v>
      </c>
      <c r="H371" s="112"/>
      <c r="I371" s="112"/>
      <c r="J371" s="112" t="s">
        <v>1280</v>
      </c>
      <c r="K371" s="112" t="s">
        <v>1268</v>
      </c>
      <c r="L371" s="112" t="s">
        <v>1281</v>
      </c>
      <c r="M371" s="112">
        <v>2060744.0</v>
      </c>
      <c r="N371" s="112" t="s">
        <v>1282</v>
      </c>
      <c r="O371" s="112" t="s">
        <v>111</v>
      </c>
      <c r="P371" s="114">
        <v>22874.0</v>
      </c>
      <c r="Q371" s="112" t="s">
        <v>7</v>
      </c>
      <c r="R371" s="120">
        <v>910000.0</v>
      </c>
      <c r="S371" s="112" t="s">
        <v>113</v>
      </c>
      <c r="T371" s="112"/>
      <c r="U371" s="112" t="s">
        <v>1271</v>
      </c>
      <c r="V371" s="112" t="s">
        <v>1272</v>
      </c>
      <c r="W371" s="112" t="s">
        <v>1273</v>
      </c>
      <c r="X371" s="112" t="s">
        <v>1272</v>
      </c>
      <c r="Y371" s="112" t="s">
        <v>1274</v>
      </c>
      <c r="Z371" s="112" t="s">
        <v>1053</v>
      </c>
      <c r="AA371" s="112">
        <v>12.0</v>
      </c>
      <c r="AB371" s="112">
        <v>1.0</v>
      </c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>
        <v>1.0</v>
      </c>
      <c r="AN371" s="112">
        <v>1.0</v>
      </c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 t="str">
        <f t="shared" si="129"/>
        <v/>
      </c>
      <c r="BB371" s="116" t="s">
        <v>118</v>
      </c>
      <c r="BC371" s="116" t="s">
        <v>118</v>
      </c>
      <c r="BD371" s="116" t="s">
        <v>119</v>
      </c>
      <c r="BE371" s="112" t="s">
        <v>1283</v>
      </c>
      <c r="BF371" s="112" t="s">
        <v>1284</v>
      </c>
      <c r="BG371" s="112" t="s">
        <v>1277</v>
      </c>
      <c r="BH371" s="112" t="s">
        <v>1285</v>
      </c>
      <c r="BI371" s="116" t="s">
        <v>124</v>
      </c>
      <c r="BJ371" s="112" t="str">
        <f t="shared" si="130"/>
        <v/>
      </c>
      <c r="BK371" s="116">
        <f t="shared" si="131"/>
        <v>46171</v>
      </c>
      <c r="BL371" s="116"/>
    </row>
    <row r="372" ht="30.75" customHeight="1">
      <c r="A372" s="184" t="s">
        <v>99</v>
      </c>
      <c r="B372" s="111" t="s">
        <v>100</v>
      </c>
      <c r="C372" s="186" t="s">
        <v>101</v>
      </c>
      <c r="D372" s="187">
        <v>53.0</v>
      </c>
      <c r="E372" s="188" t="s">
        <v>1641</v>
      </c>
      <c r="F372" s="187" t="s">
        <v>1878</v>
      </c>
      <c r="G372" s="187" t="s">
        <v>104</v>
      </c>
      <c r="H372" s="187" t="s">
        <v>1879</v>
      </c>
      <c r="I372" s="187" t="s">
        <v>106</v>
      </c>
      <c r="J372" s="187" t="s">
        <v>1880</v>
      </c>
      <c r="K372" s="187" t="s">
        <v>1474</v>
      </c>
      <c r="L372" s="187" t="s">
        <v>1881</v>
      </c>
      <c r="M372" s="187" t="s">
        <v>1882</v>
      </c>
      <c r="N372" s="187" t="s">
        <v>1883</v>
      </c>
      <c r="O372" s="187" t="s">
        <v>111</v>
      </c>
      <c r="P372" s="189">
        <v>2557.0</v>
      </c>
      <c r="Q372" s="187" t="s">
        <v>7</v>
      </c>
      <c r="R372" s="190"/>
      <c r="S372" s="187" t="s">
        <v>113</v>
      </c>
      <c r="T372" s="187"/>
      <c r="U372" s="187" t="s">
        <v>1884</v>
      </c>
      <c r="V372" s="187" t="s">
        <v>1664</v>
      </c>
      <c r="W372" s="187" t="s">
        <v>1885</v>
      </c>
      <c r="X372" s="187" t="s">
        <v>1664</v>
      </c>
      <c r="Y372" s="187" t="s">
        <v>1886</v>
      </c>
      <c r="Z372" s="187" t="s">
        <v>223</v>
      </c>
      <c r="AA372" s="188">
        <v>12.0</v>
      </c>
      <c r="AB372" s="188">
        <v>1.0</v>
      </c>
      <c r="AC372" s="187"/>
      <c r="AD372" s="187"/>
      <c r="AE372" s="187"/>
      <c r="AF372" s="187"/>
      <c r="AG372" s="187"/>
      <c r="AH372" s="187"/>
      <c r="AI372" s="187"/>
      <c r="AJ372" s="187"/>
      <c r="AK372" s="187"/>
      <c r="AL372" s="187"/>
      <c r="AM372" s="187">
        <v>1.0</v>
      </c>
      <c r="AN372" s="187">
        <v>1.0</v>
      </c>
      <c r="AO372" s="187"/>
      <c r="AP372" s="187"/>
      <c r="AQ372" s="187"/>
      <c r="AR372" s="187"/>
      <c r="AS372" s="187"/>
      <c r="AT372" s="187"/>
      <c r="AU372" s="187"/>
      <c r="AV372" s="187"/>
      <c r="AW372" s="187"/>
      <c r="AX372" s="187"/>
      <c r="AY372" s="187"/>
      <c r="AZ372" s="187"/>
      <c r="BA372" s="187"/>
      <c r="BB372" s="191" t="s">
        <v>118</v>
      </c>
      <c r="BC372" s="191" t="s">
        <v>118</v>
      </c>
      <c r="BD372" s="191" t="s">
        <v>119</v>
      </c>
      <c r="BE372" s="187" t="s">
        <v>1887</v>
      </c>
      <c r="BF372" s="187" t="s">
        <v>1888</v>
      </c>
      <c r="BG372" s="187" t="s">
        <v>7</v>
      </c>
      <c r="BH372" s="187" t="s">
        <v>1888</v>
      </c>
      <c r="BI372" s="191" t="s">
        <v>124</v>
      </c>
      <c r="BJ372" s="187" t="str">
        <f t="shared" si="130"/>
        <v/>
      </c>
      <c r="BK372" s="191">
        <f t="shared" si="131"/>
        <v>46171</v>
      </c>
      <c r="BL372" s="191"/>
    </row>
    <row r="373" ht="30.75" customHeight="1">
      <c r="A373" s="184" t="s">
        <v>99</v>
      </c>
      <c r="B373" s="111" t="s">
        <v>100</v>
      </c>
      <c r="C373" s="186" t="s">
        <v>101</v>
      </c>
      <c r="D373" s="187">
        <v>51.0</v>
      </c>
      <c r="E373" s="188" t="s">
        <v>1641</v>
      </c>
      <c r="F373" s="187" t="s">
        <v>1863</v>
      </c>
      <c r="G373" s="187" t="s">
        <v>104</v>
      </c>
      <c r="H373" s="209"/>
      <c r="I373" s="187" t="s">
        <v>106</v>
      </c>
      <c r="J373" s="187" t="s">
        <v>1864</v>
      </c>
      <c r="K373" s="187" t="s">
        <v>1865</v>
      </c>
      <c r="L373" s="187" t="s">
        <v>1866</v>
      </c>
      <c r="M373" s="187">
        <v>1.91230549E8</v>
      </c>
      <c r="N373" s="187"/>
      <c r="O373" s="187" t="s">
        <v>111</v>
      </c>
      <c r="P373" s="189"/>
      <c r="Q373" s="187"/>
      <c r="R373" s="192"/>
      <c r="S373" s="187"/>
      <c r="T373" s="187"/>
      <c r="U373" s="187"/>
      <c r="V373" s="187"/>
      <c r="W373" s="187"/>
      <c r="X373" s="187"/>
      <c r="Y373" s="187" t="s">
        <v>7</v>
      </c>
      <c r="Z373" s="187"/>
      <c r="AA373" s="188">
        <v>12.0</v>
      </c>
      <c r="AB373" s="188">
        <v>1.0</v>
      </c>
      <c r="AC373" s="187"/>
      <c r="AD373" s="187"/>
      <c r="AE373" s="187"/>
      <c r="AF373" s="187"/>
      <c r="AG373" s="187"/>
      <c r="AH373" s="187"/>
      <c r="AI373" s="187"/>
      <c r="AJ373" s="187"/>
      <c r="AK373" s="187"/>
      <c r="AL373" s="187"/>
      <c r="AM373" s="187">
        <v>1.0</v>
      </c>
      <c r="AN373" s="187">
        <v>1.0</v>
      </c>
      <c r="AO373" s="187"/>
      <c r="AP373" s="187"/>
      <c r="AQ373" s="187"/>
      <c r="AR373" s="187"/>
      <c r="AS373" s="187"/>
      <c r="AT373" s="187"/>
      <c r="AU373" s="187"/>
      <c r="AV373" s="187"/>
      <c r="AW373" s="187"/>
      <c r="AX373" s="187"/>
      <c r="AY373" s="187"/>
      <c r="AZ373" s="187"/>
      <c r="BA373" s="187" t="str">
        <f t="shared" ref="BA373:BA375" si="132">T373</f>
        <v/>
      </c>
      <c r="BB373" s="191" t="s">
        <v>118</v>
      </c>
      <c r="BC373" s="191" t="s">
        <v>118</v>
      </c>
      <c r="BD373" s="191" t="s">
        <v>119</v>
      </c>
      <c r="BE373" s="187" t="s">
        <v>1867</v>
      </c>
      <c r="BF373" s="187" t="s">
        <v>1868</v>
      </c>
      <c r="BG373" s="187" t="s">
        <v>1869</v>
      </c>
      <c r="BH373" s="187" t="s">
        <v>1870</v>
      </c>
      <c r="BI373" s="191" t="s">
        <v>124</v>
      </c>
      <c r="BJ373" s="187" t="str">
        <f t="shared" si="130"/>
        <v/>
      </c>
      <c r="BK373" s="191">
        <f t="shared" si="131"/>
        <v>46171</v>
      </c>
      <c r="BL373" s="191"/>
    </row>
    <row r="374" ht="30.75" customHeight="1">
      <c r="A374" s="110"/>
      <c r="B374" s="111" t="s">
        <v>100</v>
      </c>
      <c r="C374" s="111" t="s">
        <v>101</v>
      </c>
      <c r="D374" s="112">
        <v>14.0</v>
      </c>
      <c r="E374" s="112" t="s">
        <v>1428</v>
      </c>
      <c r="F374" s="112"/>
      <c r="G374" s="112" t="s">
        <v>104</v>
      </c>
      <c r="H374" s="112"/>
      <c r="I374" s="112"/>
      <c r="J374" s="112" t="s">
        <v>1429</v>
      </c>
      <c r="K374" s="112" t="s">
        <v>236</v>
      </c>
      <c r="L374" s="112" t="s">
        <v>1430</v>
      </c>
      <c r="M374" s="112" t="s">
        <v>1431</v>
      </c>
      <c r="N374" s="112"/>
      <c r="O374" s="112"/>
      <c r="P374" s="114"/>
      <c r="Q374" s="112"/>
      <c r="R374" s="120"/>
      <c r="S374" s="112"/>
      <c r="T374" s="112"/>
      <c r="U374" s="112"/>
      <c r="V374" s="112"/>
      <c r="W374" s="112"/>
      <c r="X374" s="112"/>
      <c r="Y374" s="112" t="s">
        <v>7</v>
      </c>
      <c r="Z374" s="112" t="s">
        <v>1053</v>
      </c>
      <c r="AA374" s="112">
        <v>12.0</v>
      </c>
      <c r="AB374" s="112">
        <v>1.0</v>
      </c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>
        <v>1.0</v>
      </c>
      <c r="AN374" s="112">
        <v>1.0</v>
      </c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 t="str">
        <f t="shared" si="132"/>
        <v/>
      </c>
      <c r="BB374" s="116" t="s">
        <v>118</v>
      </c>
      <c r="BC374" s="116" t="s">
        <v>118</v>
      </c>
      <c r="BD374" s="116" t="s">
        <v>119</v>
      </c>
      <c r="BE374" s="112" t="s">
        <v>1432</v>
      </c>
      <c r="BF374" s="112" t="s">
        <v>1433</v>
      </c>
      <c r="BG374" s="112" t="s">
        <v>7</v>
      </c>
      <c r="BH374" s="112" t="s">
        <v>1433</v>
      </c>
      <c r="BI374" s="116" t="s">
        <v>124</v>
      </c>
      <c r="BJ374" s="112" t="str">
        <f t="shared" si="130"/>
        <v/>
      </c>
      <c r="BK374" s="116">
        <f t="shared" si="131"/>
        <v>46171</v>
      </c>
      <c r="BL374" s="116"/>
    </row>
    <row r="375" ht="30.75" customHeight="1">
      <c r="A375" s="110"/>
      <c r="B375" s="111" t="s">
        <v>100</v>
      </c>
      <c r="C375" s="111" t="s">
        <v>101</v>
      </c>
      <c r="D375" s="112">
        <v>15.0</v>
      </c>
      <c r="E375" s="112" t="s">
        <v>1428</v>
      </c>
      <c r="F375" s="112" t="s">
        <v>437</v>
      </c>
      <c r="G375" s="112"/>
      <c r="H375" s="112"/>
      <c r="I375" s="112"/>
      <c r="J375" s="112" t="s">
        <v>1429</v>
      </c>
      <c r="K375" s="112" t="s">
        <v>236</v>
      </c>
      <c r="L375" s="112" t="s">
        <v>1430</v>
      </c>
      <c r="M375" s="112" t="s">
        <v>1434</v>
      </c>
      <c r="N375" s="112"/>
      <c r="O375" s="112"/>
      <c r="P375" s="114"/>
      <c r="Q375" s="112"/>
      <c r="R375" s="120"/>
      <c r="S375" s="112"/>
      <c r="T375" s="112"/>
      <c r="U375" s="112"/>
      <c r="V375" s="112"/>
      <c r="W375" s="112"/>
      <c r="X375" s="112"/>
      <c r="Y375" s="112" t="s">
        <v>7</v>
      </c>
      <c r="Z375" s="112" t="s">
        <v>1053</v>
      </c>
      <c r="AA375" s="112">
        <v>12.0</v>
      </c>
      <c r="AB375" s="112">
        <v>1.0</v>
      </c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>
        <v>1.0</v>
      </c>
      <c r="AN375" s="112">
        <v>1.0</v>
      </c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 t="str">
        <f t="shared" si="132"/>
        <v/>
      </c>
      <c r="BB375" s="116" t="s">
        <v>118</v>
      </c>
      <c r="BC375" s="116" t="s">
        <v>118</v>
      </c>
      <c r="BD375" s="116" t="s">
        <v>119</v>
      </c>
      <c r="BE375" s="112" t="s">
        <v>1435</v>
      </c>
      <c r="BF375" s="112" t="s">
        <v>1436</v>
      </c>
      <c r="BG375" s="112" t="s">
        <v>7</v>
      </c>
      <c r="BH375" s="112" t="s">
        <v>1436</v>
      </c>
      <c r="BI375" s="116" t="s">
        <v>124</v>
      </c>
      <c r="BJ375" s="112" t="str">
        <f t="shared" si="130"/>
        <v/>
      </c>
      <c r="BK375" s="116">
        <f t="shared" si="131"/>
        <v>46171</v>
      </c>
      <c r="BL375" s="116"/>
    </row>
    <row r="376" ht="30.75" customHeight="1">
      <c r="A376" s="110"/>
      <c r="B376" s="111" t="s">
        <v>100</v>
      </c>
      <c r="C376" s="111" t="s">
        <v>101</v>
      </c>
      <c r="D376" s="131">
        <v>65.0</v>
      </c>
      <c r="E376" s="112" t="s">
        <v>894</v>
      </c>
      <c r="F376" s="112" t="s">
        <v>1286</v>
      </c>
      <c r="G376" s="112" t="s">
        <v>104</v>
      </c>
      <c r="H376" s="112" t="s">
        <v>1287</v>
      </c>
      <c r="I376" s="112" t="s">
        <v>106</v>
      </c>
      <c r="J376" s="112" t="s">
        <v>1288</v>
      </c>
      <c r="K376" s="112" t="s">
        <v>1268</v>
      </c>
      <c r="L376" s="112" t="s">
        <v>1289</v>
      </c>
      <c r="M376" s="112">
        <v>2035185.0</v>
      </c>
      <c r="N376" s="112" t="s">
        <v>1270</v>
      </c>
      <c r="O376" s="112" t="s">
        <v>111</v>
      </c>
      <c r="P376" s="114">
        <v>237334.0</v>
      </c>
      <c r="Q376" s="112" t="s">
        <v>7</v>
      </c>
      <c r="R376" s="120">
        <v>515000.0</v>
      </c>
      <c r="S376" s="112" t="s">
        <v>113</v>
      </c>
      <c r="T376" s="112"/>
      <c r="U376" s="112" t="s">
        <v>1290</v>
      </c>
      <c r="V376" s="112" t="s">
        <v>219</v>
      </c>
      <c r="W376" s="112" t="s">
        <v>220</v>
      </c>
      <c r="X376" s="112" t="s">
        <v>219</v>
      </c>
      <c r="Y376" s="112" t="s">
        <v>624</v>
      </c>
      <c r="Z376" s="112" t="s">
        <v>1053</v>
      </c>
      <c r="AA376" s="112">
        <v>12.0</v>
      </c>
      <c r="AB376" s="112">
        <v>1.0</v>
      </c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>
        <v>1.0</v>
      </c>
      <c r="AN376" s="112">
        <v>1.0</v>
      </c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>
        <v>0.0</v>
      </c>
      <c r="BB376" s="116" t="s">
        <v>118</v>
      </c>
      <c r="BC376" s="116" t="s">
        <v>118</v>
      </c>
      <c r="BD376" s="116" t="s">
        <v>119</v>
      </c>
      <c r="BE376" s="112" t="s">
        <v>1291</v>
      </c>
      <c r="BF376" s="116" t="s">
        <v>7</v>
      </c>
      <c r="BG376" s="116" t="s">
        <v>7</v>
      </c>
      <c r="BH376" s="116" t="s">
        <v>7</v>
      </c>
      <c r="BI376" s="116" t="s">
        <v>124</v>
      </c>
      <c r="BJ376" s="112" t="str">
        <f t="shared" si="130"/>
        <v/>
      </c>
      <c r="BK376" s="116">
        <f t="shared" si="131"/>
        <v>46171</v>
      </c>
      <c r="BL376" s="116"/>
    </row>
    <row r="377" ht="30.75" customHeight="1">
      <c r="A377" s="110"/>
      <c r="B377" s="111" t="s">
        <v>100</v>
      </c>
      <c r="C377" s="111" t="s">
        <v>101</v>
      </c>
      <c r="D377" s="112">
        <v>66.0</v>
      </c>
      <c r="E377" s="112" t="s">
        <v>894</v>
      </c>
      <c r="F377" s="112" t="s">
        <v>1292</v>
      </c>
      <c r="G377" s="112" t="s">
        <v>104</v>
      </c>
      <c r="H377" s="112" t="s">
        <v>1293</v>
      </c>
      <c r="I377" s="112" t="s">
        <v>106</v>
      </c>
      <c r="J377" s="112" t="s">
        <v>1294</v>
      </c>
      <c r="K377" s="112" t="s">
        <v>1295</v>
      </c>
      <c r="L377" s="112" t="s">
        <v>1289</v>
      </c>
      <c r="M377" s="112">
        <v>973162.0</v>
      </c>
      <c r="N377" s="112" t="s">
        <v>1270</v>
      </c>
      <c r="O377" s="112" t="s">
        <v>111</v>
      </c>
      <c r="P377" s="114">
        <v>237334.0</v>
      </c>
      <c r="Q377" s="112" t="s">
        <v>7</v>
      </c>
      <c r="R377" s="120">
        <v>469000.0</v>
      </c>
      <c r="S377" s="112" t="s">
        <v>113</v>
      </c>
      <c r="T377" s="112"/>
      <c r="U377" s="112" t="s">
        <v>1290</v>
      </c>
      <c r="V377" s="112" t="s">
        <v>219</v>
      </c>
      <c r="W377" s="112" t="s">
        <v>220</v>
      </c>
      <c r="X377" s="112" t="s">
        <v>219</v>
      </c>
      <c r="Y377" s="112" t="s">
        <v>624</v>
      </c>
      <c r="Z377" s="112" t="s">
        <v>1053</v>
      </c>
      <c r="AA377" s="112">
        <v>12.0</v>
      </c>
      <c r="AB377" s="112">
        <v>1.0</v>
      </c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>
        <v>1.0</v>
      </c>
      <c r="AN377" s="112">
        <v>1.0</v>
      </c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>
        <v>0.0</v>
      </c>
      <c r="BB377" s="116" t="s">
        <v>118</v>
      </c>
      <c r="BC377" s="116" t="s">
        <v>118</v>
      </c>
      <c r="BD377" s="116" t="s">
        <v>119</v>
      </c>
      <c r="BE377" s="112" t="s">
        <v>1296</v>
      </c>
      <c r="BF377" s="112" t="s">
        <v>1297</v>
      </c>
      <c r="BG377" s="112" t="s">
        <v>1298</v>
      </c>
      <c r="BH377" s="112" t="s">
        <v>1299</v>
      </c>
      <c r="BI377" s="116" t="s">
        <v>124</v>
      </c>
      <c r="BJ377" s="112" t="str">
        <f t="shared" si="130"/>
        <v/>
      </c>
      <c r="BK377" s="116">
        <f t="shared" si="131"/>
        <v>46171</v>
      </c>
      <c r="BL377" s="116"/>
    </row>
    <row r="378" ht="30.75" customHeight="1">
      <c r="A378" s="110"/>
      <c r="B378" s="111" t="s">
        <v>100</v>
      </c>
      <c r="C378" s="111" t="s">
        <v>101</v>
      </c>
      <c r="D378" s="131">
        <v>67.0</v>
      </c>
      <c r="E378" s="112" t="s">
        <v>894</v>
      </c>
      <c r="F378" s="112" t="s">
        <v>1300</v>
      </c>
      <c r="G378" s="112" t="s">
        <v>104</v>
      </c>
      <c r="H378" s="112" t="s">
        <v>1301</v>
      </c>
      <c r="I378" s="112" t="s">
        <v>106</v>
      </c>
      <c r="J378" s="112" t="s">
        <v>1302</v>
      </c>
      <c r="K378" s="112" t="s">
        <v>1268</v>
      </c>
      <c r="L378" s="112" t="s">
        <v>1289</v>
      </c>
      <c r="M378" s="112">
        <v>2003523.0</v>
      </c>
      <c r="N378" s="112" t="s">
        <v>1270</v>
      </c>
      <c r="O378" s="112" t="s">
        <v>111</v>
      </c>
      <c r="P378" s="114">
        <v>239849.0</v>
      </c>
      <c r="Q378" s="112" t="s">
        <v>7</v>
      </c>
      <c r="R378" s="120">
        <v>510000.0</v>
      </c>
      <c r="S378" s="112" t="s">
        <v>113</v>
      </c>
      <c r="T378" s="112"/>
      <c r="U378" s="112" t="s">
        <v>1290</v>
      </c>
      <c r="V378" s="112" t="s">
        <v>219</v>
      </c>
      <c r="W378" s="112" t="s">
        <v>220</v>
      </c>
      <c r="X378" s="112" t="s">
        <v>219</v>
      </c>
      <c r="Y378" s="112" t="s">
        <v>624</v>
      </c>
      <c r="Z378" s="112" t="s">
        <v>1053</v>
      </c>
      <c r="AA378" s="112">
        <v>12.0</v>
      </c>
      <c r="AB378" s="112">
        <v>1.0</v>
      </c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>
        <v>1.0</v>
      </c>
      <c r="AN378" s="112">
        <v>1.0</v>
      </c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 t="str">
        <f t="shared" ref="BA378:BA379" si="133">T378</f>
        <v/>
      </c>
      <c r="BB378" s="116" t="s">
        <v>118</v>
      </c>
      <c r="BC378" s="116" t="s">
        <v>118</v>
      </c>
      <c r="BD378" s="116" t="s">
        <v>119</v>
      </c>
      <c r="BE378" s="112" t="s">
        <v>1303</v>
      </c>
      <c r="BF378" s="112" t="s">
        <v>1304</v>
      </c>
      <c r="BG378" s="112" t="s">
        <v>1305</v>
      </c>
      <c r="BH378" s="112" t="s">
        <v>1306</v>
      </c>
      <c r="BI378" s="116" t="s">
        <v>124</v>
      </c>
      <c r="BJ378" s="112" t="str">
        <f t="shared" si="130"/>
        <v/>
      </c>
      <c r="BK378" s="116">
        <f t="shared" si="131"/>
        <v>46171</v>
      </c>
      <c r="BL378" s="116"/>
    </row>
    <row r="379" ht="30.75" customHeight="1">
      <c r="A379" s="110"/>
      <c r="B379" s="111" t="s">
        <v>100</v>
      </c>
      <c r="C379" s="111" t="s">
        <v>101</v>
      </c>
      <c r="D379" s="112">
        <v>68.0</v>
      </c>
      <c r="E379" s="112" t="s">
        <v>894</v>
      </c>
      <c r="F379" s="112" t="s">
        <v>1307</v>
      </c>
      <c r="G379" s="112" t="s">
        <v>104</v>
      </c>
      <c r="H379" s="112" t="s">
        <v>1308</v>
      </c>
      <c r="I379" s="112" t="s">
        <v>106</v>
      </c>
      <c r="J379" s="112" t="s">
        <v>1309</v>
      </c>
      <c r="K379" s="112" t="s">
        <v>1268</v>
      </c>
      <c r="L379" s="112" t="s">
        <v>1310</v>
      </c>
      <c r="M379" s="112">
        <v>2003520.0</v>
      </c>
      <c r="N379" s="112" t="s">
        <v>1270</v>
      </c>
      <c r="O379" s="112" t="s">
        <v>111</v>
      </c>
      <c r="P379" s="114">
        <v>239696.0</v>
      </c>
      <c r="Q379" s="112" t="s">
        <v>7</v>
      </c>
      <c r="R379" s="120">
        <v>415000.0</v>
      </c>
      <c r="S379" s="112" t="s">
        <v>113</v>
      </c>
      <c r="T379" s="112"/>
      <c r="U379" s="112" t="s">
        <v>1290</v>
      </c>
      <c r="V379" s="112" t="s">
        <v>219</v>
      </c>
      <c r="W379" s="112" t="s">
        <v>220</v>
      </c>
      <c r="X379" s="112" t="s">
        <v>219</v>
      </c>
      <c r="Y379" s="112" t="s">
        <v>624</v>
      </c>
      <c r="Z379" s="112" t="s">
        <v>1053</v>
      </c>
      <c r="AA379" s="112">
        <v>12.0</v>
      </c>
      <c r="AB379" s="112">
        <v>1.0</v>
      </c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>
        <v>1.0</v>
      </c>
      <c r="AN379" s="112">
        <v>1.0</v>
      </c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 t="str">
        <f t="shared" si="133"/>
        <v/>
      </c>
      <c r="BB379" s="116" t="s">
        <v>118</v>
      </c>
      <c r="BC379" s="116" t="s">
        <v>118</v>
      </c>
      <c r="BD379" s="116" t="str">
        <f>DATE(YEAR(BB379),MONTH(BB379)+AA379,DAY(BB379))</f>
        <v>#VALUE!</v>
      </c>
      <c r="BE379" s="112" t="s">
        <v>1311</v>
      </c>
      <c r="BF379" s="112" t="s">
        <v>1312</v>
      </c>
      <c r="BG379" s="112" t="s">
        <v>1313</v>
      </c>
      <c r="BH379" s="112" t="s">
        <v>1314</v>
      </c>
      <c r="BI379" s="116" t="s">
        <v>124</v>
      </c>
      <c r="BJ379" s="112" t="str">
        <f t="shared" si="130"/>
        <v/>
      </c>
      <c r="BK379" s="116">
        <f t="shared" si="131"/>
        <v>46171</v>
      </c>
      <c r="BL379" s="116"/>
    </row>
    <row r="380" ht="30.75" customHeight="1">
      <c r="A380" s="110"/>
      <c r="B380" s="111" t="s">
        <v>100</v>
      </c>
      <c r="C380" s="111" t="s">
        <v>101</v>
      </c>
      <c r="D380" s="131">
        <v>69.0</v>
      </c>
      <c r="E380" s="112" t="s">
        <v>894</v>
      </c>
      <c r="F380" s="112" t="s">
        <v>1315</v>
      </c>
      <c r="G380" s="112" t="s">
        <v>104</v>
      </c>
      <c r="H380" s="112" t="s">
        <v>1316</v>
      </c>
      <c r="I380" s="112" t="s">
        <v>106</v>
      </c>
      <c r="J380" s="112" t="s">
        <v>1317</v>
      </c>
      <c r="K380" s="112" t="s">
        <v>1268</v>
      </c>
      <c r="L380" s="112" t="s">
        <v>1318</v>
      </c>
      <c r="M380" s="112">
        <v>976489.0</v>
      </c>
      <c r="N380" s="112" t="s">
        <v>1270</v>
      </c>
      <c r="O380" s="112" t="s">
        <v>111</v>
      </c>
      <c r="P380" s="114">
        <v>237599.0</v>
      </c>
      <c r="Q380" s="112" t="s">
        <v>7</v>
      </c>
      <c r="R380" s="120">
        <v>460000.0</v>
      </c>
      <c r="S380" s="112" t="s">
        <v>113</v>
      </c>
      <c r="T380" s="112"/>
      <c r="U380" s="112" t="s">
        <v>1290</v>
      </c>
      <c r="V380" s="112" t="s">
        <v>219</v>
      </c>
      <c r="W380" s="112" t="s">
        <v>220</v>
      </c>
      <c r="X380" s="112" t="s">
        <v>219</v>
      </c>
      <c r="Y380" s="112" t="s">
        <v>624</v>
      </c>
      <c r="Z380" s="112" t="s">
        <v>1053</v>
      </c>
      <c r="AA380" s="112">
        <v>12.0</v>
      </c>
      <c r="AB380" s="112">
        <v>1.0</v>
      </c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>
        <v>1.0</v>
      </c>
      <c r="AN380" s="112">
        <v>1.0</v>
      </c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>
        <v>0.0</v>
      </c>
      <c r="BB380" s="116" t="s">
        <v>118</v>
      </c>
      <c r="BC380" s="116" t="s">
        <v>118</v>
      </c>
      <c r="BD380" s="116" t="s">
        <v>119</v>
      </c>
      <c r="BE380" s="112" t="s">
        <v>1319</v>
      </c>
      <c r="BF380" s="112" t="s">
        <v>1320</v>
      </c>
      <c r="BG380" s="112" t="s">
        <v>1321</v>
      </c>
      <c r="BH380" s="112" t="s">
        <v>1322</v>
      </c>
      <c r="BI380" s="116" t="s">
        <v>124</v>
      </c>
      <c r="BJ380" s="112" t="str">
        <f t="shared" si="130"/>
        <v/>
      </c>
      <c r="BK380" s="116">
        <f t="shared" si="131"/>
        <v>46171</v>
      </c>
      <c r="BL380" s="116"/>
    </row>
    <row r="381" ht="30.75" customHeight="1">
      <c r="A381" s="110"/>
      <c r="B381" s="111" t="s">
        <v>100</v>
      </c>
      <c r="C381" s="111" t="s">
        <v>101</v>
      </c>
      <c r="D381" s="112">
        <v>70.0</v>
      </c>
      <c r="E381" s="112" t="s">
        <v>894</v>
      </c>
      <c r="F381" s="112" t="s">
        <v>1323</v>
      </c>
      <c r="G381" s="112" t="s">
        <v>104</v>
      </c>
      <c r="H381" s="112" t="s">
        <v>1324</v>
      </c>
      <c r="I381" s="112" t="s">
        <v>106</v>
      </c>
      <c r="J381" s="112" t="s">
        <v>1325</v>
      </c>
      <c r="K381" s="112" t="s">
        <v>1047</v>
      </c>
      <c r="L381" s="112" t="s">
        <v>1326</v>
      </c>
      <c r="M381" s="112">
        <v>7305048.0</v>
      </c>
      <c r="N381" s="112" t="s">
        <v>1049</v>
      </c>
      <c r="O381" s="112" t="s">
        <v>111</v>
      </c>
      <c r="P381" s="114">
        <v>234066.0</v>
      </c>
      <c r="Q381" s="112" t="s">
        <v>7</v>
      </c>
      <c r="R381" s="120">
        <v>200459.0</v>
      </c>
      <c r="S381" s="112" t="s">
        <v>113</v>
      </c>
      <c r="T381" s="112"/>
      <c r="U381" s="112" t="s">
        <v>1290</v>
      </c>
      <c r="V381" s="112" t="s">
        <v>219</v>
      </c>
      <c r="W381" s="112" t="s">
        <v>220</v>
      </c>
      <c r="X381" s="112" t="s">
        <v>219</v>
      </c>
      <c r="Y381" s="112" t="s">
        <v>624</v>
      </c>
      <c r="Z381" s="112" t="s">
        <v>1053</v>
      </c>
      <c r="AA381" s="112">
        <v>12.0</v>
      </c>
      <c r="AB381" s="112">
        <v>1.0</v>
      </c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>
        <v>1.0</v>
      </c>
      <c r="AN381" s="112">
        <v>1.0</v>
      </c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>
        <v>0.0</v>
      </c>
      <c r="BB381" s="116" t="s">
        <v>118</v>
      </c>
      <c r="BC381" s="116" t="s">
        <v>118</v>
      </c>
      <c r="BD381" s="116" t="s">
        <v>119</v>
      </c>
      <c r="BE381" s="112" t="s">
        <v>1327</v>
      </c>
      <c r="BF381" s="112" t="s">
        <v>1328</v>
      </c>
      <c r="BG381" s="112" t="s">
        <v>1329</v>
      </c>
      <c r="BH381" s="112" t="s">
        <v>1330</v>
      </c>
      <c r="BI381" s="116" t="s">
        <v>124</v>
      </c>
      <c r="BJ381" s="112" t="str">
        <f t="shared" si="130"/>
        <v/>
      </c>
      <c r="BK381" s="116">
        <f t="shared" si="131"/>
        <v>46171</v>
      </c>
      <c r="BL381" s="116"/>
    </row>
    <row r="382" ht="30.75" customHeight="1">
      <c r="A382" s="110"/>
      <c r="B382" s="111" t="s">
        <v>100</v>
      </c>
      <c r="C382" s="111" t="s">
        <v>101</v>
      </c>
      <c r="D382" s="131">
        <v>71.0</v>
      </c>
      <c r="E382" s="112" t="s">
        <v>894</v>
      </c>
      <c r="F382" s="112" t="s">
        <v>1331</v>
      </c>
      <c r="G382" s="112" t="s">
        <v>104</v>
      </c>
      <c r="H382" s="112" t="s">
        <v>1332</v>
      </c>
      <c r="I382" s="112" t="s">
        <v>106</v>
      </c>
      <c r="J382" s="112" t="s">
        <v>1333</v>
      </c>
      <c r="K382" s="112" t="s">
        <v>1268</v>
      </c>
      <c r="L382" s="112" t="s">
        <v>1318</v>
      </c>
      <c r="M382" s="112">
        <v>1005390.0</v>
      </c>
      <c r="N382" s="112" t="s">
        <v>1270</v>
      </c>
      <c r="O382" s="112" t="s">
        <v>111</v>
      </c>
      <c r="P382" s="114">
        <v>239307.0</v>
      </c>
      <c r="Q382" s="112" t="s">
        <v>7</v>
      </c>
      <c r="R382" s="120">
        <v>510000.0</v>
      </c>
      <c r="S382" s="112" t="s">
        <v>113</v>
      </c>
      <c r="T382" s="112"/>
      <c r="U382" s="112" t="s">
        <v>1290</v>
      </c>
      <c r="V382" s="112" t="s">
        <v>219</v>
      </c>
      <c r="W382" s="112" t="s">
        <v>220</v>
      </c>
      <c r="X382" s="112" t="s">
        <v>219</v>
      </c>
      <c r="Y382" s="112" t="s">
        <v>624</v>
      </c>
      <c r="Z382" s="112" t="s">
        <v>1053</v>
      </c>
      <c r="AA382" s="112">
        <v>12.0</v>
      </c>
      <c r="AB382" s="112">
        <v>1.0</v>
      </c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>
        <v>1.0</v>
      </c>
      <c r="AN382" s="112">
        <v>1.0</v>
      </c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>
        <v>0.0</v>
      </c>
      <c r="BB382" s="116" t="s">
        <v>118</v>
      </c>
      <c r="BC382" s="116" t="s">
        <v>118</v>
      </c>
      <c r="BD382" s="116" t="s">
        <v>119</v>
      </c>
      <c r="BE382" s="112" t="s">
        <v>1334</v>
      </c>
      <c r="BF382" s="112" t="s">
        <v>1335</v>
      </c>
      <c r="BG382" s="112" t="s">
        <v>1336</v>
      </c>
      <c r="BH382" s="112" t="s">
        <v>1337</v>
      </c>
      <c r="BI382" s="116" t="s">
        <v>124</v>
      </c>
      <c r="BJ382" s="112" t="str">
        <f t="shared" si="130"/>
        <v/>
      </c>
      <c r="BK382" s="116">
        <f t="shared" si="131"/>
        <v>46171</v>
      </c>
      <c r="BL382" s="116"/>
    </row>
    <row r="383" ht="30.75" customHeight="1">
      <c r="A383" s="187"/>
      <c r="B383" s="111" t="s">
        <v>100</v>
      </c>
      <c r="C383" s="186" t="s">
        <v>101</v>
      </c>
      <c r="D383" s="187">
        <v>54.0</v>
      </c>
      <c r="E383" s="188" t="s">
        <v>1641</v>
      </c>
      <c r="F383" s="187" t="s">
        <v>1889</v>
      </c>
      <c r="G383" s="187" t="s">
        <v>104</v>
      </c>
      <c r="H383" s="187" t="s">
        <v>1890</v>
      </c>
      <c r="I383" s="187" t="s">
        <v>106</v>
      </c>
      <c r="J383" s="187" t="s">
        <v>1891</v>
      </c>
      <c r="K383" s="187" t="s">
        <v>7</v>
      </c>
      <c r="L383" s="187" t="s">
        <v>1892</v>
      </c>
      <c r="M383" s="187" t="s">
        <v>7</v>
      </c>
      <c r="N383" s="187" t="s">
        <v>622</v>
      </c>
      <c r="O383" s="187" t="s">
        <v>111</v>
      </c>
      <c r="P383" s="189">
        <v>2545.0</v>
      </c>
      <c r="Q383" s="187" t="s">
        <v>7</v>
      </c>
      <c r="R383" s="190"/>
      <c r="S383" s="187" t="s">
        <v>113</v>
      </c>
      <c r="T383" s="187"/>
      <c r="U383" s="187" t="s">
        <v>1893</v>
      </c>
      <c r="V383" s="187" t="s">
        <v>219</v>
      </c>
      <c r="W383" s="187" t="s">
        <v>220</v>
      </c>
      <c r="X383" s="187" t="s">
        <v>219</v>
      </c>
      <c r="Y383" s="187" t="s">
        <v>624</v>
      </c>
      <c r="Z383" s="187" t="s">
        <v>223</v>
      </c>
      <c r="AA383" s="188">
        <v>12.0</v>
      </c>
      <c r="AB383" s="188" t="s">
        <v>7</v>
      </c>
      <c r="AC383" s="187" t="s">
        <v>7</v>
      </c>
      <c r="AD383" s="187" t="s">
        <v>7</v>
      </c>
      <c r="AE383" s="187" t="s">
        <v>7</v>
      </c>
      <c r="AF383" s="187" t="s">
        <v>7</v>
      </c>
      <c r="AG383" s="187" t="s">
        <v>7</v>
      </c>
      <c r="AH383" s="187" t="s">
        <v>7</v>
      </c>
      <c r="AI383" s="187" t="s">
        <v>7</v>
      </c>
      <c r="AJ383" s="187" t="s">
        <v>7</v>
      </c>
      <c r="AK383" s="187" t="s">
        <v>7</v>
      </c>
      <c r="AL383" s="187" t="s">
        <v>7</v>
      </c>
      <c r="AM383" s="187" t="s">
        <v>7</v>
      </c>
      <c r="AN383" s="187" t="s">
        <v>7</v>
      </c>
      <c r="AO383" s="187" t="s">
        <v>7</v>
      </c>
      <c r="AP383" s="187" t="s">
        <v>7</v>
      </c>
      <c r="AQ383" s="187" t="s">
        <v>7</v>
      </c>
      <c r="AR383" s="187" t="s">
        <v>7</v>
      </c>
      <c r="AS383" s="187" t="s">
        <v>7</v>
      </c>
      <c r="AT383" s="187" t="s">
        <v>7</v>
      </c>
      <c r="AU383" s="187" t="s">
        <v>7</v>
      </c>
      <c r="AV383" s="187" t="s">
        <v>7</v>
      </c>
      <c r="AW383" s="187" t="s">
        <v>7</v>
      </c>
      <c r="AX383" s="187" t="s">
        <v>7</v>
      </c>
      <c r="AY383" s="187" t="s">
        <v>7</v>
      </c>
      <c r="AZ383" s="187" t="s">
        <v>7</v>
      </c>
      <c r="BA383" s="187" t="str">
        <f t="shared" ref="BA383:BA391" si="134">T383</f>
        <v/>
      </c>
      <c r="BB383" s="191" t="s">
        <v>7</v>
      </c>
      <c r="BC383" s="191" t="s">
        <v>7</v>
      </c>
      <c r="BD383" s="191" t="str">
        <f t="shared" ref="BD383:BD384" si="135">DATE(YEAR(BB383),MONTH(BB383)+AA383,DAY(BB383))</f>
        <v>#VALUE!</v>
      </c>
      <c r="BE383" s="191" t="s">
        <v>7</v>
      </c>
      <c r="BF383" s="191" t="s">
        <v>7</v>
      </c>
      <c r="BG383" s="191" t="s">
        <v>7</v>
      </c>
      <c r="BH383" s="191" t="s">
        <v>7</v>
      </c>
      <c r="BI383" s="187" t="s">
        <v>147</v>
      </c>
      <c r="BJ383" s="187" t="str">
        <f t="shared" si="130"/>
        <v/>
      </c>
      <c r="BK383" s="191">
        <f t="shared" si="131"/>
        <v>46171</v>
      </c>
      <c r="BL383" s="191"/>
    </row>
    <row r="384" ht="30.75" customHeight="1">
      <c r="A384" s="187"/>
      <c r="B384" s="111" t="s">
        <v>100</v>
      </c>
      <c r="C384" s="186" t="s">
        <v>101</v>
      </c>
      <c r="D384" s="187">
        <v>55.0</v>
      </c>
      <c r="E384" s="188" t="s">
        <v>1641</v>
      </c>
      <c r="F384" s="187" t="s">
        <v>1894</v>
      </c>
      <c r="G384" s="187" t="s">
        <v>104</v>
      </c>
      <c r="H384" s="187" t="s">
        <v>1895</v>
      </c>
      <c r="I384" s="187" t="s">
        <v>106</v>
      </c>
      <c r="J384" s="187" t="s">
        <v>1891</v>
      </c>
      <c r="K384" s="187" t="s">
        <v>1896</v>
      </c>
      <c r="L384" s="187" t="s">
        <v>1897</v>
      </c>
      <c r="M384" s="187">
        <v>4.0300224E7</v>
      </c>
      <c r="N384" s="187" t="s">
        <v>622</v>
      </c>
      <c r="O384" s="187" t="s">
        <v>111</v>
      </c>
      <c r="P384" s="189"/>
      <c r="Q384" s="187" t="s">
        <v>7</v>
      </c>
      <c r="R384" s="190"/>
      <c r="S384" s="187" t="s">
        <v>113</v>
      </c>
      <c r="T384" s="187"/>
      <c r="U384" s="187" t="s">
        <v>1898</v>
      </c>
      <c r="V384" s="187" t="s">
        <v>219</v>
      </c>
      <c r="W384" s="187" t="s">
        <v>220</v>
      </c>
      <c r="X384" s="187" t="s">
        <v>219</v>
      </c>
      <c r="Y384" s="187" t="s">
        <v>624</v>
      </c>
      <c r="Z384" s="187" t="s">
        <v>223</v>
      </c>
      <c r="AA384" s="188">
        <v>12.0</v>
      </c>
      <c r="AB384" s="188" t="s">
        <v>7</v>
      </c>
      <c r="AC384" s="187" t="s">
        <v>7</v>
      </c>
      <c r="AD384" s="187" t="s">
        <v>7</v>
      </c>
      <c r="AE384" s="187" t="s">
        <v>7</v>
      </c>
      <c r="AF384" s="187" t="s">
        <v>7</v>
      </c>
      <c r="AG384" s="187" t="s">
        <v>7</v>
      </c>
      <c r="AH384" s="187" t="s">
        <v>7</v>
      </c>
      <c r="AI384" s="187" t="s">
        <v>7</v>
      </c>
      <c r="AJ384" s="187" t="s">
        <v>7</v>
      </c>
      <c r="AK384" s="187" t="s">
        <v>7</v>
      </c>
      <c r="AL384" s="187" t="s">
        <v>7</v>
      </c>
      <c r="AM384" s="187" t="s">
        <v>7</v>
      </c>
      <c r="AN384" s="187" t="s">
        <v>7</v>
      </c>
      <c r="AO384" s="187" t="s">
        <v>7</v>
      </c>
      <c r="AP384" s="187" t="s">
        <v>7</v>
      </c>
      <c r="AQ384" s="187" t="s">
        <v>7</v>
      </c>
      <c r="AR384" s="187" t="s">
        <v>7</v>
      </c>
      <c r="AS384" s="187" t="s">
        <v>7</v>
      </c>
      <c r="AT384" s="187" t="s">
        <v>7</v>
      </c>
      <c r="AU384" s="187" t="s">
        <v>7</v>
      </c>
      <c r="AV384" s="187" t="s">
        <v>7</v>
      </c>
      <c r="AW384" s="187" t="s">
        <v>7</v>
      </c>
      <c r="AX384" s="187" t="s">
        <v>7</v>
      </c>
      <c r="AY384" s="187" t="s">
        <v>7</v>
      </c>
      <c r="AZ384" s="187" t="s">
        <v>7</v>
      </c>
      <c r="BA384" s="187" t="str">
        <f t="shared" si="134"/>
        <v/>
      </c>
      <c r="BB384" s="191" t="s">
        <v>7</v>
      </c>
      <c r="BC384" s="191" t="s">
        <v>7</v>
      </c>
      <c r="BD384" s="191" t="str">
        <f t="shared" si="135"/>
        <v>#VALUE!</v>
      </c>
      <c r="BE384" s="191" t="s">
        <v>7</v>
      </c>
      <c r="BF384" s="191" t="s">
        <v>7</v>
      </c>
      <c r="BG384" s="191" t="s">
        <v>7</v>
      </c>
      <c r="BH384" s="191" t="s">
        <v>7</v>
      </c>
      <c r="BI384" s="187" t="s">
        <v>147</v>
      </c>
      <c r="BJ384" s="187" t="str">
        <f t="shared" si="130"/>
        <v/>
      </c>
      <c r="BK384" s="191">
        <f t="shared" si="131"/>
        <v>46171</v>
      </c>
      <c r="BL384" s="191"/>
    </row>
    <row r="385" ht="30.75" customHeight="1">
      <c r="A385" s="110" t="s">
        <v>99</v>
      </c>
      <c r="B385" s="111" t="s">
        <v>100</v>
      </c>
      <c r="C385" s="111" t="s">
        <v>101</v>
      </c>
      <c r="D385" s="112">
        <v>23.0</v>
      </c>
      <c r="E385" s="112" t="s">
        <v>523</v>
      </c>
      <c r="F385" s="110" t="s">
        <v>642</v>
      </c>
      <c r="G385" s="112" t="s">
        <v>104</v>
      </c>
      <c r="H385" s="112" t="s">
        <v>643</v>
      </c>
      <c r="I385" s="112" t="s">
        <v>106</v>
      </c>
      <c r="J385" s="112" t="s">
        <v>644</v>
      </c>
      <c r="K385" s="112" t="s">
        <v>645</v>
      </c>
      <c r="L385" s="112" t="s">
        <v>646</v>
      </c>
      <c r="M385" s="112" t="s">
        <v>647</v>
      </c>
      <c r="N385" s="112" t="s">
        <v>582</v>
      </c>
      <c r="O385" s="112" t="s">
        <v>111</v>
      </c>
      <c r="P385" s="133">
        <v>241331.0</v>
      </c>
      <c r="Q385" s="112" t="s">
        <v>648</v>
      </c>
      <c r="R385" s="112">
        <v>199500.0</v>
      </c>
      <c r="S385" s="112" t="s">
        <v>113</v>
      </c>
      <c r="T385" s="112"/>
      <c r="U385" s="112" t="s">
        <v>649</v>
      </c>
      <c r="V385" s="112"/>
      <c r="W385" s="112" t="s">
        <v>650</v>
      </c>
      <c r="X385" s="112"/>
      <c r="Y385" s="112" t="s">
        <v>651</v>
      </c>
      <c r="Z385" s="112" t="s">
        <v>223</v>
      </c>
      <c r="AA385" s="112">
        <v>12.0</v>
      </c>
      <c r="AB385" s="112" t="s">
        <v>7</v>
      </c>
      <c r="AC385" s="112" t="s">
        <v>7</v>
      </c>
      <c r="AD385" s="112" t="s">
        <v>7</v>
      </c>
      <c r="AE385" s="112" t="s">
        <v>7</v>
      </c>
      <c r="AF385" s="112" t="s">
        <v>7</v>
      </c>
      <c r="AG385" s="112" t="s">
        <v>7</v>
      </c>
      <c r="AH385" s="112" t="s">
        <v>7</v>
      </c>
      <c r="AI385" s="112" t="s">
        <v>7</v>
      </c>
      <c r="AJ385" s="112" t="s">
        <v>7</v>
      </c>
      <c r="AK385" s="112" t="s">
        <v>7</v>
      </c>
      <c r="AL385" s="112" t="s">
        <v>7</v>
      </c>
      <c r="AM385" s="112" t="s">
        <v>7</v>
      </c>
      <c r="AN385" s="112" t="s">
        <v>7</v>
      </c>
      <c r="AO385" s="112" t="s">
        <v>7</v>
      </c>
      <c r="AP385" s="112" t="s">
        <v>7</v>
      </c>
      <c r="AQ385" s="110">
        <v>1.0</v>
      </c>
      <c r="AR385" s="110">
        <v>1.0</v>
      </c>
      <c r="AS385" s="112" t="s">
        <v>7</v>
      </c>
      <c r="AT385" s="112" t="s">
        <v>7</v>
      </c>
      <c r="AU385" s="112" t="s">
        <v>7</v>
      </c>
      <c r="AV385" s="112" t="s">
        <v>7</v>
      </c>
      <c r="AW385" s="112" t="s">
        <v>7</v>
      </c>
      <c r="AX385" s="112" t="s">
        <v>7</v>
      </c>
      <c r="AY385" s="112" t="s">
        <v>7</v>
      </c>
      <c r="AZ385" s="112" t="s">
        <v>7</v>
      </c>
      <c r="BA385" s="112" t="str">
        <f t="shared" si="134"/>
        <v/>
      </c>
      <c r="BB385" s="147">
        <v>244082.0</v>
      </c>
      <c r="BC385" s="147">
        <v>244082.0</v>
      </c>
      <c r="BD385" s="147">
        <v>244447.0</v>
      </c>
      <c r="BE385" s="110" t="s">
        <v>652</v>
      </c>
      <c r="BF385" s="116" t="s">
        <v>7</v>
      </c>
      <c r="BG385" s="116" t="s">
        <v>7</v>
      </c>
      <c r="BH385" s="116" t="s">
        <v>7</v>
      </c>
      <c r="BI385" s="112" t="s">
        <v>147</v>
      </c>
      <c r="BJ385" s="112" t="str">
        <f t="shared" si="130"/>
        <v/>
      </c>
      <c r="BK385" s="116">
        <f t="shared" si="131"/>
        <v>46171</v>
      </c>
      <c r="BL385" s="116"/>
    </row>
    <row r="386" ht="30.75" customHeight="1">
      <c r="A386" s="110"/>
      <c r="B386" s="111" t="s">
        <v>100</v>
      </c>
      <c r="C386" s="111" t="s">
        <v>101</v>
      </c>
      <c r="D386" s="112">
        <v>13.0</v>
      </c>
      <c r="E386" s="112" t="s">
        <v>1562</v>
      </c>
      <c r="F386" s="112"/>
      <c r="G386" s="112" t="s">
        <v>104</v>
      </c>
      <c r="H386" s="118" t="s">
        <v>1587</v>
      </c>
      <c r="I386" s="112" t="s">
        <v>106</v>
      </c>
      <c r="J386" s="112" t="s">
        <v>1591</v>
      </c>
      <c r="K386" s="112" t="s">
        <v>645</v>
      </c>
      <c r="L386" s="112" t="s">
        <v>684</v>
      </c>
      <c r="M386" s="112" t="s">
        <v>1588</v>
      </c>
      <c r="N386" s="112" t="s">
        <v>159</v>
      </c>
      <c r="O386" s="112" t="s">
        <v>111</v>
      </c>
      <c r="P386" s="114">
        <v>241331.0</v>
      </c>
      <c r="Q386" s="112"/>
      <c r="R386" s="120">
        <v>239000.0</v>
      </c>
      <c r="S386" s="112" t="s">
        <v>113</v>
      </c>
      <c r="T386" s="112" t="s">
        <v>1574</v>
      </c>
      <c r="U386" s="112"/>
      <c r="V386" s="112"/>
      <c r="W386" s="112"/>
      <c r="X386" s="112"/>
      <c r="Y386" s="112"/>
      <c r="Z386" s="112" t="s">
        <v>223</v>
      </c>
      <c r="AA386" s="112">
        <v>12.0</v>
      </c>
      <c r="AB386" s="112" t="s">
        <v>7</v>
      </c>
      <c r="AC386" s="112" t="s">
        <v>7</v>
      </c>
      <c r="AD386" s="112" t="s">
        <v>7</v>
      </c>
      <c r="AE386" s="112" t="s">
        <v>7</v>
      </c>
      <c r="AF386" s="112" t="s">
        <v>7</v>
      </c>
      <c r="AG386" s="112" t="s">
        <v>7</v>
      </c>
      <c r="AH386" s="112" t="s">
        <v>7</v>
      </c>
      <c r="AI386" s="112" t="s">
        <v>7</v>
      </c>
      <c r="AJ386" s="112" t="s">
        <v>7</v>
      </c>
      <c r="AK386" s="112" t="s">
        <v>7</v>
      </c>
      <c r="AL386" s="112" t="s">
        <v>7</v>
      </c>
      <c r="AM386" s="112" t="s">
        <v>7</v>
      </c>
      <c r="AN386" s="112" t="s">
        <v>7</v>
      </c>
      <c r="AO386" s="112" t="s">
        <v>7</v>
      </c>
      <c r="AP386" s="112" t="s">
        <v>7</v>
      </c>
      <c r="AQ386" s="112" t="s">
        <v>7</v>
      </c>
      <c r="AR386" s="112" t="s">
        <v>7</v>
      </c>
      <c r="AS386" s="112" t="s">
        <v>7</v>
      </c>
      <c r="AT386" s="112" t="s">
        <v>7</v>
      </c>
      <c r="AU386" s="112" t="s">
        <v>7</v>
      </c>
      <c r="AV386" s="112" t="s">
        <v>7</v>
      </c>
      <c r="AW386" s="112" t="s">
        <v>7</v>
      </c>
      <c r="AX386" s="112" t="s">
        <v>7</v>
      </c>
      <c r="AY386" s="112" t="s">
        <v>7</v>
      </c>
      <c r="AZ386" s="112" t="s">
        <v>7</v>
      </c>
      <c r="BA386" s="112" t="str">
        <f t="shared" si="134"/>
        <v>รับมาจากภูมิคุ้มกัน</v>
      </c>
      <c r="BB386" s="116" t="s">
        <v>7</v>
      </c>
      <c r="BC386" s="116" t="s">
        <v>7</v>
      </c>
      <c r="BD386" s="116" t="str">
        <f t="shared" ref="BD386:BD402" si="136">DATE(YEAR(BB386),MONTH(BB386)+AA386,DAY(BB386))</f>
        <v>#VALUE!</v>
      </c>
      <c r="BE386" s="116" t="s">
        <v>7</v>
      </c>
      <c r="BF386" s="116" t="s">
        <v>7</v>
      </c>
      <c r="BG386" s="116" t="s">
        <v>7</v>
      </c>
      <c r="BH386" s="116" t="s">
        <v>7</v>
      </c>
      <c r="BI386" s="112" t="s">
        <v>147</v>
      </c>
      <c r="BJ386" s="112" t="str">
        <f t="shared" si="130"/>
        <v>รับมาจากภูมิคุ้มกัน</v>
      </c>
      <c r="BK386" s="116">
        <f t="shared" si="131"/>
        <v>46171</v>
      </c>
      <c r="BL386" s="116"/>
    </row>
    <row r="387" ht="30.75" customHeight="1">
      <c r="A387" s="110"/>
      <c r="B387" s="111" t="s">
        <v>100</v>
      </c>
      <c r="C387" s="111" t="s">
        <v>101</v>
      </c>
      <c r="D387" s="112">
        <v>14.0</v>
      </c>
      <c r="E387" s="112" t="s">
        <v>1562</v>
      </c>
      <c r="F387" s="112"/>
      <c r="G387" s="112" t="s">
        <v>104</v>
      </c>
      <c r="H387" s="118" t="s">
        <v>1587</v>
      </c>
      <c r="I387" s="112" t="s">
        <v>106</v>
      </c>
      <c r="J387" s="112" t="s">
        <v>1591</v>
      </c>
      <c r="K387" s="112" t="s">
        <v>645</v>
      </c>
      <c r="L387" s="112" t="s">
        <v>684</v>
      </c>
      <c r="M387" s="112" t="s">
        <v>1588</v>
      </c>
      <c r="N387" s="112" t="s">
        <v>159</v>
      </c>
      <c r="O387" s="112" t="s">
        <v>111</v>
      </c>
      <c r="P387" s="114">
        <v>241331.0</v>
      </c>
      <c r="Q387" s="112"/>
      <c r="R387" s="120">
        <v>239000.0</v>
      </c>
      <c r="S387" s="112" t="s">
        <v>113</v>
      </c>
      <c r="T387" s="112" t="s">
        <v>1574</v>
      </c>
      <c r="U387" s="112"/>
      <c r="V387" s="112"/>
      <c r="W387" s="112"/>
      <c r="X387" s="112"/>
      <c r="Y387" s="112"/>
      <c r="Z387" s="112" t="s">
        <v>223</v>
      </c>
      <c r="AA387" s="112">
        <v>12.0</v>
      </c>
      <c r="AB387" s="112" t="s">
        <v>7</v>
      </c>
      <c r="AC387" s="112" t="s">
        <v>7</v>
      </c>
      <c r="AD387" s="112" t="s">
        <v>7</v>
      </c>
      <c r="AE387" s="112" t="s">
        <v>7</v>
      </c>
      <c r="AF387" s="112" t="s">
        <v>7</v>
      </c>
      <c r="AG387" s="112" t="s">
        <v>7</v>
      </c>
      <c r="AH387" s="112" t="s">
        <v>7</v>
      </c>
      <c r="AI387" s="112" t="s">
        <v>7</v>
      </c>
      <c r="AJ387" s="112" t="s">
        <v>7</v>
      </c>
      <c r="AK387" s="112" t="s">
        <v>7</v>
      </c>
      <c r="AL387" s="112" t="s">
        <v>7</v>
      </c>
      <c r="AM387" s="112" t="s">
        <v>7</v>
      </c>
      <c r="AN387" s="112" t="s">
        <v>7</v>
      </c>
      <c r="AO387" s="112" t="s">
        <v>7</v>
      </c>
      <c r="AP387" s="112" t="s">
        <v>7</v>
      </c>
      <c r="AQ387" s="112" t="s">
        <v>7</v>
      </c>
      <c r="AR387" s="112" t="s">
        <v>7</v>
      </c>
      <c r="AS387" s="112" t="s">
        <v>7</v>
      </c>
      <c r="AT387" s="112" t="s">
        <v>7</v>
      </c>
      <c r="AU387" s="112" t="s">
        <v>7</v>
      </c>
      <c r="AV387" s="112" t="s">
        <v>7</v>
      </c>
      <c r="AW387" s="112" t="s">
        <v>7</v>
      </c>
      <c r="AX387" s="112" t="s">
        <v>7</v>
      </c>
      <c r="AY387" s="112" t="s">
        <v>7</v>
      </c>
      <c r="AZ387" s="112" t="s">
        <v>7</v>
      </c>
      <c r="BA387" s="112" t="str">
        <f t="shared" si="134"/>
        <v>รับมาจากภูมิคุ้มกัน</v>
      </c>
      <c r="BB387" s="116" t="s">
        <v>7</v>
      </c>
      <c r="BC387" s="116" t="s">
        <v>7</v>
      </c>
      <c r="BD387" s="116" t="str">
        <f t="shared" si="136"/>
        <v>#VALUE!</v>
      </c>
      <c r="BE387" s="116" t="s">
        <v>7</v>
      </c>
      <c r="BF387" s="116" t="s">
        <v>7</v>
      </c>
      <c r="BG387" s="116" t="s">
        <v>7</v>
      </c>
      <c r="BH387" s="116" t="s">
        <v>7</v>
      </c>
      <c r="BI387" s="112" t="s">
        <v>147</v>
      </c>
      <c r="BJ387" s="112" t="str">
        <f t="shared" si="130"/>
        <v>รับมาจากภูมิคุ้มกัน</v>
      </c>
      <c r="BK387" s="116">
        <f t="shared" si="131"/>
        <v>46171</v>
      </c>
      <c r="BL387" s="116"/>
    </row>
    <row r="388" ht="30.75" customHeight="1">
      <c r="A388" s="110"/>
      <c r="B388" s="111" t="s">
        <v>100</v>
      </c>
      <c r="C388" s="111" t="s">
        <v>101</v>
      </c>
      <c r="D388" s="112">
        <v>11.0</v>
      </c>
      <c r="E388" s="112" t="s">
        <v>1562</v>
      </c>
      <c r="F388" s="112" t="s">
        <v>1571</v>
      </c>
      <c r="G388" s="112" t="s">
        <v>104</v>
      </c>
      <c r="H388" s="112" t="s">
        <v>1572</v>
      </c>
      <c r="I388" s="112" t="s">
        <v>106</v>
      </c>
      <c r="J388" s="112" t="s">
        <v>1573</v>
      </c>
      <c r="K388" s="112" t="s">
        <v>7</v>
      </c>
      <c r="L388" s="112" t="s">
        <v>303</v>
      </c>
      <c r="M388" s="112" t="s">
        <v>303</v>
      </c>
      <c r="N388" s="112" t="s">
        <v>622</v>
      </c>
      <c r="O388" s="112" t="s">
        <v>111</v>
      </c>
      <c r="P388" s="114">
        <v>17583.0</v>
      </c>
      <c r="Q388" s="112" t="s">
        <v>7</v>
      </c>
      <c r="R388" s="115">
        <v>31000.0</v>
      </c>
      <c r="S388" s="112" t="s">
        <v>113</v>
      </c>
      <c r="T388" s="112" t="s">
        <v>1574</v>
      </c>
      <c r="U388" s="112"/>
      <c r="V388" s="112"/>
      <c r="W388" s="112"/>
      <c r="X388" s="112"/>
      <c r="Y388" s="112"/>
      <c r="Z388" s="112" t="s">
        <v>223</v>
      </c>
      <c r="AA388" s="112">
        <v>12.0</v>
      </c>
      <c r="AB388" s="112" t="s">
        <v>7</v>
      </c>
      <c r="AC388" s="112" t="s">
        <v>7</v>
      </c>
      <c r="AD388" s="112" t="s">
        <v>7</v>
      </c>
      <c r="AE388" s="112" t="s">
        <v>7</v>
      </c>
      <c r="AF388" s="112" t="s">
        <v>7</v>
      </c>
      <c r="AG388" s="112" t="s">
        <v>7</v>
      </c>
      <c r="AH388" s="112" t="s">
        <v>7</v>
      </c>
      <c r="AI388" s="112" t="s">
        <v>7</v>
      </c>
      <c r="AJ388" s="112" t="s">
        <v>7</v>
      </c>
      <c r="AK388" s="112" t="s">
        <v>7</v>
      </c>
      <c r="AL388" s="112" t="s">
        <v>7</v>
      </c>
      <c r="AM388" s="112" t="s">
        <v>7</v>
      </c>
      <c r="AN388" s="112" t="s">
        <v>7</v>
      </c>
      <c r="AO388" s="112" t="s">
        <v>7</v>
      </c>
      <c r="AP388" s="112" t="s">
        <v>7</v>
      </c>
      <c r="AQ388" s="112" t="s">
        <v>7</v>
      </c>
      <c r="AR388" s="112" t="s">
        <v>7</v>
      </c>
      <c r="AS388" s="112" t="s">
        <v>7</v>
      </c>
      <c r="AT388" s="112" t="s">
        <v>7</v>
      </c>
      <c r="AU388" s="112" t="s">
        <v>7</v>
      </c>
      <c r="AV388" s="112" t="s">
        <v>7</v>
      </c>
      <c r="AW388" s="112" t="s">
        <v>7</v>
      </c>
      <c r="AX388" s="112" t="s">
        <v>7</v>
      </c>
      <c r="AY388" s="112" t="s">
        <v>7</v>
      </c>
      <c r="AZ388" s="112" t="s">
        <v>7</v>
      </c>
      <c r="BA388" s="112" t="str">
        <f t="shared" si="134"/>
        <v>รับมาจากภูมิคุ้มกัน</v>
      </c>
      <c r="BB388" s="116" t="s">
        <v>7</v>
      </c>
      <c r="BC388" s="116" t="s">
        <v>7</v>
      </c>
      <c r="BD388" s="116" t="str">
        <f t="shared" si="136"/>
        <v>#VALUE!</v>
      </c>
      <c r="BE388" s="116" t="s">
        <v>7</v>
      </c>
      <c r="BF388" s="116" t="s">
        <v>7</v>
      </c>
      <c r="BG388" s="116" t="s">
        <v>7</v>
      </c>
      <c r="BH388" s="116" t="s">
        <v>7</v>
      </c>
      <c r="BI388" s="112" t="s">
        <v>147</v>
      </c>
      <c r="BJ388" s="112" t="str">
        <f t="shared" si="130"/>
        <v>รับมาจากภูมิคุ้มกัน</v>
      </c>
      <c r="BK388" s="116">
        <f t="shared" si="131"/>
        <v>46171</v>
      </c>
      <c r="BL388" s="116"/>
    </row>
    <row r="389" ht="30.75" customHeight="1">
      <c r="A389" s="110"/>
      <c r="B389" s="111" t="s">
        <v>100</v>
      </c>
      <c r="C389" s="111" t="s">
        <v>101</v>
      </c>
      <c r="D389" s="112">
        <v>12.0</v>
      </c>
      <c r="E389" s="112" t="s">
        <v>1562</v>
      </c>
      <c r="F389" s="112" t="s">
        <v>1571</v>
      </c>
      <c r="G389" s="112" t="s">
        <v>104</v>
      </c>
      <c r="H389" s="112" t="s">
        <v>1572</v>
      </c>
      <c r="I389" s="112" t="s">
        <v>106</v>
      </c>
      <c r="J389" s="112" t="s">
        <v>1573</v>
      </c>
      <c r="K389" s="112" t="s">
        <v>7</v>
      </c>
      <c r="L389" s="112" t="s">
        <v>303</v>
      </c>
      <c r="M389" s="112" t="s">
        <v>303</v>
      </c>
      <c r="N389" s="112" t="s">
        <v>622</v>
      </c>
      <c r="O389" s="112" t="s">
        <v>111</v>
      </c>
      <c r="P389" s="114">
        <v>17583.0</v>
      </c>
      <c r="Q389" s="112" t="s">
        <v>7</v>
      </c>
      <c r="R389" s="115">
        <v>31000.0</v>
      </c>
      <c r="S389" s="112" t="s">
        <v>113</v>
      </c>
      <c r="T389" s="112" t="s">
        <v>1574</v>
      </c>
      <c r="U389" s="112"/>
      <c r="V389" s="112"/>
      <c r="W389" s="112"/>
      <c r="X389" s="112"/>
      <c r="Y389" s="112"/>
      <c r="Z389" s="112" t="s">
        <v>223</v>
      </c>
      <c r="AA389" s="112">
        <v>12.0</v>
      </c>
      <c r="AB389" s="112" t="s">
        <v>7</v>
      </c>
      <c r="AC389" s="112" t="s">
        <v>7</v>
      </c>
      <c r="AD389" s="112" t="s">
        <v>7</v>
      </c>
      <c r="AE389" s="112" t="s">
        <v>7</v>
      </c>
      <c r="AF389" s="112" t="s">
        <v>7</v>
      </c>
      <c r="AG389" s="112" t="s">
        <v>7</v>
      </c>
      <c r="AH389" s="112" t="s">
        <v>7</v>
      </c>
      <c r="AI389" s="112" t="s">
        <v>7</v>
      </c>
      <c r="AJ389" s="112" t="s">
        <v>7</v>
      </c>
      <c r="AK389" s="112" t="s">
        <v>7</v>
      </c>
      <c r="AL389" s="112" t="s">
        <v>7</v>
      </c>
      <c r="AM389" s="112" t="s">
        <v>7</v>
      </c>
      <c r="AN389" s="112" t="s">
        <v>7</v>
      </c>
      <c r="AO389" s="112" t="s">
        <v>7</v>
      </c>
      <c r="AP389" s="112" t="s">
        <v>7</v>
      </c>
      <c r="AQ389" s="112" t="s">
        <v>7</v>
      </c>
      <c r="AR389" s="112" t="s">
        <v>7</v>
      </c>
      <c r="AS389" s="112" t="s">
        <v>7</v>
      </c>
      <c r="AT389" s="112" t="s">
        <v>7</v>
      </c>
      <c r="AU389" s="112" t="s">
        <v>7</v>
      </c>
      <c r="AV389" s="112" t="s">
        <v>7</v>
      </c>
      <c r="AW389" s="112" t="s">
        <v>7</v>
      </c>
      <c r="AX389" s="112" t="s">
        <v>7</v>
      </c>
      <c r="AY389" s="112" t="s">
        <v>7</v>
      </c>
      <c r="AZ389" s="112" t="s">
        <v>7</v>
      </c>
      <c r="BA389" s="112" t="str">
        <f t="shared" si="134"/>
        <v>รับมาจากภูมิคุ้มกัน</v>
      </c>
      <c r="BB389" s="116" t="s">
        <v>7</v>
      </c>
      <c r="BC389" s="116" t="s">
        <v>7</v>
      </c>
      <c r="BD389" s="116" t="str">
        <f t="shared" si="136"/>
        <v>#VALUE!</v>
      </c>
      <c r="BE389" s="116" t="s">
        <v>7</v>
      </c>
      <c r="BF389" s="116" t="s">
        <v>7</v>
      </c>
      <c r="BG389" s="116" t="s">
        <v>7</v>
      </c>
      <c r="BH389" s="116" t="s">
        <v>7</v>
      </c>
      <c r="BI389" s="112" t="s">
        <v>147</v>
      </c>
      <c r="BJ389" s="112" t="str">
        <f t="shared" si="130"/>
        <v>รับมาจากภูมิคุ้มกัน</v>
      </c>
      <c r="BK389" s="116">
        <f t="shared" si="131"/>
        <v>46171</v>
      </c>
      <c r="BL389" s="116"/>
    </row>
    <row r="390" ht="30.75" customHeight="1">
      <c r="A390" s="110" t="s">
        <v>280</v>
      </c>
      <c r="B390" s="111" t="s">
        <v>100</v>
      </c>
      <c r="C390" s="111" t="s">
        <v>101</v>
      </c>
      <c r="D390" s="112">
        <v>24.0</v>
      </c>
      <c r="E390" s="112" t="s">
        <v>523</v>
      </c>
      <c r="F390" s="112" t="s">
        <v>618</v>
      </c>
      <c r="G390" s="112" t="s">
        <v>104</v>
      </c>
      <c r="H390" s="112" t="s">
        <v>619</v>
      </c>
      <c r="I390" s="112" t="s">
        <v>106</v>
      </c>
      <c r="J390" s="112" t="s">
        <v>620</v>
      </c>
      <c r="K390" s="112" t="s">
        <v>621</v>
      </c>
      <c r="L390" s="112" t="s">
        <v>7</v>
      </c>
      <c r="M390" s="112" t="s">
        <v>7</v>
      </c>
      <c r="N390" s="112" t="s">
        <v>622</v>
      </c>
      <c r="O390" s="112" t="s">
        <v>111</v>
      </c>
      <c r="P390" s="133">
        <v>2545.0</v>
      </c>
      <c r="Q390" s="112" t="s">
        <v>7</v>
      </c>
      <c r="R390" s="112">
        <v>26500.0</v>
      </c>
      <c r="S390" s="112" t="s">
        <v>113</v>
      </c>
      <c r="T390" s="112"/>
      <c r="U390" s="112" t="s">
        <v>435</v>
      </c>
      <c r="V390" s="112" t="s">
        <v>219</v>
      </c>
      <c r="W390" s="112" t="s">
        <v>623</v>
      </c>
      <c r="X390" s="112" t="s">
        <v>219</v>
      </c>
      <c r="Y390" s="112" t="s">
        <v>624</v>
      </c>
      <c r="Z390" s="112" t="s">
        <v>223</v>
      </c>
      <c r="AA390" s="112">
        <v>12.0</v>
      </c>
      <c r="AB390" s="112" t="s">
        <v>7</v>
      </c>
      <c r="AC390" s="112" t="s">
        <v>7</v>
      </c>
      <c r="AD390" s="112" t="s">
        <v>7</v>
      </c>
      <c r="AE390" s="112" t="s">
        <v>7</v>
      </c>
      <c r="AF390" s="112" t="s">
        <v>7</v>
      </c>
      <c r="AG390" s="112" t="s">
        <v>7</v>
      </c>
      <c r="AH390" s="112" t="s">
        <v>7</v>
      </c>
      <c r="AI390" s="112" t="s">
        <v>7</v>
      </c>
      <c r="AJ390" s="112" t="s">
        <v>7</v>
      </c>
      <c r="AK390" s="112" t="s">
        <v>7</v>
      </c>
      <c r="AL390" s="112" t="s">
        <v>7</v>
      </c>
      <c r="AM390" s="112" t="s">
        <v>7</v>
      </c>
      <c r="AN390" s="112" t="s">
        <v>7</v>
      </c>
      <c r="AO390" s="112" t="s">
        <v>7</v>
      </c>
      <c r="AP390" s="112" t="s">
        <v>7</v>
      </c>
      <c r="AQ390" s="112" t="s">
        <v>7</v>
      </c>
      <c r="AR390" s="112" t="s">
        <v>7</v>
      </c>
      <c r="AS390" s="112" t="s">
        <v>7</v>
      </c>
      <c r="AT390" s="112" t="s">
        <v>7</v>
      </c>
      <c r="AU390" s="112" t="s">
        <v>7</v>
      </c>
      <c r="AV390" s="112" t="s">
        <v>7</v>
      </c>
      <c r="AW390" s="112" t="s">
        <v>7</v>
      </c>
      <c r="AX390" s="112" t="s">
        <v>7</v>
      </c>
      <c r="AY390" s="112" t="s">
        <v>7</v>
      </c>
      <c r="AZ390" s="112" t="s">
        <v>7</v>
      </c>
      <c r="BA390" s="112" t="str">
        <f t="shared" si="134"/>
        <v/>
      </c>
      <c r="BB390" s="116" t="s">
        <v>7</v>
      </c>
      <c r="BC390" s="116" t="s">
        <v>7</v>
      </c>
      <c r="BD390" s="116" t="str">
        <f t="shared" si="136"/>
        <v>#VALUE!</v>
      </c>
      <c r="BE390" s="116" t="s">
        <v>7</v>
      </c>
      <c r="BF390" s="116" t="s">
        <v>7</v>
      </c>
      <c r="BG390" s="116" t="s">
        <v>7</v>
      </c>
      <c r="BH390" s="116" t="s">
        <v>7</v>
      </c>
      <c r="BI390" s="112" t="s">
        <v>147</v>
      </c>
      <c r="BJ390" s="112" t="str">
        <f t="shared" si="130"/>
        <v/>
      </c>
      <c r="BK390" s="116">
        <f t="shared" si="131"/>
        <v>46171</v>
      </c>
      <c r="BL390" s="116"/>
    </row>
    <row r="391" ht="30.75" customHeight="1">
      <c r="A391" s="110" t="s">
        <v>99</v>
      </c>
      <c r="B391" s="111" t="s">
        <v>314</v>
      </c>
      <c r="C391" s="111" t="s">
        <v>101</v>
      </c>
      <c r="D391" s="112">
        <v>15.0</v>
      </c>
      <c r="E391" s="112" t="s">
        <v>1437</v>
      </c>
      <c r="F391" s="112" t="s">
        <v>1443</v>
      </c>
      <c r="G391" s="112" t="s">
        <v>104</v>
      </c>
      <c r="H391" s="112" t="s">
        <v>1444</v>
      </c>
      <c r="I391" s="112" t="s">
        <v>106</v>
      </c>
      <c r="J391" s="112" t="s">
        <v>1445</v>
      </c>
      <c r="K391" s="112" t="s">
        <v>1446</v>
      </c>
      <c r="L391" s="112" t="s">
        <v>1447</v>
      </c>
      <c r="M391" s="112">
        <v>1201001.0</v>
      </c>
      <c r="N391" s="112" t="s">
        <v>7</v>
      </c>
      <c r="O391" s="112" t="s">
        <v>111</v>
      </c>
      <c r="P391" s="114">
        <v>41260.0</v>
      </c>
      <c r="Q391" s="112"/>
      <c r="R391" s="137">
        <v>30000.0</v>
      </c>
      <c r="S391" s="112" t="s">
        <v>113</v>
      </c>
      <c r="T391" s="112"/>
      <c r="U391" s="112" t="s">
        <v>1448</v>
      </c>
      <c r="V391" s="112" t="s">
        <v>7</v>
      </c>
      <c r="W391" s="112" t="s">
        <v>7</v>
      </c>
      <c r="X391" s="112" t="s">
        <v>7</v>
      </c>
      <c r="Y391" s="112"/>
      <c r="Z391" s="112" t="s">
        <v>146</v>
      </c>
      <c r="AA391" s="112">
        <v>12.0</v>
      </c>
      <c r="AB391" s="112" t="s">
        <v>7</v>
      </c>
      <c r="AC391" s="112" t="s">
        <v>7</v>
      </c>
      <c r="AD391" s="112" t="s">
        <v>7</v>
      </c>
      <c r="AE391" s="112" t="s">
        <v>7</v>
      </c>
      <c r="AF391" s="112" t="s">
        <v>7</v>
      </c>
      <c r="AG391" s="112" t="s">
        <v>7</v>
      </c>
      <c r="AH391" s="112" t="s">
        <v>7</v>
      </c>
      <c r="AI391" s="112" t="s">
        <v>7</v>
      </c>
      <c r="AJ391" s="112" t="s">
        <v>7</v>
      </c>
      <c r="AK391" s="112" t="s">
        <v>7</v>
      </c>
      <c r="AL391" s="112" t="s">
        <v>7</v>
      </c>
      <c r="AM391" s="112" t="s">
        <v>7</v>
      </c>
      <c r="AN391" s="112" t="s">
        <v>7</v>
      </c>
      <c r="AO391" s="112" t="s">
        <v>7</v>
      </c>
      <c r="AP391" s="112" t="s">
        <v>7</v>
      </c>
      <c r="AQ391" s="112" t="s">
        <v>7</v>
      </c>
      <c r="AR391" s="112" t="s">
        <v>7</v>
      </c>
      <c r="AS391" s="112" t="s">
        <v>7</v>
      </c>
      <c r="AT391" s="112" t="s">
        <v>7</v>
      </c>
      <c r="AU391" s="112" t="s">
        <v>7</v>
      </c>
      <c r="AV391" s="112" t="s">
        <v>7</v>
      </c>
      <c r="AW391" s="112" t="s">
        <v>7</v>
      </c>
      <c r="AX391" s="112" t="s">
        <v>7</v>
      </c>
      <c r="AY391" s="112" t="s">
        <v>7</v>
      </c>
      <c r="AZ391" s="112" t="s">
        <v>7</v>
      </c>
      <c r="BA391" s="112" t="str">
        <f t="shared" si="134"/>
        <v/>
      </c>
      <c r="BB391" s="116" t="s">
        <v>7</v>
      </c>
      <c r="BC391" s="116" t="s">
        <v>7</v>
      </c>
      <c r="BD391" s="116" t="str">
        <f t="shared" si="136"/>
        <v>#VALUE!</v>
      </c>
      <c r="BE391" s="116" t="s">
        <v>7</v>
      </c>
      <c r="BF391" s="116" t="s">
        <v>7</v>
      </c>
      <c r="BG391" s="116" t="s">
        <v>7</v>
      </c>
      <c r="BH391" s="116" t="s">
        <v>7</v>
      </c>
      <c r="BI391" s="112" t="s">
        <v>147</v>
      </c>
      <c r="BJ391" s="112" t="str">
        <f t="shared" si="130"/>
        <v/>
      </c>
      <c r="BK391" s="116">
        <f t="shared" si="131"/>
        <v>46171</v>
      </c>
      <c r="BL391" s="116"/>
    </row>
    <row r="392" ht="30.75" customHeight="1">
      <c r="A392" s="110"/>
      <c r="B392" s="111" t="s">
        <v>314</v>
      </c>
      <c r="C392" s="111" t="s">
        <v>101</v>
      </c>
      <c r="D392" s="112">
        <v>72.0</v>
      </c>
      <c r="E392" s="112" t="s">
        <v>894</v>
      </c>
      <c r="F392" s="112" t="s">
        <v>7</v>
      </c>
      <c r="G392" s="112" t="s">
        <v>139</v>
      </c>
      <c r="H392" s="112" t="s">
        <v>1338</v>
      </c>
      <c r="I392" s="112" t="s">
        <v>106</v>
      </c>
      <c r="J392" s="112" t="s">
        <v>1339</v>
      </c>
      <c r="K392" s="112" t="s">
        <v>142</v>
      </c>
      <c r="L392" s="112" t="s">
        <v>443</v>
      </c>
      <c r="M392" s="112">
        <v>10655.0</v>
      </c>
      <c r="N392" s="112" t="s">
        <v>1340</v>
      </c>
      <c r="O392" s="112" t="s">
        <v>111</v>
      </c>
      <c r="P392" s="114" t="s">
        <v>7</v>
      </c>
      <c r="Q392" s="112" t="s">
        <v>7</v>
      </c>
      <c r="R392" s="112" t="s">
        <v>7</v>
      </c>
      <c r="S392" s="112" t="s">
        <v>113</v>
      </c>
      <c r="T392" s="112"/>
      <c r="U392" s="112" t="s">
        <v>974</v>
      </c>
      <c r="V392" s="112" t="s">
        <v>7</v>
      </c>
      <c r="W392" s="112" t="s">
        <v>7</v>
      </c>
      <c r="X392" s="112" t="s">
        <v>7</v>
      </c>
      <c r="Y392" s="112"/>
      <c r="Z392" s="112" t="s">
        <v>975</v>
      </c>
      <c r="AA392" s="112">
        <v>12.0</v>
      </c>
      <c r="AB392" s="112">
        <v>1.0</v>
      </c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>
        <v>1.0</v>
      </c>
      <c r="AN392" s="112">
        <v>1.0</v>
      </c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6" t="s">
        <v>118</v>
      </c>
      <c r="BC392" s="116" t="s">
        <v>118</v>
      </c>
      <c r="BD392" s="116" t="str">
        <f t="shared" si="136"/>
        <v>#VALUE!</v>
      </c>
      <c r="BE392" s="112" t="s">
        <v>1341</v>
      </c>
      <c r="BF392" s="116" t="s">
        <v>7</v>
      </c>
      <c r="BG392" s="116" t="s">
        <v>7</v>
      </c>
      <c r="BH392" s="116" t="s">
        <v>7</v>
      </c>
      <c r="BI392" s="112" t="s">
        <v>147</v>
      </c>
      <c r="BJ392" s="112" t="str">
        <f t="shared" si="130"/>
        <v/>
      </c>
      <c r="BK392" s="116">
        <f t="shared" si="131"/>
        <v>46171</v>
      </c>
      <c r="BL392" s="116"/>
    </row>
    <row r="393" ht="30.75" customHeight="1">
      <c r="A393" s="110"/>
      <c r="B393" s="111" t="s">
        <v>314</v>
      </c>
      <c r="C393" s="111" t="s">
        <v>101</v>
      </c>
      <c r="D393" s="131">
        <v>73.0</v>
      </c>
      <c r="E393" s="112" t="s">
        <v>894</v>
      </c>
      <c r="F393" s="112" t="s">
        <v>1147</v>
      </c>
      <c r="G393" s="112" t="s">
        <v>139</v>
      </c>
      <c r="H393" s="112" t="s">
        <v>1148</v>
      </c>
      <c r="I393" s="112" t="s">
        <v>106</v>
      </c>
      <c r="J393" s="112" t="s">
        <v>1149</v>
      </c>
      <c r="K393" s="112" t="s">
        <v>7</v>
      </c>
      <c r="L393" s="112" t="s">
        <v>1150</v>
      </c>
      <c r="M393" s="112" t="s">
        <v>7</v>
      </c>
      <c r="N393" s="112" t="s">
        <v>7</v>
      </c>
      <c r="O393" s="112" t="s">
        <v>111</v>
      </c>
      <c r="P393" s="114">
        <v>38224.0</v>
      </c>
      <c r="Q393" s="112" t="s">
        <v>7</v>
      </c>
      <c r="R393" s="137">
        <v>50000.0</v>
      </c>
      <c r="S393" s="112" t="s">
        <v>113</v>
      </c>
      <c r="T393" s="112"/>
      <c r="U393" s="112" t="s">
        <v>974</v>
      </c>
      <c r="V393" s="112" t="s">
        <v>7</v>
      </c>
      <c r="W393" s="112" t="s">
        <v>7</v>
      </c>
      <c r="X393" s="112" t="s">
        <v>7</v>
      </c>
      <c r="Y393" s="112"/>
      <c r="Z393" s="112" t="s">
        <v>975</v>
      </c>
      <c r="AA393" s="112">
        <v>12.0</v>
      </c>
      <c r="AB393" s="112" t="s">
        <v>7</v>
      </c>
      <c r="AC393" s="112" t="s">
        <v>7</v>
      </c>
      <c r="AD393" s="112" t="s">
        <v>7</v>
      </c>
      <c r="AE393" s="112" t="s">
        <v>7</v>
      </c>
      <c r="AF393" s="112" t="s">
        <v>7</v>
      </c>
      <c r="AG393" s="112" t="s">
        <v>7</v>
      </c>
      <c r="AH393" s="112" t="s">
        <v>7</v>
      </c>
      <c r="AI393" s="112" t="s">
        <v>7</v>
      </c>
      <c r="AJ393" s="112" t="s">
        <v>7</v>
      </c>
      <c r="AK393" s="112" t="s">
        <v>7</v>
      </c>
      <c r="AL393" s="112" t="s">
        <v>7</v>
      </c>
      <c r="AM393" s="112" t="s">
        <v>7</v>
      </c>
      <c r="AN393" s="112" t="s">
        <v>7</v>
      </c>
      <c r="AO393" s="112" t="s">
        <v>7</v>
      </c>
      <c r="AP393" s="112" t="s">
        <v>7</v>
      </c>
      <c r="AQ393" s="112" t="s">
        <v>7</v>
      </c>
      <c r="AR393" s="112" t="s">
        <v>7</v>
      </c>
      <c r="AS393" s="112" t="s">
        <v>7</v>
      </c>
      <c r="AT393" s="112" t="s">
        <v>7</v>
      </c>
      <c r="AU393" s="112" t="s">
        <v>7</v>
      </c>
      <c r="AV393" s="112" t="s">
        <v>7</v>
      </c>
      <c r="AW393" s="112" t="s">
        <v>7</v>
      </c>
      <c r="AX393" s="112" t="s">
        <v>7</v>
      </c>
      <c r="AY393" s="112" t="s">
        <v>7</v>
      </c>
      <c r="AZ393" s="112" t="s">
        <v>7</v>
      </c>
      <c r="BA393" s="112" t="str">
        <f t="shared" ref="BA393:BA398" si="137">T393</f>
        <v/>
      </c>
      <c r="BB393" s="116" t="s">
        <v>7</v>
      </c>
      <c r="BC393" s="116" t="s">
        <v>7</v>
      </c>
      <c r="BD393" s="116" t="str">
        <f t="shared" si="136"/>
        <v>#VALUE!</v>
      </c>
      <c r="BE393" s="116" t="s">
        <v>7</v>
      </c>
      <c r="BF393" s="116" t="s">
        <v>7</v>
      </c>
      <c r="BG393" s="116" t="s">
        <v>7</v>
      </c>
      <c r="BH393" s="116" t="s">
        <v>7</v>
      </c>
      <c r="BI393" s="112" t="s">
        <v>147</v>
      </c>
      <c r="BJ393" s="112" t="str">
        <f t="shared" si="130"/>
        <v/>
      </c>
      <c r="BK393" s="116">
        <f t="shared" si="131"/>
        <v>46171</v>
      </c>
      <c r="BL393" s="116"/>
    </row>
    <row r="394" ht="30.75" customHeight="1">
      <c r="A394" s="110"/>
      <c r="B394" s="111" t="s">
        <v>314</v>
      </c>
      <c r="C394" s="111" t="s">
        <v>101</v>
      </c>
      <c r="D394" s="112">
        <v>74.0</v>
      </c>
      <c r="E394" s="112" t="s">
        <v>894</v>
      </c>
      <c r="F394" s="112" t="s">
        <v>1151</v>
      </c>
      <c r="G394" s="112" t="s">
        <v>139</v>
      </c>
      <c r="H394" s="112" t="s">
        <v>1152</v>
      </c>
      <c r="I394" s="112" t="s">
        <v>106</v>
      </c>
      <c r="J394" s="112" t="s">
        <v>1149</v>
      </c>
      <c r="K394" s="112" t="s">
        <v>7</v>
      </c>
      <c r="L394" s="112" t="s">
        <v>1150</v>
      </c>
      <c r="M394" s="112" t="s">
        <v>7</v>
      </c>
      <c r="N394" s="112" t="s">
        <v>7</v>
      </c>
      <c r="O394" s="112" t="s">
        <v>111</v>
      </c>
      <c r="P394" s="114">
        <v>38224.0</v>
      </c>
      <c r="Q394" s="112" t="s">
        <v>7</v>
      </c>
      <c r="R394" s="137">
        <v>50000.0</v>
      </c>
      <c r="S394" s="112" t="s">
        <v>113</v>
      </c>
      <c r="T394" s="112"/>
      <c r="U394" s="112" t="s">
        <v>974</v>
      </c>
      <c r="V394" s="112" t="s">
        <v>7</v>
      </c>
      <c r="W394" s="112" t="s">
        <v>7</v>
      </c>
      <c r="X394" s="112" t="s">
        <v>7</v>
      </c>
      <c r="Y394" s="112"/>
      <c r="Z394" s="112" t="s">
        <v>975</v>
      </c>
      <c r="AA394" s="112">
        <v>12.0</v>
      </c>
      <c r="AB394" s="112" t="s">
        <v>7</v>
      </c>
      <c r="AC394" s="112" t="s">
        <v>7</v>
      </c>
      <c r="AD394" s="112" t="s">
        <v>7</v>
      </c>
      <c r="AE394" s="112" t="s">
        <v>7</v>
      </c>
      <c r="AF394" s="112" t="s">
        <v>7</v>
      </c>
      <c r="AG394" s="112" t="s">
        <v>7</v>
      </c>
      <c r="AH394" s="112" t="s">
        <v>7</v>
      </c>
      <c r="AI394" s="112" t="s">
        <v>7</v>
      </c>
      <c r="AJ394" s="112" t="s">
        <v>7</v>
      </c>
      <c r="AK394" s="112" t="s">
        <v>7</v>
      </c>
      <c r="AL394" s="112" t="s">
        <v>7</v>
      </c>
      <c r="AM394" s="112" t="s">
        <v>7</v>
      </c>
      <c r="AN394" s="112" t="s">
        <v>7</v>
      </c>
      <c r="AO394" s="112" t="s">
        <v>7</v>
      </c>
      <c r="AP394" s="112" t="s">
        <v>7</v>
      </c>
      <c r="AQ394" s="112" t="s">
        <v>7</v>
      </c>
      <c r="AR394" s="112" t="s">
        <v>7</v>
      </c>
      <c r="AS394" s="112" t="s">
        <v>7</v>
      </c>
      <c r="AT394" s="112" t="s">
        <v>7</v>
      </c>
      <c r="AU394" s="112" t="s">
        <v>7</v>
      </c>
      <c r="AV394" s="112" t="s">
        <v>7</v>
      </c>
      <c r="AW394" s="112" t="s">
        <v>7</v>
      </c>
      <c r="AX394" s="112" t="s">
        <v>7</v>
      </c>
      <c r="AY394" s="112" t="s">
        <v>7</v>
      </c>
      <c r="AZ394" s="112" t="s">
        <v>7</v>
      </c>
      <c r="BA394" s="112" t="str">
        <f t="shared" si="137"/>
        <v/>
      </c>
      <c r="BB394" s="116" t="s">
        <v>7</v>
      </c>
      <c r="BC394" s="116" t="s">
        <v>7</v>
      </c>
      <c r="BD394" s="116" t="str">
        <f t="shared" si="136"/>
        <v>#VALUE!</v>
      </c>
      <c r="BE394" s="116" t="s">
        <v>7</v>
      </c>
      <c r="BF394" s="116" t="s">
        <v>7</v>
      </c>
      <c r="BG394" s="116" t="s">
        <v>7</v>
      </c>
      <c r="BH394" s="116" t="s">
        <v>7</v>
      </c>
      <c r="BI394" s="112" t="s">
        <v>147</v>
      </c>
      <c r="BJ394" s="112" t="str">
        <f t="shared" si="130"/>
        <v/>
      </c>
      <c r="BK394" s="116">
        <f t="shared" si="131"/>
        <v>46171</v>
      </c>
      <c r="BL394" s="116"/>
    </row>
    <row r="395" ht="30.75" customHeight="1">
      <c r="A395" s="110"/>
      <c r="B395" s="111" t="s">
        <v>314</v>
      </c>
      <c r="C395" s="111" t="s">
        <v>101</v>
      </c>
      <c r="D395" s="131">
        <v>75.0</v>
      </c>
      <c r="E395" s="112" t="s">
        <v>894</v>
      </c>
      <c r="F395" s="112" t="s">
        <v>7</v>
      </c>
      <c r="G395" s="112" t="s">
        <v>139</v>
      </c>
      <c r="H395" s="112" t="s">
        <v>972</v>
      </c>
      <c r="I395" s="112" t="s">
        <v>106</v>
      </c>
      <c r="J395" s="112" t="s">
        <v>973</v>
      </c>
      <c r="K395" s="112" t="s">
        <v>699</v>
      </c>
      <c r="L395" s="112" t="s">
        <v>443</v>
      </c>
      <c r="M395" s="112">
        <v>10656.0</v>
      </c>
      <c r="N395" s="112" t="s">
        <v>785</v>
      </c>
      <c r="O395" s="112" t="s">
        <v>111</v>
      </c>
      <c r="P395" s="114" t="s">
        <v>7</v>
      </c>
      <c r="Q395" s="112" t="s">
        <v>7</v>
      </c>
      <c r="R395" s="112" t="s">
        <v>7</v>
      </c>
      <c r="S395" s="112" t="s">
        <v>113</v>
      </c>
      <c r="T395" s="112"/>
      <c r="U395" s="112" t="s">
        <v>974</v>
      </c>
      <c r="V395" s="112" t="s">
        <v>7</v>
      </c>
      <c r="W395" s="112" t="s">
        <v>7</v>
      </c>
      <c r="X395" s="112" t="s">
        <v>7</v>
      </c>
      <c r="Y395" s="112"/>
      <c r="Z395" s="112" t="s">
        <v>975</v>
      </c>
      <c r="AA395" s="112">
        <v>12.0</v>
      </c>
      <c r="AB395" s="112" t="s">
        <v>7</v>
      </c>
      <c r="AC395" s="112" t="s">
        <v>7</v>
      </c>
      <c r="AD395" s="112" t="s">
        <v>7</v>
      </c>
      <c r="AE395" s="112" t="s">
        <v>7</v>
      </c>
      <c r="AF395" s="112" t="s">
        <v>7</v>
      </c>
      <c r="AG395" s="112" t="s">
        <v>7</v>
      </c>
      <c r="AH395" s="112" t="s">
        <v>7</v>
      </c>
      <c r="AI395" s="112" t="s">
        <v>7</v>
      </c>
      <c r="AJ395" s="112" t="s">
        <v>7</v>
      </c>
      <c r="AK395" s="112" t="s">
        <v>7</v>
      </c>
      <c r="AL395" s="112" t="s">
        <v>7</v>
      </c>
      <c r="AM395" s="112" t="s">
        <v>7</v>
      </c>
      <c r="AN395" s="112" t="s">
        <v>7</v>
      </c>
      <c r="AO395" s="112" t="s">
        <v>7</v>
      </c>
      <c r="AP395" s="112" t="s">
        <v>7</v>
      </c>
      <c r="AQ395" s="112" t="s">
        <v>7</v>
      </c>
      <c r="AR395" s="112" t="s">
        <v>7</v>
      </c>
      <c r="AS395" s="112" t="s">
        <v>7</v>
      </c>
      <c r="AT395" s="112" t="s">
        <v>7</v>
      </c>
      <c r="AU395" s="112" t="s">
        <v>7</v>
      </c>
      <c r="AV395" s="112" t="s">
        <v>7</v>
      </c>
      <c r="AW395" s="112" t="s">
        <v>7</v>
      </c>
      <c r="AX395" s="112" t="s">
        <v>7</v>
      </c>
      <c r="AY395" s="112" t="s">
        <v>7</v>
      </c>
      <c r="AZ395" s="112" t="s">
        <v>7</v>
      </c>
      <c r="BA395" s="112" t="str">
        <f t="shared" si="137"/>
        <v/>
      </c>
      <c r="BB395" s="116" t="s">
        <v>7</v>
      </c>
      <c r="BC395" s="116" t="s">
        <v>7</v>
      </c>
      <c r="BD395" s="116" t="str">
        <f t="shared" si="136"/>
        <v>#VALUE!</v>
      </c>
      <c r="BE395" s="116" t="s">
        <v>7</v>
      </c>
      <c r="BF395" s="116" t="s">
        <v>7</v>
      </c>
      <c r="BG395" s="116" t="s">
        <v>7</v>
      </c>
      <c r="BH395" s="116" t="s">
        <v>7</v>
      </c>
      <c r="BI395" s="112" t="s">
        <v>147</v>
      </c>
      <c r="BJ395" s="112" t="str">
        <f t="shared" si="130"/>
        <v/>
      </c>
      <c r="BK395" s="116">
        <f t="shared" si="131"/>
        <v>46171</v>
      </c>
      <c r="BL395" s="116"/>
    </row>
    <row r="396" ht="30.75" customHeight="1">
      <c r="A396" s="110"/>
      <c r="B396" s="111" t="s">
        <v>314</v>
      </c>
      <c r="C396" s="111" t="s">
        <v>101</v>
      </c>
      <c r="D396" s="131">
        <v>79.0</v>
      </c>
      <c r="E396" s="112" t="s">
        <v>894</v>
      </c>
      <c r="F396" s="112" t="s">
        <v>1006</v>
      </c>
      <c r="G396" s="112" t="s">
        <v>139</v>
      </c>
      <c r="H396" s="112" t="s">
        <v>1007</v>
      </c>
      <c r="I396" s="112" t="s">
        <v>106</v>
      </c>
      <c r="J396" s="112" t="s">
        <v>973</v>
      </c>
      <c r="K396" s="112" t="s">
        <v>699</v>
      </c>
      <c r="L396" s="112" t="s">
        <v>443</v>
      </c>
      <c r="M396" s="112">
        <v>702289.0</v>
      </c>
      <c r="N396" s="112" t="s">
        <v>785</v>
      </c>
      <c r="O396" s="112" t="s">
        <v>111</v>
      </c>
      <c r="P396" s="114">
        <v>237860.0</v>
      </c>
      <c r="Q396" s="112" t="s">
        <v>7</v>
      </c>
      <c r="R396" s="120">
        <v>11000.0</v>
      </c>
      <c r="S396" s="112" t="s">
        <v>113</v>
      </c>
      <c r="T396" s="112"/>
      <c r="U396" s="112" t="s">
        <v>974</v>
      </c>
      <c r="V396" s="112" t="s">
        <v>7</v>
      </c>
      <c r="W396" s="112" t="s">
        <v>7</v>
      </c>
      <c r="X396" s="112" t="s">
        <v>7</v>
      </c>
      <c r="Y396" s="112"/>
      <c r="Z396" s="112" t="s">
        <v>975</v>
      </c>
      <c r="AA396" s="112">
        <v>12.0</v>
      </c>
      <c r="AB396" s="112" t="s">
        <v>7</v>
      </c>
      <c r="AC396" s="112" t="s">
        <v>7</v>
      </c>
      <c r="AD396" s="112" t="s">
        <v>7</v>
      </c>
      <c r="AE396" s="112" t="s">
        <v>7</v>
      </c>
      <c r="AF396" s="112" t="s">
        <v>7</v>
      </c>
      <c r="AG396" s="112" t="s">
        <v>7</v>
      </c>
      <c r="AH396" s="112" t="s">
        <v>7</v>
      </c>
      <c r="AI396" s="112" t="s">
        <v>7</v>
      </c>
      <c r="AJ396" s="112" t="s">
        <v>7</v>
      </c>
      <c r="AK396" s="112" t="s">
        <v>7</v>
      </c>
      <c r="AL396" s="112" t="s">
        <v>7</v>
      </c>
      <c r="AM396" s="112" t="s">
        <v>7</v>
      </c>
      <c r="AN396" s="112" t="s">
        <v>7</v>
      </c>
      <c r="AO396" s="112" t="s">
        <v>7</v>
      </c>
      <c r="AP396" s="112" t="s">
        <v>7</v>
      </c>
      <c r="AQ396" s="112" t="s">
        <v>7</v>
      </c>
      <c r="AR396" s="112" t="s">
        <v>7</v>
      </c>
      <c r="AS396" s="112" t="s">
        <v>7</v>
      </c>
      <c r="AT396" s="112" t="s">
        <v>7</v>
      </c>
      <c r="AU396" s="112" t="s">
        <v>7</v>
      </c>
      <c r="AV396" s="112" t="s">
        <v>7</v>
      </c>
      <c r="AW396" s="112" t="s">
        <v>7</v>
      </c>
      <c r="AX396" s="112" t="s">
        <v>7</v>
      </c>
      <c r="AY396" s="112" t="s">
        <v>7</v>
      </c>
      <c r="AZ396" s="112" t="s">
        <v>7</v>
      </c>
      <c r="BA396" s="112" t="str">
        <f t="shared" si="137"/>
        <v/>
      </c>
      <c r="BB396" s="116" t="s">
        <v>7</v>
      </c>
      <c r="BC396" s="116" t="s">
        <v>7</v>
      </c>
      <c r="BD396" s="116" t="str">
        <f t="shared" si="136"/>
        <v>#VALUE!</v>
      </c>
      <c r="BE396" s="116" t="s">
        <v>7</v>
      </c>
      <c r="BF396" s="116" t="s">
        <v>7</v>
      </c>
      <c r="BG396" s="116" t="s">
        <v>7</v>
      </c>
      <c r="BH396" s="116" t="s">
        <v>7</v>
      </c>
      <c r="BI396" s="112" t="s">
        <v>147</v>
      </c>
      <c r="BJ396" s="112" t="str">
        <f t="shared" si="130"/>
        <v/>
      </c>
      <c r="BK396" s="116">
        <f t="shared" si="131"/>
        <v>46171</v>
      </c>
      <c r="BL396" s="116"/>
    </row>
    <row r="397" ht="30.75" customHeight="1">
      <c r="A397" s="110"/>
      <c r="B397" s="111" t="s">
        <v>314</v>
      </c>
      <c r="C397" s="111" t="s">
        <v>101</v>
      </c>
      <c r="D397" s="112">
        <v>76.0</v>
      </c>
      <c r="E397" s="112" t="s">
        <v>894</v>
      </c>
      <c r="F397" s="112" t="s">
        <v>1013</v>
      </c>
      <c r="G397" s="112" t="s">
        <v>139</v>
      </c>
      <c r="H397" s="112" t="s">
        <v>1014</v>
      </c>
      <c r="I397" s="112" t="s">
        <v>106</v>
      </c>
      <c r="J397" s="112" t="s">
        <v>973</v>
      </c>
      <c r="K397" s="112" t="s">
        <v>699</v>
      </c>
      <c r="L397" s="112" t="s">
        <v>443</v>
      </c>
      <c r="M397" s="112">
        <v>905267.0</v>
      </c>
      <c r="N397" s="112" t="s">
        <v>785</v>
      </c>
      <c r="O397" s="112" t="s">
        <v>111</v>
      </c>
      <c r="P397" s="114">
        <v>238330.0</v>
      </c>
      <c r="Q397" s="112" t="s">
        <v>7</v>
      </c>
      <c r="R397" s="120">
        <v>12000.0</v>
      </c>
      <c r="S397" s="112" t="s">
        <v>113</v>
      </c>
      <c r="T397" s="112"/>
      <c r="U397" s="112" t="s">
        <v>974</v>
      </c>
      <c r="V397" s="112" t="s">
        <v>7</v>
      </c>
      <c r="W397" s="112" t="s">
        <v>7</v>
      </c>
      <c r="X397" s="112" t="s">
        <v>7</v>
      </c>
      <c r="Y397" s="112"/>
      <c r="Z397" s="112" t="s">
        <v>975</v>
      </c>
      <c r="AA397" s="112">
        <v>12.0</v>
      </c>
      <c r="AB397" s="112" t="s">
        <v>7</v>
      </c>
      <c r="AC397" s="112" t="s">
        <v>7</v>
      </c>
      <c r="AD397" s="112" t="s">
        <v>7</v>
      </c>
      <c r="AE397" s="112" t="s">
        <v>7</v>
      </c>
      <c r="AF397" s="112" t="s">
        <v>7</v>
      </c>
      <c r="AG397" s="112" t="s">
        <v>7</v>
      </c>
      <c r="AH397" s="112" t="s">
        <v>7</v>
      </c>
      <c r="AI397" s="112" t="s">
        <v>7</v>
      </c>
      <c r="AJ397" s="112" t="s">
        <v>7</v>
      </c>
      <c r="AK397" s="112" t="s">
        <v>7</v>
      </c>
      <c r="AL397" s="112" t="s">
        <v>7</v>
      </c>
      <c r="AM397" s="112" t="s">
        <v>7</v>
      </c>
      <c r="AN397" s="112" t="s">
        <v>7</v>
      </c>
      <c r="AO397" s="112" t="s">
        <v>7</v>
      </c>
      <c r="AP397" s="112" t="s">
        <v>7</v>
      </c>
      <c r="AQ397" s="112" t="s">
        <v>7</v>
      </c>
      <c r="AR397" s="112" t="s">
        <v>7</v>
      </c>
      <c r="AS397" s="112" t="s">
        <v>7</v>
      </c>
      <c r="AT397" s="112" t="s">
        <v>7</v>
      </c>
      <c r="AU397" s="112" t="s">
        <v>7</v>
      </c>
      <c r="AV397" s="112" t="s">
        <v>7</v>
      </c>
      <c r="AW397" s="112" t="s">
        <v>7</v>
      </c>
      <c r="AX397" s="112" t="s">
        <v>7</v>
      </c>
      <c r="AY397" s="112" t="s">
        <v>7</v>
      </c>
      <c r="AZ397" s="112" t="s">
        <v>7</v>
      </c>
      <c r="BA397" s="112" t="str">
        <f t="shared" si="137"/>
        <v/>
      </c>
      <c r="BB397" s="116" t="s">
        <v>7</v>
      </c>
      <c r="BC397" s="116" t="s">
        <v>7</v>
      </c>
      <c r="BD397" s="116" t="str">
        <f t="shared" si="136"/>
        <v>#VALUE!</v>
      </c>
      <c r="BE397" s="116" t="s">
        <v>7</v>
      </c>
      <c r="BF397" s="116" t="s">
        <v>7</v>
      </c>
      <c r="BG397" s="116" t="s">
        <v>7</v>
      </c>
      <c r="BH397" s="116" t="s">
        <v>7</v>
      </c>
      <c r="BI397" s="112" t="s">
        <v>147</v>
      </c>
      <c r="BJ397" s="112" t="str">
        <f t="shared" si="130"/>
        <v/>
      </c>
      <c r="BK397" s="116">
        <f t="shared" si="131"/>
        <v>46171</v>
      </c>
      <c r="BL397" s="116"/>
    </row>
    <row r="398" ht="30.75" customHeight="1">
      <c r="A398" s="110"/>
      <c r="B398" s="111" t="s">
        <v>314</v>
      </c>
      <c r="C398" s="111" t="s">
        <v>101</v>
      </c>
      <c r="D398" s="112">
        <v>78.0</v>
      </c>
      <c r="E398" s="112" t="s">
        <v>894</v>
      </c>
      <c r="F398" s="112" t="s">
        <v>1015</v>
      </c>
      <c r="G398" s="112" t="s">
        <v>139</v>
      </c>
      <c r="H398" s="112" t="s">
        <v>1016</v>
      </c>
      <c r="I398" s="112" t="s">
        <v>106</v>
      </c>
      <c r="J398" s="112" t="s">
        <v>973</v>
      </c>
      <c r="K398" s="112" t="s">
        <v>699</v>
      </c>
      <c r="L398" s="112" t="s">
        <v>1017</v>
      </c>
      <c r="M398" s="112">
        <v>920531.0</v>
      </c>
      <c r="N398" s="112" t="s">
        <v>785</v>
      </c>
      <c r="O398" s="112" t="s">
        <v>111</v>
      </c>
      <c r="P398" s="114">
        <v>238330.0</v>
      </c>
      <c r="Q398" s="112" t="s">
        <v>7</v>
      </c>
      <c r="R398" s="120">
        <v>12000.0</v>
      </c>
      <c r="S398" s="112" t="s">
        <v>113</v>
      </c>
      <c r="T398" s="112"/>
      <c r="U398" s="112" t="s">
        <v>974</v>
      </c>
      <c r="V398" s="112" t="s">
        <v>7</v>
      </c>
      <c r="W398" s="112" t="s">
        <v>7</v>
      </c>
      <c r="X398" s="112" t="s">
        <v>7</v>
      </c>
      <c r="Y398" s="112"/>
      <c r="Z398" s="112" t="s">
        <v>975</v>
      </c>
      <c r="AA398" s="112">
        <v>12.0</v>
      </c>
      <c r="AB398" s="112" t="s">
        <v>7</v>
      </c>
      <c r="AC398" s="112" t="s">
        <v>7</v>
      </c>
      <c r="AD398" s="112" t="s">
        <v>7</v>
      </c>
      <c r="AE398" s="112" t="s">
        <v>7</v>
      </c>
      <c r="AF398" s="112" t="s">
        <v>7</v>
      </c>
      <c r="AG398" s="112" t="s">
        <v>7</v>
      </c>
      <c r="AH398" s="112" t="s">
        <v>7</v>
      </c>
      <c r="AI398" s="112" t="s">
        <v>7</v>
      </c>
      <c r="AJ398" s="112" t="s">
        <v>7</v>
      </c>
      <c r="AK398" s="112" t="s">
        <v>7</v>
      </c>
      <c r="AL398" s="112" t="s">
        <v>7</v>
      </c>
      <c r="AM398" s="112" t="s">
        <v>7</v>
      </c>
      <c r="AN398" s="112" t="s">
        <v>7</v>
      </c>
      <c r="AO398" s="112" t="s">
        <v>7</v>
      </c>
      <c r="AP398" s="112" t="s">
        <v>7</v>
      </c>
      <c r="AQ398" s="112" t="s">
        <v>7</v>
      </c>
      <c r="AR398" s="112" t="s">
        <v>7</v>
      </c>
      <c r="AS398" s="112" t="s">
        <v>7</v>
      </c>
      <c r="AT398" s="112" t="s">
        <v>7</v>
      </c>
      <c r="AU398" s="112" t="s">
        <v>7</v>
      </c>
      <c r="AV398" s="112" t="s">
        <v>7</v>
      </c>
      <c r="AW398" s="112" t="s">
        <v>7</v>
      </c>
      <c r="AX398" s="112" t="s">
        <v>7</v>
      </c>
      <c r="AY398" s="112" t="s">
        <v>7</v>
      </c>
      <c r="AZ398" s="112" t="s">
        <v>7</v>
      </c>
      <c r="BA398" s="112" t="str">
        <f t="shared" si="137"/>
        <v/>
      </c>
      <c r="BB398" s="116" t="s">
        <v>7</v>
      </c>
      <c r="BC398" s="116" t="s">
        <v>7</v>
      </c>
      <c r="BD398" s="116" t="str">
        <f t="shared" si="136"/>
        <v>#VALUE!</v>
      </c>
      <c r="BE398" s="116" t="s">
        <v>7</v>
      </c>
      <c r="BF398" s="116" t="s">
        <v>7</v>
      </c>
      <c r="BG398" s="116" t="s">
        <v>7</v>
      </c>
      <c r="BH398" s="116" t="s">
        <v>7</v>
      </c>
      <c r="BI398" s="112" t="s">
        <v>147</v>
      </c>
      <c r="BJ398" s="112" t="str">
        <f t="shared" si="130"/>
        <v/>
      </c>
      <c r="BK398" s="116">
        <f t="shared" si="131"/>
        <v>46171</v>
      </c>
      <c r="BL398" s="116"/>
    </row>
    <row r="399" ht="30.75" customHeight="1">
      <c r="A399" s="110"/>
      <c r="B399" s="111" t="s">
        <v>314</v>
      </c>
      <c r="C399" s="111" t="s">
        <v>101</v>
      </c>
      <c r="D399" s="131">
        <v>77.0</v>
      </c>
      <c r="E399" s="112" t="s">
        <v>894</v>
      </c>
      <c r="F399" s="112" t="s">
        <v>1342</v>
      </c>
      <c r="G399" s="112" t="s">
        <v>139</v>
      </c>
      <c r="H399" s="112" t="s">
        <v>1343</v>
      </c>
      <c r="I399" s="112" t="s">
        <v>106</v>
      </c>
      <c r="J399" s="112" t="s">
        <v>973</v>
      </c>
      <c r="K399" s="112" t="s">
        <v>699</v>
      </c>
      <c r="L399" s="112" t="s">
        <v>1017</v>
      </c>
      <c r="M399" s="112">
        <v>9714142.0</v>
      </c>
      <c r="N399" s="112" t="s">
        <v>785</v>
      </c>
      <c r="O399" s="112" t="s">
        <v>111</v>
      </c>
      <c r="P399" s="114">
        <v>234982.0</v>
      </c>
      <c r="Q399" s="112" t="s">
        <v>7</v>
      </c>
      <c r="R399" s="120">
        <v>9500.0</v>
      </c>
      <c r="S399" s="112" t="s">
        <v>113</v>
      </c>
      <c r="T399" s="112"/>
      <c r="U399" s="112" t="s">
        <v>974</v>
      </c>
      <c r="V399" s="112" t="s">
        <v>7</v>
      </c>
      <c r="W399" s="112" t="s">
        <v>7</v>
      </c>
      <c r="X399" s="112" t="s">
        <v>7</v>
      </c>
      <c r="Y399" s="112"/>
      <c r="Z399" s="112" t="s">
        <v>975</v>
      </c>
      <c r="AA399" s="112">
        <v>12.0</v>
      </c>
      <c r="AB399" s="112">
        <v>1.0</v>
      </c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>
        <v>1.0</v>
      </c>
      <c r="AN399" s="112">
        <v>1.0</v>
      </c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6" t="s">
        <v>118</v>
      </c>
      <c r="BC399" s="116" t="s">
        <v>118</v>
      </c>
      <c r="BD399" s="116" t="str">
        <f t="shared" si="136"/>
        <v>#VALUE!</v>
      </c>
      <c r="BE399" s="112" t="s">
        <v>1344</v>
      </c>
      <c r="BF399" s="116" t="s">
        <v>7</v>
      </c>
      <c r="BG399" s="116" t="s">
        <v>7</v>
      </c>
      <c r="BH399" s="116" t="s">
        <v>7</v>
      </c>
      <c r="BI399" s="112" t="s">
        <v>147</v>
      </c>
      <c r="BJ399" s="112" t="str">
        <f t="shared" si="130"/>
        <v/>
      </c>
      <c r="BK399" s="116">
        <f t="shared" si="131"/>
        <v>46171</v>
      </c>
      <c r="BL399" s="116"/>
    </row>
    <row r="400" ht="30.75" customHeight="1">
      <c r="A400" s="110"/>
      <c r="B400" s="111" t="s">
        <v>314</v>
      </c>
      <c r="C400" s="111" t="s">
        <v>101</v>
      </c>
      <c r="D400" s="112">
        <v>26.0</v>
      </c>
      <c r="E400" s="112" t="s">
        <v>523</v>
      </c>
      <c r="F400" s="112" t="s">
        <v>687</v>
      </c>
      <c r="G400" s="112" t="s">
        <v>104</v>
      </c>
      <c r="H400" s="112" t="s">
        <v>688</v>
      </c>
      <c r="I400" s="112" t="s">
        <v>106</v>
      </c>
      <c r="J400" s="112" t="s">
        <v>689</v>
      </c>
      <c r="K400" s="112" t="s">
        <v>442</v>
      </c>
      <c r="L400" s="112" t="s">
        <v>443</v>
      </c>
      <c r="M400" s="112">
        <v>307691.0</v>
      </c>
      <c r="N400" s="112" t="s">
        <v>389</v>
      </c>
      <c r="O400" s="112" t="s">
        <v>111</v>
      </c>
      <c r="P400" s="133" t="s">
        <v>690</v>
      </c>
      <c r="Q400" s="112" t="s">
        <v>7</v>
      </c>
      <c r="R400" s="112">
        <v>12800.0</v>
      </c>
      <c r="S400" s="112" t="s">
        <v>113</v>
      </c>
      <c r="T400" s="112"/>
      <c r="U400" s="112"/>
      <c r="V400" s="112"/>
      <c r="W400" s="112" t="s">
        <v>445</v>
      </c>
      <c r="X400" s="112"/>
      <c r="Y400" s="112"/>
      <c r="Z400" s="112" t="s">
        <v>117</v>
      </c>
      <c r="AA400" s="112">
        <v>12.0</v>
      </c>
      <c r="AB400" s="112">
        <v>1.0</v>
      </c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>
        <v>1.0</v>
      </c>
      <c r="AO400" s="112">
        <v>1.0</v>
      </c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 t="str">
        <f t="shared" ref="BA400:BA402" si="138">T400</f>
        <v/>
      </c>
      <c r="BB400" s="116" t="s">
        <v>118</v>
      </c>
      <c r="BC400" s="116" t="s">
        <v>118</v>
      </c>
      <c r="BD400" s="116" t="str">
        <f t="shared" si="136"/>
        <v>#VALUE!</v>
      </c>
      <c r="BE400" s="112" t="s">
        <v>691</v>
      </c>
      <c r="BF400" s="112"/>
      <c r="BG400" s="112"/>
      <c r="BH400" s="112"/>
      <c r="BI400" s="112" t="s">
        <v>124</v>
      </c>
      <c r="BJ400" s="112" t="str">
        <f t="shared" si="130"/>
        <v/>
      </c>
      <c r="BK400" s="116">
        <f t="shared" si="131"/>
        <v>46171</v>
      </c>
      <c r="BL400" s="116"/>
    </row>
    <row r="401" ht="30.75" customHeight="1">
      <c r="A401" s="110"/>
      <c r="B401" s="111" t="s">
        <v>314</v>
      </c>
      <c r="C401" s="111" t="s">
        <v>101</v>
      </c>
      <c r="D401" s="112">
        <v>27.0</v>
      </c>
      <c r="E401" s="112" t="s">
        <v>523</v>
      </c>
      <c r="F401" s="112" t="s">
        <v>692</v>
      </c>
      <c r="G401" s="112" t="s">
        <v>104</v>
      </c>
      <c r="H401" s="112" t="s">
        <v>693</v>
      </c>
      <c r="I401" s="112" t="s">
        <v>106</v>
      </c>
      <c r="J401" s="112" t="s">
        <v>689</v>
      </c>
      <c r="K401" s="112" t="s">
        <v>442</v>
      </c>
      <c r="L401" s="112" t="s">
        <v>443</v>
      </c>
      <c r="M401" s="112">
        <v>702005.0</v>
      </c>
      <c r="N401" s="112" t="s">
        <v>389</v>
      </c>
      <c r="O401" s="112" t="s">
        <v>111</v>
      </c>
      <c r="P401" s="133" t="s">
        <v>444</v>
      </c>
      <c r="Q401" s="112" t="s">
        <v>7</v>
      </c>
      <c r="R401" s="112">
        <v>12800.0</v>
      </c>
      <c r="S401" s="112" t="s">
        <v>113</v>
      </c>
      <c r="T401" s="112"/>
      <c r="U401" s="112"/>
      <c r="V401" s="112"/>
      <c r="W401" s="112" t="s">
        <v>445</v>
      </c>
      <c r="X401" s="112"/>
      <c r="Y401" s="112" t="s">
        <v>694</v>
      </c>
      <c r="Z401" s="112" t="s">
        <v>117</v>
      </c>
      <c r="AA401" s="112">
        <v>12.0</v>
      </c>
      <c r="AB401" s="112">
        <v>1.0</v>
      </c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>
        <v>1.0</v>
      </c>
      <c r="AO401" s="112">
        <v>1.0</v>
      </c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 t="str">
        <f t="shared" si="138"/>
        <v/>
      </c>
      <c r="BB401" s="116" t="s">
        <v>118</v>
      </c>
      <c r="BC401" s="116" t="s">
        <v>118</v>
      </c>
      <c r="BD401" s="116" t="str">
        <f t="shared" si="136"/>
        <v>#VALUE!</v>
      </c>
      <c r="BE401" s="112" t="s">
        <v>695</v>
      </c>
      <c r="BF401" s="112"/>
      <c r="BG401" s="112"/>
      <c r="BH401" s="112"/>
      <c r="BI401" s="112" t="s">
        <v>124</v>
      </c>
      <c r="BJ401" s="112" t="str">
        <f t="shared" si="130"/>
        <v/>
      </c>
      <c r="BK401" s="116">
        <f t="shared" si="131"/>
        <v>46171</v>
      </c>
      <c r="BL401" s="116"/>
    </row>
    <row r="402" ht="30.75" customHeight="1">
      <c r="A402" s="110"/>
      <c r="B402" s="111" t="s">
        <v>314</v>
      </c>
      <c r="C402" s="173" t="s">
        <v>101</v>
      </c>
      <c r="D402" s="112">
        <v>56.0</v>
      </c>
      <c r="E402" s="160" t="s">
        <v>1641</v>
      </c>
      <c r="F402" s="112" t="s">
        <v>7</v>
      </c>
      <c r="G402" s="112"/>
      <c r="H402" s="112"/>
      <c r="I402" s="112" t="s">
        <v>106</v>
      </c>
      <c r="J402" s="112" t="s">
        <v>1899</v>
      </c>
      <c r="K402" s="112" t="s">
        <v>1900</v>
      </c>
      <c r="L402" s="112" t="s">
        <v>1901</v>
      </c>
      <c r="M402" s="112"/>
      <c r="N402" s="112" t="s">
        <v>7</v>
      </c>
      <c r="O402" s="112" t="s">
        <v>111</v>
      </c>
      <c r="P402" s="114" t="s">
        <v>7</v>
      </c>
      <c r="Q402" s="112" t="s">
        <v>7</v>
      </c>
      <c r="R402" s="132"/>
      <c r="S402" s="112" t="s">
        <v>245</v>
      </c>
      <c r="T402" s="112" t="s">
        <v>1783</v>
      </c>
      <c r="U402" s="112" t="s">
        <v>1902</v>
      </c>
      <c r="V402" s="112" t="s">
        <v>1903</v>
      </c>
      <c r="W402" s="112" t="s">
        <v>1904</v>
      </c>
      <c r="X402" s="112" t="s">
        <v>1903</v>
      </c>
      <c r="Y402" s="112"/>
      <c r="Z402" s="112" t="s">
        <v>975</v>
      </c>
      <c r="AA402" s="160" t="s">
        <v>7</v>
      </c>
      <c r="AB402" s="160" t="s">
        <v>7</v>
      </c>
      <c r="AC402" s="112" t="s">
        <v>7</v>
      </c>
      <c r="AD402" s="112" t="s">
        <v>7</v>
      </c>
      <c r="AE402" s="112" t="s">
        <v>7</v>
      </c>
      <c r="AF402" s="112" t="s">
        <v>7</v>
      </c>
      <c r="AG402" s="112" t="s">
        <v>7</v>
      </c>
      <c r="AH402" s="112" t="s">
        <v>7</v>
      </c>
      <c r="AI402" s="112" t="s">
        <v>7</v>
      </c>
      <c r="AJ402" s="112" t="s">
        <v>7</v>
      </c>
      <c r="AK402" s="112" t="s">
        <v>7</v>
      </c>
      <c r="AL402" s="112" t="s">
        <v>7</v>
      </c>
      <c r="AM402" s="112" t="s">
        <v>7</v>
      </c>
      <c r="AN402" s="112" t="s">
        <v>7</v>
      </c>
      <c r="AO402" s="112" t="s">
        <v>7</v>
      </c>
      <c r="AP402" s="112" t="s">
        <v>7</v>
      </c>
      <c r="AQ402" s="112" t="s">
        <v>7</v>
      </c>
      <c r="AR402" s="112" t="s">
        <v>7</v>
      </c>
      <c r="AS402" s="112" t="s">
        <v>7</v>
      </c>
      <c r="AT402" s="112" t="s">
        <v>7</v>
      </c>
      <c r="AU402" s="112" t="s">
        <v>7</v>
      </c>
      <c r="AV402" s="112" t="s">
        <v>7</v>
      </c>
      <c r="AW402" s="112" t="s">
        <v>7</v>
      </c>
      <c r="AX402" s="112" t="s">
        <v>7</v>
      </c>
      <c r="AY402" s="112" t="s">
        <v>7</v>
      </c>
      <c r="AZ402" s="112" t="s">
        <v>7</v>
      </c>
      <c r="BA402" s="112" t="str">
        <f t="shared" si="138"/>
        <v>ไม่ได้ใช้งาน</v>
      </c>
      <c r="BB402" s="116" t="s">
        <v>7</v>
      </c>
      <c r="BC402" s="116" t="s">
        <v>7</v>
      </c>
      <c r="BD402" s="116" t="str">
        <f t="shared" si="136"/>
        <v>#VALUE!</v>
      </c>
      <c r="BE402" s="116" t="s">
        <v>7</v>
      </c>
      <c r="BF402" s="116" t="s">
        <v>7</v>
      </c>
      <c r="BG402" s="116" t="s">
        <v>7</v>
      </c>
      <c r="BH402" s="116" t="s">
        <v>7</v>
      </c>
      <c r="BI402" s="112" t="s">
        <v>147</v>
      </c>
      <c r="BJ402" s="112" t="str">
        <f t="shared" si="130"/>
        <v>ไม่ได้ใช้งาน</v>
      </c>
      <c r="BK402" s="116">
        <f t="shared" si="131"/>
        <v>46171</v>
      </c>
      <c r="BL402" s="116"/>
    </row>
    <row r="403" ht="30.75" customHeight="1">
      <c r="A403" s="184" t="s">
        <v>99</v>
      </c>
      <c r="B403" s="185" t="s">
        <v>100</v>
      </c>
      <c r="C403" s="186" t="s">
        <v>101</v>
      </c>
      <c r="D403" s="187">
        <v>57.0</v>
      </c>
      <c r="E403" s="188" t="s">
        <v>1641</v>
      </c>
      <c r="F403" s="187" t="s">
        <v>7</v>
      </c>
      <c r="G403" s="187" t="s">
        <v>104</v>
      </c>
      <c r="H403" s="187" t="s">
        <v>1905</v>
      </c>
      <c r="I403" s="187" t="s">
        <v>106</v>
      </c>
      <c r="J403" s="187" t="s">
        <v>1906</v>
      </c>
      <c r="K403" s="187" t="s">
        <v>1900</v>
      </c>
      <c r="L403" s="187" t="s">
        <v>1907</v>
      </c>
      <c r="M403" s="187">
        <v>8.330120327E9</v>
      </c>
      <c r="N403" s="187" t="s">
        <v>7</v>
      </c>
      <c r="O403" s="187" t="s">
        <v>111</v>
      </c>
      <c r="P403" s="189" t="s">
        <v>7</v>
      </c>
      <c r="Q403" s="187" t="s">
        <v>7</v>
      </c>
      <c r="R403" s="190"/>
      <c r="S403" s="187" t="s">
        <v>113</v>
      </c>
      <c r="T403" s="187"/>
      <c r="U403" s="187" t="s">
        <v>1908</v>
      </c>
      <c r="V403" s="187" t="s">
        <v>1909</v>
      </c>
      <c r="W403" s="187" t="s">
        <v>1910</v>
      </c>
      <c r="X403" s="187" t="s">
        <v>1909</v>
      </c>
      <c r="Y403" s="187"/>
      <c r="Z403" s="187" t="s">
        <v>1911</v>
      </c>
      <c r="AA403" s="188">
        <v>12.0</v>
      </c>
      <c r="AB403" s="188">
        <v>1.0</v>
      </c>
      <c r="AC403" s="187"/>
      <c r="AD403" s="187"/>
      <c r="AE403" s="187"/>
      <c r="AF403" s="187"/>
      <c r="AG403" s="187"/>
      <c r="AH403" s="187"/>
      <c r="AI403" s="187"/>
      <c r="AJ403" s="187"/>
      <c r="AK403" s="187"/>
      <c r="AL403" s="187"/>
      <c r="AM403" s="187">
        <v>1.0</v>
      </c>
      <c r="AN403" s="187">
        <v>1.0</v>
      </c>
      <c r="AO403" s="187"/>
      <c r="AP403" s="187"/>
      <c r="AQ403" s="187"/>
      <c r="AR403" s="187"/>
      <c r="AS403" s="187"/>
      <c r="AT403" s="187"/>
      <c r="AU403" s="187"/>
      <c r="AV403" s="187"/>
      <c r="AW403" s="187"/>
      <c r="AX403" s="187"/>
      <c r="AY403" s="187"/>
      <c r="AZ403" s="187"/>
      <c r="BA403" s="187"/>
      <c r="BB403" s="191" t="s">
        <v>118</v>
      </c>
      <c r="BC403" s="191" t="s">
        <v>118</v>
      </c>
      <c r="BD403" s="191" t="s">
        <v>119</v>
      </c>
      <c r="BE403" s="194" t="s">
        <v>1912</v>
      </c>
      <c r="BF403" s="191" t="s">
        <v>7</v>
      </c>
      <c r="BG403" s="191" t="s">
        <v>7</v>
      </c>
      <c r="BH403" s="191" t="s">
        <v>7</v>
      </c>
      <c r="BI403" s="191" t="s">
        <v>124</v>
      </c>
      <c r="BJ403" s="187" t="str">
        <f t="shared" si="130"/>
        <v/>
      </c>
      <c r="BK403" s="191">
        <f t="shared" si="131"/>
        <v>46171</v>
      </c>
      <c r="BL403" s="191"/>
    </row>
    <row r="404" ht="30.75" customHeight="1">
      <c r="A404" s="110"/>
      <c r="B404" s="111" t="s">
        <v>100</v>
      </c>
      <c r="C404" s="111" t="s">
        <v>101</v>
      </c>
      <c r="D404" s="112"/>
      <c r="E404" s="112" t="s">
        <v>894</v>
      </c>
      <c r="F404" s="112"/>
      <c r="G404" s="112" t="s">
        <v>104</v>
      </c>
      <c r="H404" s="112"/>
      <c r="I404" s="112"/>
      <c r="J404" s="112" t="s">
        <v>1345</v>
      </c>
      <c r="K404" s="112" t="s">
        <v>1346</v>
      </c>
      <c r="L404" s="112" t="s">
        <v>1347</v>
      </c>
      <c r="M404" s="112" t="s">
        <v>1348</v>
      </c>
      <c r="N404" s="112"/>
      <c r="O404" s="112"/>
      <c r="P404" s="114"/>
      <c r="Q404" s="112"/>
      <c r="R404" s="137"/>
      <c r="S404" s="112"/>
      <c r="T404" s="112"/>
      <c r="U404" s="112"/>
      <c r="V404" s="112"/>
      <c r="W404" s="112"/>
      <c r="X404" s="112"/>
      <c r="Y404" s="112"/>
      <c r="Z404" s="112"/>
      <c r="AA404" s="112">
        <v>12.0</v>
      </c>
      <c r="AB404" s="112">
        <v>1.0</v>
      </c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>
        <v>1.0</v>
      </c>
      <c r="AN404" s="112">
        <v>1.0</v>
      </c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6" t="s">
        <v>118</v>
      </c>
      <c r="BC404" s="116" t="s">
        <v>118</v>
      </c>
      <c r="BD404" s="116" t="str">
        <f>DATE(YEAR(BB404),MONTH(BB404)+AA404,DAY(BB404))</f>
        <v>#VALUE!</v>
      </c>
      <c r="BE404" s="112" t="s">
        <v>1349</v>
      </c>
      <c r="BF404" s="116"/>
      <c r="BG404" s="116"/>
      <c r="BH404" s="116"/>
      <c r="BI404" s="112"/>
      <c r="BJ404" s="112"/>
      <c r="BK404" s="116">
        <f t="shared" si="131"/>
        <v>46171</v>
      </c>
      <c r="BL404" s="116"/>
    </row>
    <row r="405" ht="30.75" customHeight="1">
      <c r="A405" s="184" t="s">
        <v>99</v>
      </c>
      <c r="B405" s="185" t="s">
        <v>100</v>
      </c>
      <c r="C405" s="186" t="s">
        <v>101</v>
      </c>
      <c r="D405" s="187">
        <v>58.0</v>
      </c>
      <c r="E405" s="188" t="s">
        <v>1641</v>
      </c>
      <c r="F405" s="187" t="s">
        <v>1913</v>
      </c>
      <c r="G405" s="187" t="s">
        <v>801</v>
      </c>
      <c r="H405" s="187" t="s">
        <v>1914</v>
      </c>
      <c r="I405" s="187" t="s">
        <v>106</v>
      </c>
      <c r="J405" s="187" t="s">
        <v>1915</v>
      </c>
      <c r="K405" s="187" t="s">
        <v>1916</v>
      </c>
      <c r="L405" s="187" t="s">
        <v>1917</v>
      </c>
      <c r="M405" s="187" t="s">
        <v>1918</v>
      </c>
      <c r="N405" s="187" t="s">
        <v>7</v>
      </c>
      <c r="O405" s="187" t="s">
        <v>111</v>
      </c>
      <c r="P405" s="189">
        <v>22270.0</v>
      </c>
      <c r="Q405" s="187"/>
      <c r="R405" s="190"/>
      <c r="S405" s="187" t="s">
        <v>113</v>
      </c>
      <c r="T405" s="187"/>
      <c r="U405" s="187" t="s">
        <v>1919</v>
      </c>
      <c r="V405" s="184" t="s">
        <v>1920</v>
      </c>
      <c r="W405" s="187"/>
      <c r="X405" s="187" t="s">
        <v>1921</v>
      </c>
      <c r="Y405" s="187"/>
      <c r="Z405" s="187" t="s">
        <v>117</v>
      </c>
      <c r="AA405" s="188">
        <v>12.0</v>
      </c>
      <c r="AB405" s="188">
        <v>1.0</v>
      </c>
      <c r="AC405" s="187"/>
      <c r="AD405" s="187"/>
      <c r="AE405" s="187"/>
      <c r="AF405" s="187"/>
      <c r="AG405" s="187"/>
      <c r="AH405" s="187"/>
      <c r="AI405" s="187"/>
      <c r="AJ405" s="187"/>
      <c r="AK405" s="187"/>
      <c r="AL405" s="187"/>
      <c r="AM405" s="187">
        <v>1.0</v>
      </c>
      <c r="AN405" s="187">
        <v>1.0</v>
      </c>
      <c r="AO405" s="187"/>
      <c r="AP405" s="187"/>
      <c r="AQ405" s="187"/>
      <c r="AR405" s="187"/>
      <c r="AS405" s="187"/>
      <c r="AT405" s="187"/>
      <c r="AU405" s="187"/>
      <c r="AV405" s="187"/>
      <c r="AW405" s="187"/>
      <c r="AX405" s="187"/>
      <c r="AY405" s="187"/>
      <c r="AZ405" s="187"/>
      <c r="BA405" s="187">
        <v>0.0</v>
      </c>
      <c r="BB405" s="191" t="s">
        <v>118</v>
      </c>
      <c r="BC405" s="191" t="s">
        <v>118</v>
      </c>
      <c r="BD405" s="191" t="s">
        <v>119</v>
      </c>
      <c r="BE405" s="194" t="s">
        <v>1922</v>
      </c>
      <c r="BF405" s="187" t="s">
        <v>7</v>
      </c>
      <c r="BG405" s="187" t="s">
        <v>7</v>
      </c>
      <c r="BH405" s="187" t="s">
        <v>7</v>
      </c>
      <c r="BI405" s="191" t="s">
        <v>124</v>
      </c>
      <c r="BJ405" s="187" t="str">
        <f t="shared" ref="BJ405:BJ407" si="139">T405</f>
        <v/>
      </c>
      <c r="BK405" s="191">
        <f t="shared" si="131"/>
        <v>46171</v>
      </c>
      <c r="BL405" s="191"/>
    </row>
    <row r="406" ht="30.75" customHeight="1">
      <c r="A406" s="184" t="s">
        <v>99</v>
      </c>
      <c r="B406" s="185" t="s">
        <v>100</v>
      </c>
      <c r="C406" s="186" t="s">
        <v>101</v>
      </c>
      <c r="D406" s="187">
        <v>59.0</v>
      </c>
      <c r="E406" s="188" t="s">
        <v>1641</v>
      </c>
      <c r="F406" s="187" t="s">
        <v>1923</v>
      </c>
      <c r="G406" s="187" t="s">
        <v>801</v>
      </c>
      <c r="H406" s="187" t="s">
        <v>1924</v>
      </c>
      <c r="I406" s="187" t="s">
        <v>106</v>
      </c>
      <c r="J406" s="187" t="s">
        <v>1915</v>
      </c>
      <c r="K406" s="187" t="s">
        <v>1925</v>
      </c>
      <c r="L406" s="187" t="s">
        <v>1926</v>
      </c>
      <c r="M406" s="187" t="s">
        <v>1927</v>
      </c>
      <c r="N406" s="187" t="s">
        <v>7</v>
      </c>
      <c r="O406" s="187" t="s">
        <v>111</v>
      </c>
      <c r="P406" s="189">
        <v>240057.0</v>
      </c>
      <c r="Q406" s="187" t="s">
        <v>7</v>
      </c>
      <c r="R406" s="190"/>
      <c r="S406" s="187" t="s">
        <v>113</v>
      </c>
      <c r="T406" s="187"/>
      <c r="U406" s="187" t="s">
        <v>1919</v>
      </c>
      <c r="V406" s="184" t="s">
        <v>1920</v>
      </c>
      <c r="W406" s="187"/>
      <c r="X406" s="187" t="s">
        <v>1921</v>
      </c>
      <c r="Y406" s="187"/>
      <c r="Z406" s="187" t="s">
        <v>117</v>
      </c>
      <c r="AA406" s="188">
        <v>12.0</v>
      </c>
      <c r="AB406" s="188">
        <v>1.0</v>
      </c>
      <c r="AC406" s="187"/>
      <c r="AD406" s="187"/>
      <c r="AE406" s="187"/>
      <c r="AF406" s="187"/>
      <c r="AG406" s="187"/>
      <c r="AH406" s="187"/>
      <c r="AI406" s="187"/>
      <c r="AJ406" s="187"/>
      <c r="AK406" s="187"/>
      <c r="AL406" s="187"/>
      <c r="AM406" s="187">
        <v>1.0</v>
      </c>
      <c r="AN406" s="187">
        <v>1.0</v>
      </c>
      <c r="AO406" s="187"/>
      <c r="AP406" s="187"/>
      <c r="AQ406" s="187"/>
      <c r="AR406" s="187"/>
      <c r="AS406" s="187"/>
      <c r="AT406" s="187"/>
      <c r="AU406" s="187"/>
      <c r="AV406" s="187"/>
      <c r="AW406" s="187"/>
      <c r="AX406" s="187"/>
      <c r="AY406" s="187"/>
      <c r="AZ406" s="187"/>
      <c r="BA406" s="187">
        <v>0.0</v>
      </c>
      <c r="BB406" s="191" t="s">
        <v>118</v>
      </c>
      <c r="BC406" s="191" t="s">
        <v>118</v>
      </c>
      <c r="BD406" s="191" t="s">
        <v>119</v>
      </c>
      <c r="BE406" s="194" t="s">
        <v>1928</v>
      </c>
      <c r="BF406" s="187" t="s">
        <v>7</v>
      </c>
      <c r="BG406" s="187" t="s">
        <v>7</v>
      </c>
      <c r="BH406" s="187" t="s">
        <v>7</v>
      </c>
      <c r="BI406" s="191" t="s">
        <v>124</v>
      </c>
      <c r="BJ406" s="187" t="str">
        <f t="shared" si="139"/>
        <v/>
      </c>
      <c r="BK406" s="191">
        <f t="shared" si="131"/>
        <v>46171</v>
      </c>
      <c r="BL406" s="191"/>
    </row>
    <row r="407" ht="30.75" customHeight="1">
      <c r="A407" s="184" t="s">
        <v>99</v>
      </c>
      <c r="B407" s="185" t="s">
        <v>100</v>
      </c>
      <c r="C407" s="186" t="s">
        <v>101</v>
      </c>
      <c r="D407" s="187">
        <v>60.0</v>
      </c>
      <c r="E407" s="188" t="s">
        <v>1641</v>
      </c>
      <c r="F407" s="187" t="s">
        <v>1929</v>
      </c>
      <c r="G407" s="187" t="s">
        <v>801</v>
      </c>
      <c r="H407" s="187"/>
      <c r="I407" s="187" t="s">
        <v>106</v>
      </c>
      <c r="J407" s="187" t="s">
        <v>1930</v>
      </c>
      <c r="K407" s="187" t="s">
        <v>1931</v>
      </c>
      <c r="L407" s="187" t="s">
        <v>1932</v>
      </c>
      <c r="M407" s="187">
        <v>5.7169049E7</v>
      </c>
      <c r="N407" s="187"/>
      <c r="O407" s="187" t="s">
        <v>111</v>
      </c>
      <c r="P407" s="189"/>
      <c r="Q407" s="187"/>
      <c r="R407" s="210"/>
      <c r="S407" s="187" t="s">
        <v>113</v>
      </c>
      <c r="T407" s="187"/>
      <c r="U407" s="184" t="s">
        <v>1933</v>
      </c>
      <c r="V407" s="184" t="s">
        <v>1920</v>
      </c>
      <c r="W407" s="187"/>
      <c r="X407" s="187"/>
      <c r="Y407" s="187"/>
      <c r="Z407" s="187"/>
      <c r="AA407" s="188">
        <v>12.0</v>
      </c>
      <c r="AB407" s="188">
        <v>1.0</v>
      </c>
      <c r="AC407" s="187"/>
      <c r="AD407" s="187"/>
      <c r="AE407" s="187"/>
      <c r="AF407" s="187"/>
      <c r="AG407" s="187"/>
      <c r="AH407" s="187"/>
      <c r="AI407" s="187"/>
      <c r="AJ407" s="187"/>
      <c r="AK407" s="187"/>
      <c r="AL407" s="187"/>
      <c r="AM407" s="187">
        <v>1.0</v>
      </c>
      <c r="AN407" s="187">
        <v>1.0</v>
      </c>
      <c r="AO407" s="187"/>
      <c r="AP407" s="187"/>
      <c r="AQ407" s="187"/>
      <c r="AR407" s="187"/>
      <c r="AS407" s="187"/>
      <c r="AT407" s="187"/>
      <c r="AU407" s="187"/>
      <c r="AV407" s="187"/>
      <c r="AW407" s="187"/>
      <c r="AX407" s="187"/>
      <c r="AY407" s="187"/>
      <c r="AZ407" s="187"/>
      <c r="BA407" s="187">
        <v>0.0</v>
      </c>
      <c r="BB407" s="191" t="s">
        <v>118</v>
      </c>
      <c r="BC407" s="191" t="s">
        <v>118</v>
      </c>
      <c r="BD407" s="191" t="s">
        <v>119</v>
      </c>
      <c r="BE407" s="194" t="s">
        <v>1934</v>
      </c>
      <c r="BF407" s="187" t="s">
        <v>7</v>
      </c>
      <c r="BG407" s="187" t="s">
        <v>7</v>
      </c>
      <c r="BH407" s="187" t="s">
        <v>7</v>
      </c>
      <c r="BI407" s="191" t="s">
        <v>124</v>
      </c>
      <c r="BJ407" s="187" t="str">
        <f t="shared" si="139"/>
        <v/>
      </c>
      <c r="BK407" s="191">
        <f t="shared" si="131"/>
        <v>46171</v>
      </c>
      <c r="BL407" s="191"/>
    </row>
    <row r="408" ht="30.75" customHeight="1">
      <c r="A408" s="184" t="s">
        <v>99</v>
      </c>
      <c r="B408" s="185" t="s">
        <v>100</v>
      </c>
      <c r="C408" s="186" t="s">
        <v>101</v>
      </c>
      <c r="D408" s="184"/>
      <c r="E408" s="188" t="s">
        <v>1641</v>
      </c>
      <c r="F408" s="184" t="s">
        <v>1978</v>
      </c>
      <c r="G408" s="187" t="s">
        <v>801</v>
      </c>
      <c r="H408" s="187"/>
      <c r="I408" s="187"/>
      <c r="J408" s="187" t="s">
        <v>1930</v>
      </c>
      <c r="K408" s="184" t="s">
        <v>1979</v>
      </c>
      <c r="L408" s="184" t="s">
        <v>1980</v>
      </c>
      <c r="M408" s="184">
        <v>700257.0</v>
      </c>
      <c r="N408" s="184" t="s">
        <v>1981</v>
      </c>
      <c r="O408" s="187" t="s">
        <v>111</v>
      </c>
      <c r="P408" s="187"/>
      <c r="Q408" s="187"/>
      <c r="R408" s="187"/>
      <c r="S408" s="187" t="s">
        <v>113</v>
      </c>
      <c r="T408" s="187"/>
      <c r="U408" s="184" t="s">
        <v>1933</v>
      </c>
      <c r="V408" s="184" t="s">
        <v>1920</v>
      </c>
      <c r="W408" s="187"/>
      <c r="X408" s="187"/>
      <c r="Y408" s="187"/>
      <c r="Z408" s="187"/>
      <c r="AA408" s="188"/>
      <c r="AB408" s="188"/>
      <c r="AC408" s="187"/>
      <c r="AD408" s="187"/>
      <c r="AE408" s="187"/>
      <c r="AF408" s="187"/>
      <c r="AG408" s="187"/>
      <c r="AH408" s="187"/>
      <c r="AI408" s="187"/>
      <c r="AJ408" s="187"/>
      <c r="AK408" s="187"/>
      <c r="AL408" s="187"/>
      <c r="AM408" s="187"/>
      <c r="AN408" s="187"/>
      <c r="AO408" s="187"/>
      <c r="AP408" s="187"/>
      <c r="AQ408" s="187"/>
      <c r="AR408" s="187"/>
      <c r="AS408" s="187"/>
      <c r="AT408" s="187"/>
      <c r="AU408" s="187"/>
      <c r="AV408" s="187"/>
      <c r="AW408" s="187"/>
      <c r="AX408" s="187"/>
      <c r="AY408" s="187"/>
      <c r="AZ408" s="187"/>
      <c r="BA408" s="187"/>
      <c r="BB408" s="191"/>
      <c r="BC408" s="191"/>
      <c r="BD408" s="191"/>
      <c r="BE408" s="187"/>
      <c r="BF408" s="213"/>
      <c r="BG408" s="187"/>
      <c r="BH408" s="213"/>
      <c r="BI408" s="187"/>
      <c r="BJ408" s="187"/>
      <c r="BK408" s="191"/>
      <c r="BL408" s="187"/>
    </row>
    <row r="409" ht="30.75" customHeight="1">
      <c r="A409" s="112"/>
      <c r="B409" s="111" t="s">
        <v>314</v>
      </c>
      <c r="C409" s="111" t="s">
        <v>101</v>
      </c>
      <c r="D409" s="110">
        <v>16.0</v>
      </c>
      <c r="E409" s="110" t="s">
        <v>364</v>
      </c>
      <c r="F409" s="110" t="s">
        <v>7</v>
      </c>
      <c r="G409" s="110" t="s">
        <v>139</v>
      </c>
      <c r="H409" s="110" t="s">
        <v>7</v>
      </c>
      <c r="I409" s="110" t="s">
        <v>106</v>
      </c>
      <c r="J409" s="110" t="s">
        <v>206</v>
      </c>
      <c r="K409" s="110" t="s">
        <v>448</v>
      </c>
      <c r="L409" s="110" t="s">
        <v>449</v>
      </c>
      <c r="M409" s="110" t="s">
        <v>7</v>
      </c>
      <c r="N409" s="112"/>
      <c r="O409" s="110" t="s">
        <v>111</v>
      </c>
      <c r="P409" s="150">
        <v>42535.0</v>
      </c>
      <c r="Q409" s="112"/>
      <c r="R409" s="149" t="s">
        <v>7</v>
      </c>
      <c r="S409" s="110" t="s">
        <v>113</v>
      </c>
      <c r="T409" s="112"/>
      <c r="U409" s="112"/>
      <c r="V409" s="112"/>
      <c r="W409" s="112"/>
      <c r="X409" s="112"/>
      <c r="Y409" s="110" t="s">
        <v>450</v>
      </c>
      <c r="Z409" s="110" t="s">
        <v>211</v>
      </c>
      <c r="AA409" s="110">
        <v>6.0</v>
      </c>
      <c r="AB409" s="110" t="s">
        <v>7</v>
      </c>
      <c r="AC409" s="110" t="s">
        <v>7</v>
      </c>
      <c r="AD409" s="110" t="s">
        <v>7</v>
      </c>
      <c r="AE409" s="110" t="s">
        <v>7</v>
      </c>
      <c r="AF409" s="110" t="s">
        <v>7</v>
      </c>
      <c r="AG409" s="110" t="s">
        <v>7</v>
      </c>
      <c r="AH409" s="110" t="s">
        <v>7</v>
      </c>
      <c r="AI409" s="110" t="s">
        <v>7</v>
      </c>
      <c r="AJ409" s="110" t="s">
        <v>7</v>
      </c>
      <c r="AK409" s="110" t="s">
        <v>7</v>
      </c>
      <c r="AL409" s="110" t="s">
        <v>7</v>
      </c>
      <c r="AM409" s="110" t="s">
        <v>7</v>
      </c>
      <c r="AN409" s="110" t="s">
        <v>7</v>
      </c>
      <c r="AO409" s="110" t="s">
        <v>7</v>
      </c>
      <c r="AP409" s="110" t="s">
        <v>7</v>
      </c>
      <c r="AQ409" s="110" t="s">
        <v>7</v>
      </c>
      <c r="AR409" s="110" t="s">
        <v>7</v>
      </c>
      <c r="AS409" s="110" t="s">
        <v>7</v>
      </c>
      <c r="AT409" s="110" t="s">
        <v>7</v>
      </c>
      <c r="AU409" s="110" t="s">
        <v>7</v>
      </c>
      <c r="AV409" s="110" t="s">
        <v>7</v>
      </c>
      <c r="AW409" s="110" t="s">
        <v>7</v>
      </c>
      <c r="AX409" s="110" t="s">
        <v>7</v>
      </c>
      <c r="AY409" s="110" t="s">
        <v>7</v>
      </c>
      <c r="AZ409" s="110" t="s">
        <v>7</v>
      </c>
      <c r="BA409" s="110">
        <v>0.0</v>
      </c>
      <c r="BB409" s="110" t="s">
        <v>7</v>
      </c>
      <c r="BC409" s="110" t="s">
        <v>7</v>
      </c>
      <c r="BD409" s="110" t="e">
        <v>#VALUE!</v>
      </c>
      <c r="BE409" s="110" t="s">
        <v>7</v>
      </c>
      <c r="BF409" s="110" t="s">
        <v>7</v>
      </c>
      <c r="BG409" s="110" t="s">
        <v>7</v>
      </c>
      <c r="BH409" s="110" t="s">
        <v>7</v>
      </c>
      <c r="BI409" s="110" t="s">
        <v>147</v>
      </c>
      <c r="BJ409" s="110">
        <v>0.0</v>
      </c>
      <c r="BK409" s="147">
        <v>45370.0</v>
      </c>
      <c r="BL409" s="116"/>
    </row>
    <row r="410" ht="30.75" customHeight="1">
      <c r="A410" s="110" t="s">
        <v>99</v>
      </c>
      <c r="B410" s="111" t="s">
        <v>314</v>
      </c>
      <c r="C410" s="111" t="s">
        <v>101</v>
      </c>
      <c r="D410" s="112">
        <v>19.0</v>
      </c>
      <c r="E410" s="112" t="s">
        <v>102</v>
      </c>
      <c r="F410" s="112" t="s">
        <v>7</v>
      </c>
      <c r="G410" s="112" t="s">
        <v>139</v>
      </c>
      <c r="H410" s="118" t="s">
        <v>205</v>
      </c>
      <c r="I410" s="112" t="s">
        <v>106</v>
      </c>
      <c r="J410" s="109" t="s">
        <v>206</v>
      </c>
      <c r="K410" s="112" t="s">
        <v>207</v>
      </c>
      <c r="L410" s="112" t="s">
        <v>7</v>
      </c>
      <c r="M410" s="113" t="s">
        <v>7</v>
      </c>
      <c r="N410" s="112"/>
      <c r="O410" s="112" t="s">
        <v>111</v>
      </c>
      <c r="P410" s="114">
        <v>237045.0</v>
      </c>
      <c r="Q410" s="112"/>
      <c r="R410" s="115" t="s">
        <v>7</v>
      </c>
      <c r="S410" s="112" t="s">
        <v>113</v>
      </c>
      <c r="T410" s="112"/>
      <c r="U410" s="112" t="s">
        <v>208</v>
      </c>
      <c r="V410" s="112" t="s">
        <v>209</v>
      </c>
      <c r="W410" s="112" t="s">
        <v>210</v>
      </c>
      <c r="X410" s="112" t="s">
        <v>209</v>
      </c>
      <c r="Y410" s="112"/>
      <c r="Z410" s="112" t="s">
        <v>211</v>
      </c>
      <c r="AA410" s="112">
        <v>6.0</v>
      </c>
      <c r="AB410" s="112" t="s">
        <v>7</v>
      </c>
      <c r="AC410" s="112" t="s">
        <v>7</v>
      </c>
      <c r="AD410" s="112" t="s">
        <v>7</v>
      </c>
      <c r="AE410" s="112" t="s">
        <v>7</v>
      </c>
      <c r="AF410" s="112" t="s">
        <v>7</v>
      </c>
      <c r="AG410" s="112" t="s">
        <v>7</v>
      </c>
      <c r="AH410" s="112" t="s">
        <v>7</v>
      </c>
      <c r="AI410" s="112" t="s">
        <v>7</v>
      </c>
      <c r="AJ410" s="112" t="s">
        <v>7</v>
      </c>
      <c r="AK410" s="112" t="s">
        <v>7</v>
      </c>
      <c r="AL410" s="112" t="s">
        <v>7</v>
      </c>
      <c r="AM410" s="112" t="s">
        <v>7</v>
      </c>
      <c r="AN410" s="112" t="s">
        <v>7</v>
      </c>
      <c r="AO410" s="112" t="s">
        <v>7</v>
      </c>
      <c r="AP410" s="112" t="s">
        <v>7</v>
      </c>
      <c r="AQ410" s="112" t="s">
        <v>7</v>
      </c>
      <c r="AR410" s="112" t="s">
        <v>7</v>
      </c>
      <c r="AS410" s="112" t="s">
        <v>7</v>
      </c>
      <c r="AT410" s="112" t="s">
        <v>7</v>
      </c>
      <c r="AU410" s="112" t="s">
        <v>7</v>
      </c>
      <c r="AV410" s="112" t="s">
        <v>7</v>
      </c>
      <c r="AW410" s="112" t="s">
        <v>7</v>
      </c>
      <c r="AX410" s="112" t="s">
        <v>7</v>
      </c>
      <c r="AY410" s="112" t="s">
        <v>7</v>
      </c>
      <c r="AZ410" s="112" t="s">
        <v>7</v>
      </c>
      <c r="BA410" s="112" t="str">
        <f t="shared" ref="BA410:BA423" si="140">T410</f>
        <v/>
      </c>
      <c r="BB410" s="112" t="s">
        <v>7</v>
      </c>
      <c r="BC410" s="112" t="s">
        <v>7</v>
      </c>
      <c r="BD410" s="116" t="str">
        <f t="shared" ref="BD410:BD421" si="141">DATE(YEAR(BB410),MONTH(BB410)+AA410,DAY(BB410))</f>
        <v>#VALUE!</v>
      </c>
      <c r="BE410" s="112" t="s">
        <v>7</v>
      </c>
      <c r="BF410" s="112" t="s">
        <v>7</v>
      </c>
      <c r="BG410" s="112" t="s">
        <v>7</v>
      </c>
      <c r="BH410" s="112" t="s">
        <v>7</v>
      </c>
      <c r="BI410" s="112" t="s">
        <v>147</v>
      </c>
      <c r="BJ410" s="112" t="str">
        <f t="shared" ref="BJ410:BJ423" si="142">T410</f>
        <v/>
      </c>
      <c r="BK410" s="116">
        <f t="shared" ref="BK410:BK421" si="143">TODAY()</f>
        <v>46171</v>
      </c>
      <c r="BL410" s="116"/>
    </row>
    <row r="411" ht="30.75" customHeight="1">
      <c r="A411" s="110" t="s">
        <v>239</v>
      </c>
      <c r="B411" s="111" t="s">
        <v>314</v>
      </c>
      <c r="C411" s="111" t="s">
        <v>101</v>
      </c>
      <c r="D411" s="112">
        <v>28.0</v>
      </c>
      <c r="E411" s="112" t="s">
        <v>523</v>
      </c>
      <c r="F411" s="112"/>
      <c r="G411" s="112" t="s">
        <v>139</v>
      </c>
      <c r="H411" s="112"/>
      <c r="I411" s="112" t="s">
        <v>106</v>
      </c>
      <c r="J411" s="112" t="s">
        <v>206</v>
      </c>
      <c r="K411" s="112" t="s">
        <v>448</v>
      </c>
      <c r="L411" s="112" t="s">
        <v>449</v>
      </c>
      <c r="M411" s="112" t="s">
        <v>7</v>
      </c>
      <c r="N411" s="112"/>
      <c r="O411" s="112" t="s">
        <v>111</v>
      </c>
      <c r="P411" s="133">
        <v>42535.0</v>
      </c>
      <c r="Q411" s="112"/>
      <c r="R411" s="112" t="s">
        <v>7</v>
      </c>
      <c r="S411" s="112" t="s">
        <v>113</v>
      </c>
      <c r="T411" s="112"/>
      <c r="U411" s="112"/>
      <c r="V411" s="112"/>
      <c r="W411" s="112"/>
      <c r="X411" s="112"/>
      <c r="Y411" s="112" t="s">
        <v>450</v>
      </c>
      <c r="Z411" s="112" t="s">
        <v>211</v>
      </c>
      <c r="AA411" s="112">
        <v>6.0</v>
      </c>
      <c r="AB411" s="112" t="s">
        <v>7</v>
      </c>
      <c r="AC411" s="112" t="s">
        <v>7</v>
      </c>
      <c r="AD411" s="112" t="s">
        <v>7</v>
      </c>
      <c r="AE411" s="112" t="s">
        <v>7</v>
      </c>
      <c r="AF411" s="112" t="s">
        <v>7</v>
      </c>
      <c r="AG411" s="112" t="s">
        <v>7</v>
      </c>
      <c r="AH411" s="112" t="s">
        <v>7</v>
      </c>
      <c r="AI411" s="112" t="s">
        <v>7</v>
      </c>
      <c r="AJ411" s="112" t="s">
        <v>7</v>
      </c>
      <c r="AK411" s="112" t="s">
        <v>7</v>
      </c>
      <c r="AL411" s="112" t="s">
        <v>7</v>
      </c>
      <c r="AM411" s="112" t="s">
        <v>7</v>
      </c>
      <c r="AN411" s="112" t="s">
        <v>7</v>
      </c>
      <c r="AO411" s="112" t="s">
        <v>7</v>
      </c>
      <c r="AP411" s="112" t="s">
        <v>7</v>
      </c>
      <c r="AQ411" s="112" t="s">
        <v>7</v>
      </c>
      <c r="AR411" s="112" t="s">
        <v>7</v>
      </c>
      <c r="AS411" s="112" t="s">
        <v>7</v>
      </c>
      <c r="AT411" s="112" t="s">
        <v>7</v>
      </c>
      <c r="AU411" s="112" t="s">
        <v>7</v>
      </c>
      <c r="AV411" s="112" t="s">
        <v>7</v>
      </c>
      <c r="AW411" s="112" t="s">
        <v>7</v>
      </c>
      <c r="AX411" s="112" t="s">
        <v>7</v>
      </c>
      <c r="AY411" s="112" t="s">
        <v>7</v>
      </c>
      <c r="AZ411" s="112" t="s">
        <v>7</v>
      </c>
      <c r="BA411" s="112" t="str">
        <f t="shared" si="140"/>
        <v/>
      </c>
      <c r="BB411" s="112" t="s">
        <v>7</v>
      </c>
      <c r="BC411" s="112" t="s">
        <v>7</v>
      </c>
      <c r="BD411" s="116" t="str">
        <f t="shared" si="141"/>
        <v>#VALUE!</v>
      </c>
      <c r="BE411" s="112" t="s">
        <v>7</v>
      </c>
      <c r="BF411" s="112" t="s">
        <v>7</v>
      </c>
      <c r="BG411" s="112" t="s">
        <v>7</v>
      </c>
      <c r="BH411" s="112" t="s">
        <v>7</v>
      </c>
      <c r="BI411" s="112" t="s">
        <v>147</v>
      </c>
      <c r="BJ411" s="112" t="str">
        <f t="shared" si="142"/>
        <v/>
      </c>
      <c r="BK411" s="116">
        <f t="shared" si="143"/>
        <v>46171</v>
      </c>
      <c r="BL411" s="116"/>
    </row>
    <row r="412" ht="30.75" customHeight="1">
      <c r="A412" s="110"/>
      <c r="B412" s="111" t="s">
        <v>314</v>
      </c>
      <c r="C412" s="111" t="s">
        <v>101</v>
      </c>
      <c r="D412" s="112">
        <v>80.0</v>
      </c>
      <c r="E412" s="112" t="s">
        <v>894</v>
      </c>
      <c r="F412" s="112" t="s">
        <v>7</v>
      </c>
      <c r="G412" s="112" t="s">
        <v>139</v>
      </c>
      <c r="H412" s="112" t="s">
        <v>1153</v>
      </c>
      <c r="I412" s="112" t="s">
        <v>106</v>
      </c>
      <c r="J412" s="112" t="s">
        <v>206</v>
      </c>
      <c r="K412" s="112" t="s">
        <v>1154</v>
      </c>
      <c r="L412" s="112" t="s">
        <v>7</v>
      </c>
      <c r="M412" s="112" t="s">
        <v>7</v>
      </c>
      <c r="N412" s="112" t="s">
        <v>7</v>
      </c>
      <c r="O412" s="112" t="s">
        <v>111</v>
      </c>
      <c r="P412" s="114">
        <v>2558.0</v>
      </c>
      <c r="Q412" s="112" t="s">
        <v>7</v>
      </c>
      <c r="R412" s="112" t="s">
        <v>7</v>
      </c>
      <c r="S412" s="112" t="s">
        <v>113</v>
      </c>
      <c r="T412" s="112"/>
      <c r="U412" s="112" t="s">
        <v>1155</v>
      </c>
      <c r="V412" s="112" t="s">
        <v>7</v>
      </c>
      <c r="W412" s="112" t="s">
        <v>1156</v>
      </c>
      <c r="X412" s="112" t="s">
        <v>7</v>
      </c>
      <c r="Y412" s="112"/>
      <c r="Z412" s="112" t="s">
        <v>211</v>
      </c>
      <c r="AA412" s="112">
        <v>6.0</v>
      </c>
      <c r="AB412" s="112" t="s">
        <v>7</v>
      </c>
      <c r="AC412" s="112" t="s">
        <v>7</v>
      </c>
      <c r="AD412" s="112" t="s">
        <v>7</v>
      </c>
      <c r="AE412" s="112" t="s">
        <v>7</v>
      </c>
      <c r="AF412" s="112" t="s">
        <v>7</v>
      </c>
      <c r="AG412" s="112" t="s">
        <v>7</v>
      </c>
      <c r="AH412" s="112" t="s">
        <v>7</v>
      </c>
      <c r="AI412" s="112" t="s">
        <v>7</v>
      </c>
      <c r="AJ412" s="112" t="s">
        <v>7</v>
      </c>
      <c r="AK412" s="112" t="s">
        <v>7</v>
      </c>
      <c r="AL412" s="112" t="s">
        <v>7</v>
      </c>
      <c r="AM412" s="112" t="s">
        <v>7</v>
      </c>
      <c r="AN412" s="112" t="s">
        <v>7</v>
      </c>
      <c r="AO412" s="112" t="s">
        <v>7</v>
      </c>
      <c r="AP412" s="112" t="s">
        <v>7</v>
      </c>
      <c r="AQ412" s="112" t="s">
        <v>7</v>
      </c>
      <c r="AR412" s="112" t="s">
        <v>7</v>
      </c>
      <c r="AS412" s="112" t="s">
        <v>7</v>
      </c>
      <c r="AT412" s="112" t="s">
        <v>7</v>
      </c>
      <c r="AU412" s="112" t="s">
        <v>7</v>
      </c>
      <c r="AV412" s="112" t="s">
        <v>7</v>
      </c>
      <c r="AW412" s="112" t="s">
        <v>7</v>
      </c>
      <c r="AX412" s="112" t="s">
        <v>7</v>
      </c>
      <c r="AY412" s="112" t="s">
        <v>7</v>
      </c>
      <c r="AZ412" s="112" t="s">
        <v>7</v>
      </c>
      <c r="BA412" s="112" t="str">
        <f t="shared" si="140"/>
        <v/>
      </c>
      <c r="BB412" s="112" t="s">
        <v>7</v>
      </c>
      <c r="BC412" s="112" t="s">
        <v>7</v>
      </c>
      <c r="BD412" s="116" t="str">
        <f t="shared" si="141"/>
        <v>#VALUE!</v>
      </c>
      <c r="BE412" s="112" t="s">
        <v>7</v>
      </c>
      <c r="BF412" s="112" t="s">
        <v>7</v>
      </c>
      <c r="BG412" s="112" t="s">
        <v>7</v>
      </c>
      <c r="BH412" s="112" t="s">
        <v>7</v>
      </c>
      <c r="BI412" s="112" t="s">
        <v>147</v>
      </c>
      <c r="BJ412" s="112" t="str">
        <f t="shared" si="142"/>
        <v/>
      </c>
      <c r="BK412" s="116">
        <f t="shared" si="143"/>
        <v>46171</v>
      </c>
      <c r="BL412" s="116"/>
    </row>
    <row r="413" ht="30.75" customHeight="1">
      <c r="A413" s="110"/>
      <c r="B413" s="111" t="s">
        <v>314</v>
      </c>
      <c r="C413" s="111" t="s">
        <v>101</v>
      </c>
      <c r="D413" s="131">
        <v>81.0</v>
      </c>
      <c r="E413" s="112" t="s">
        <v>894</v>
      </c>
      <c r="F413" s="112" t="s">
        <v>7</v>
      </c>
      <c r="G413" s="112" t="s">
        <v>139</v>
      </c>
      <c r="H413" s="112" t="s">
        <v>1157</v>
      </c>
      <c r="I413" s="112" t="s">
        <v>106</v>
      </c>
      <c r="J413" s="112" t="s">
        <v>206</v>
      </c>
      <c r="K413" s="112" t="s">
        <v>1154</v>
      </c>
      <c r="L413" s="112" t="s">
        <v>7</v>
      </c>
      <c r="M413" s="112" t="s">
        <v>7</v>
      </c>
      <c r="N413" s="112" t="s">
        <v>7</v>
      </c>
      <c r="O413" s="112" t="s">
        <v>111</v>
      </c>
      <c r="P413" s="114">
        <v>2558.0</v>
      </c>
      <c r="Q413" s="112" t="s">
        <v>7</v>
      </c>
      <c r="R413" s="112" t="s">
        <v>7</v>
      </c>
      <c r="S413" s="112" t="s">
        <v>113</v>
      </c>
      <c r="T413" s="112"/>
      <c r="U413" s="112" t="s">
        <v>1155</v>
      </c>
      <c r="V413" s="112" t="s">
        <v>7</v>
      </c>
      <c r="W413" s="112" t="s">
        <v>1156</v>
      </c>
      <c r="X413" s="112" t="s">
        <v>7</v>
      </c>
      <c r="Y413" s="112"/>
      <c r="Z413" s="112" t="s">
        <v>211</v>
      </c>
      <c r="AA413" s="112">
        <v>6.0</v>
      </c>
      <c r="AB413" s="112" t="s">
        <v>7</v>
      </c>
      <c r="AC413" s="112" t="s">
        <v>7</v>
      </c>
      <c r="AD413" s="112" t="s">
        <v>7</v>
      </c>
      <c r="AE413" s="112" t="s">
        <v>7</v>
      </c>
      <c r="AF413" s="112" t="s">
        <v>7</v>
      </c>
      <c r="AG413" s="112" t="s">
        <v>7</v>
      </c>
      <c r="AH413" s="112" t="s">
        <v>7</v>
      </c>
      <c r="AI413" s="112" t="s">
        <v>7</v>
      </c>
      <c r="AJ413" s="112" t="s">
        <v>7</v>
      </c>
      <c r="AK413" s="112" t="s">
        <v>7</v>
      </c>
      <c r="AL413" s="112" t="s">
        <v>7</v>
      </c>
      <c r="AM413" s="112" t="s">
        <v>7</v>
      </c>
      <c r="AN413" s="112" t="s">
        <v>7</v>
      </c>
      <c r="AO413" s="112" t="s">
        <v>7</v>
      </c>
      <c r="AP413" s="112" t="s">
        <v>7</v>
      </c>
      <c r="AQ413" s="112" t="s">
        <v>7</v>
      </c>
      <c r="AR413" s="112" t="s">
        <v>7</v>
      </c>
      <c r="AS413" s="112" t="s">
        <v>7</v>
      </c>
      <c r="AT413" s="112" t="s">
        <v>7</v>
      </c>
      <c r="AU413" s="112" t="s">
        <v>7</v>
      </c>
      <c r="AV413" s="112" t="s">
        <v>7</v>
      </c>
      <c r="AW413" s="112" t="s">
        <v>7</v>
      </c>
      <c r="AX413" s="112" t="s">
        <v>7</v>
      </c>
      <c r="AY413" s="112" t="s">
        <v>7</v>
      </c>
      <c r="AZ413" s="112" t="s">
        <v>7</v>
      </c>
      <c r="BA413" s="112" t="str">
        <f t="shared" si="140"/>
        <v/>
      </c>
      <c r="BB413" s="112" t="s">
        <v>7</v>
      </c>
      <c r="BC413" s="112" t="s">
        <v>7</v>
      </c>
      <c r="BD413" s="116" t="str">
        <f t="shared" si="141"/>
        <v>#VALUE!</v>
      </c>
      <c r="BE413" s="112" t="s">
        <v>7</v>
      </c>
      <c r="BF413" s="112" t="s">
        <v>7</v>
      </c>
      <c r="BG413" s="112" t="s">
        <v>7</v>
      </c>
      <c r="BH413" s="112" t="s">
        <v>7</v>
      </c>
      <c r="BI413" s="112" t="s">
        <v>147</v>
      </c>
      <c r="BJ413" s="112" t="str">
        <f t="shared" si="142"/>
        <v/>
      </c>
      <c r="BK413" s="116">
        <f t="shared" si="143"/>
        <v>46171</v>
      </c>
      <c r="BL413" s="116"/>
    </row>
    <row r="414" ht="30.75" customHeight="1">
      <c r="A414" s="110"/>
      <c r="B414" s="111" t="s">
        <v>314</v>
      </c>
      <c r="C414" s="111" t="s">
        <v>101</v>
      </c>
      <c r="D414" s="112">
        <v>82.0</v>
      </c>
      <c r="E414" s="112" t="s">
        <v>894</v>
      </c>
      <c r="F414" s="112" t="s">
        <v>7</v>
      </c>
      <c r="G414" s="112" t="s">
        <v>139</v>
      </c>
      <c r="H414" s="112" t="s">
        <v>1158</v>
      </c>
      <c r="I414" s="112" t="s">
        <v>106</v>
      </c>
      <c r="J414" s="112" t="s">
        <v>206</v>
      </c>
      <c r="K414" s="112" t="s">
        <v>1159</v>
      </c>
      <c r="L414" s="112" t="s">
        <v>1160</v>
      </c>
      <c r="M414" s="112" t="s">
        <v>7</v>
      </c>
      <c r="N414" s="112" t="s">
        <v>7</v>
      </c>
      <c r="O414" s="112" t="s">
        <v>111</v>
      </c>
      <c r="P414" s="114">
        <v>2558.0</v>
      </c>
      <c r="Q414" s="112" t="s">
        <v>7</v>
      </c>
      <c r="R414" s="112" t="s">
        <v>7</v>
      </c>
      <c r="S414" s="112" t="s">
        <v>113</v>
      </c>
      <c r="T414" s="112"/>
      <c r="U414" s="112" t="s">
        <v>1155</v>
      </c>
      <c r="V414" s="112" t="s">
        <v>7</v>
      </c>
      <c r="W414" s="112" t="s">
        <v>1156</v>
      </c>
      <c r="X414" s="112" t="s">
        <v>7</v>
      </c>
      <c r="Y414" s="112"/>
      <c r="Z414" s="112" t="s">
        <v>211</v>
      </c>
      <c r="AA414" s="112">
        <v>6.0</v>
      </c>
      <c r="AB414" s="112" t="s">
        <v>7</v>
      </c>
      <c r="AC414" s="112" t="s">
        <v>7</v>
      </c>
      <c r="AD414" s="112" t="s">
        <v>7</v>
      </c>
      <c r="AE414" s="112" t="s">
        <v>7</v>
      </c>
      <c r="AF414" s="112" t="s">
        <v>7</v>
      </c>
      <c r="AG414" s="112" t="s">
        <v>7</v>
      </c>
      <c r="AH414" s="112" t="s">
        <v>7</v>
      </c>
      <c r="AI414" s="112" t="s">
        <v>7</v>
      </c>
      <c r="AJ414" s="112" t="s">
        <v>7</v>
      </c>
      <c r="AK414" s="112" t="s">
        <v>7</v>
      </c>
      <c r="AL414" s="112" t="s">
        <v>7</v>
      </c>
      <c r="AM414" s="112" t="s">
        <v>7</v>
      </c>
      <c r="AN414" s="112" t="s">
        <v>7</v>
      </c>
      <c r="AO414" s="112" t="s">
        <v>7</v>
      </c>
      <c r="AP414" s="112" t="s">
        <v>7</v>
      </c>
      <c r="AQ414" s="112" t="s">
        <v>7</v>
      </c>
      <c r="AR414" s="112" t="s">
        <v>7</v>
      </c>
      <c r="AS414" s="112" t="s">
        <v>7</v>
      </c>
      <c r="AT414" s="112" t="s">
        <v>7</v>
      </c>
      <c r="AU414" s="112" t="s">
        <v>7</v>
      </c>
      <c r="AV414" s="112" t="s">
        <v>7</v>
      </c>
      <c r="AW414" s="112" t="s">
        <v>7</v>
      </c>
      <c r="AX414" s="112" t="s">
        <v>7</v>
      </c>
      <c r="AY414" s="112" t="s">
        <v>7</v>
      </c>
      <c r="AZ414" s="112" t="s">
        <v>7</v>
      </c>
      <c r="BA414" s="112" t="str">
        <f t="shared" si="140"/>
        <v/>
      </c>
      <c r="BB414" s="112" t="s">
        <v>7</v>
      </c>
      <c r="BC414" s="112" t="s">
        <v>7</v>
      </c>
      <c r="BD414" s="116" t="str">
        <f t="shared" si="141"/>
        <v>#VALUE!</v>
      </c>
      <c r="BE414" s="112" t="s">
        <v>7</v>
      </c>
      <c r="BF414" s="112" t="s">
        <v>7</v>
      </c>
      <c r="BG414" s="112" t="s">
        <v>7</v>
      </c>
      <c r="BH414" s="112" t="s">
        <v>7</v>
      </c>
      <c r="BI414" s="112" t="s">
        <v>147</v>
      </c>
      <c r="BJ414" s="112" t="str">
        <f t="shared" si="142"/>
        <v/>
      </c>
      <c r="BK414" s="116">
        <f t="shared" si="143"/>
        <v>46171</v>
      </c>
      <c r="BL414" s="116"/>
    </row>
    <row r="415" ht="30.75" customHeight="1">
      <c r="A415" s="110"/>
      <c r="B415" s="111" t="s">
        <v>314</v>
      </c>
      <c r="C415" s="111" t="s">
        <v>101</v>
      </c>
      <c r="D415" s="131">
        <v>83.0</v>
      </c>
      <c r="E415" s="112" t="s">
        <v>894</v>
      </c>
      <c r="F415" s="112" t="s">
        <v>7</v>
      </c>
      <c r="G415" s="112" t="s">
        <v>139</v>
      </c>
      <c r="H415" s="112" t="s">
        <v>1161</v>
      </c>
      <c r="I415" s="112" t="s">
        <v>106</v>
      </c>
      <c r="J415" s="112" t="s">
        <v>206</v>
      </c>
      <c r="K415" s="112" t="s">
        <v>1159</v>
      </c>
      <c r="L415" s="112" t="s">
        <v>1160</v>
      </c>
      <c r="M415" s="112" t="s">
        <v>7</v>
      </c>
      <c r="N415" s="112" t="s">
        <v>7</v>
      </c>
      <c r="O415" s="112" t="s">
        <v>111</v>
      </c>
      <c r="P415" s="114">
        <v>2558.0</v>
      </c>
      <c r="Q415" s="112" t="s">
        <v>7</v>
      </c>
      <c r="R415" s="112" t="s">
        <v>7</v>
      </c>
      <c r="S415" s="112" t="s">
        <v>113</v>
      </c>
      <c r="T415" s="112"/>
      <c r="U415" s="112" t="s">
        <v>1155</v>
      </c>
      <c r="V415" s="112" t="s">
        <v>7</v>
      </c>
      <c r="W415" s="112" t="s">
        <v>1156</v>
      </c>
      <c r="X415" s="112" t="s">
        <v>7</v>
      </c>
      <c r="Y415" s="112"/>
      <c r="Z415" s="112" t="s">
        <v>211</v>
      </c>
      <c r="AA415" s="112">
        <v>6.0</v>
      </c>
      <c r="AB415" s="112" t="s">
        <v>7</v>
      </c>
      <c r="AC415" s="112" t="s">
        <v>7</v>
      </c>
      <c r="AD415" s="112" t="s">
        <v>7</v>
      </c>
      <c r="AE415" s="112" t="s">
        <v>7</v>
      </c>
      <c r="AF415" s="112" t="s">
        <v>7</v>
      </c>
      <c r="AG415" s="112" t="s">
        <v>7</v>
      </c>
      <c r="AH415" s="112" t="s">
        <v>7</v>
      </c>
      <c r="AI415" s="112" t="s">
        <v>7</v>
      </c>
      <c r="AJ415" s="112" t="s">
        <v>7</v>
      </c>
      <c r="AK415" s="112" t="s">
        <v>7</v>
      </c>
      <c r="AL415" s="112" t="s">
        <v>7</v>
      </c>
      <c r="AM415" s="112" t="s">
        <v>7</v>
      </c>
      <c r="AN415" s="112" t="s">
        <v>7</v>
      </c>
      <c r="AO415" s="112" t="s">
        <v>7</v>
      </c>
      <c r="AP415" s="112" t="s">
        <v>7</v>
      </c>
      <c r="AQ415" s="112" t="s">
        <v>7</v>
      </c>
      <c r="AR415" s="112" t="s">
        <v>7</v>
      </c>
      <c r="AS415" s="112" t="s">
        <v>7</v>
      </c>
      <c r="AT415" s="112" t="s">
        <v>7</v>
      </c>
      <c r="AU415" s="112" t="s">
        <v>7</v>
      </c>
      <c r="AV415" s="112" t="s">
        <v>7</v>
      </c>
      <c r="AW415" s="112" t="s">
        <v>7</v>
      </c>
      <c r="AX415" s="112" t="s">
        <v>7</v>
      </c>
      <c r="AY415" s="112" t="s">
        <v>7</v>
      </c>
      <c r="AZ415" s="112" t="s">
        <v>7</v>
      </c>
      <c r="BA415" s="112" t="str">
        <f t="shared" si="140"/>
        <v/>
      </c>
      <c r="BB415" s="112" t="s">
        <v>7</v>
      </c>
      <c r="BC415" s="112" t="s">
        <v>7</v>
      </c>
      <c r="BD415" s="116" t="str">
        <f t="shared" si="141"/>
        <v>#VALUE!</v>
      </c>
      <c r="BE415" s="112" t="s">
        <v>7</v>
      </c>
      <c r="BF415" s="112" t="s">
        <v>7</v>
      </c>
      <c r="BG415" s="112" t="s">
        <v>7</v>
      </c>
      <c r="BH415" s="112" t="s">
        <v>7</v>
      </c>
      <c r="BI415" s="112" t="s">
        <v>147</v>
      </c>
      <c r="BJ415" s="112" t="str">
        <f t="shared" si="142"/>
        <v/>
      </c>
      <c r="BK415" s="116">
        <f t="shared" si="143"/>
        <v>46171</v>
      </c>
      <c r="BL415" s="116"/>
    </row>
    <row r="416" ht="30.75" customHeight="1">
      <c r="A416" s="110"/>
      <c r="B416" s="111" t="s">
        <v>314</v>
      </c>
      <c r="C416" s="111" t="s">
        <v>101</v>
      </c>
      <c r="D416" s="112">
        <v>84.0</v>
      </c>
      <c r="E416" s="112" t="s">
        <v>894</v>
      </c>
      <c r="F416" s="112" t="s">
        <v>7</v>
      </c>
      <c r="G416" s="112" t="s">
        <v>139</v>
      </c>
      <c r="H416" s="112" t="s">
        <v>1162</v>
      </c>
      <c r="I416" s="112" t="s">
        <v>106</v>
      </c>
      <c r="J416" s="112" t="s">
        <v>206</v>
      </c>
      <c r="K416" s="112" t="s">
        <v>1159</v>
      </c>
      <c r="L416" s="112" t="s">
        <v>1160</v>
      </c>
      <c r="M416" s="112" t="s">
        <v>7</v>
      </c>
      <c r="N416" s="112" t="s">
        <v>7</v>
      </c>
      <c r="O416" s="112" t="s">
        <v>111</v>
      </c>
      <c r="P416" s="114">
        <v>2558.0</v>
      </c>
      <c r="Q416" s="112" t="s">
        <v>7</v>
      </c>
      <c r="R416" s="112" t="s">
        <v>7</v>
      </c>
      <c r="S416" s="112" t="s">
        <v>113</v>
      </c>
      <c r="T416" s="112"/>
      <c r="U416" s="112" t="s">
        <v>1155</v>
      </c>
      <c r="V416" s="112" t="s">
        <v>7</v>
      </c>
      <c r="W416" s="112" t="s">
        <v>1156</v>
      </c>
      <c r="X416" s="112" t="s">
        <v>7</v>
      </c>
      <c r="Y416" s="112"/>
      <c r="Z416" s="112" t="s">
        <v>211</v>
      </c>
      <c r="AA416" s="112">
        <v>6.0</v>
      </c>
      <c r="AB416" s="112" t="s">
        <v>7</v>
      </c>
      <c r="AC416" s="112" t="s">
        <v>7</v>
      </c>
      <c r="AD416" s="112" t="s">
        <v>7</v>
      </c>
      <c r="AE416" s="112" t="s">
        <v>7</v>
      </c>
      <c r="AF416" s="112" t="s">
        <v>7</v>
      </c>
      <c r="AG416" s="112" t="s">
        <v>7</v>
      </c>
      <c r="AH416" s="112" t="s">
        <v>7</v>
      </c>
      <c r="AI416" s="112" t="s">
        <v>7</v>
      </c>
      <c r="AJ416" s="112" t="s">
        <v>7</v>
      </c>
      <c r="AK416" s="112" t="s">
        <v>7</v>
      </c>
      <c r="AL416" s="112" t="s">
        <v>7</v>
      </c>
      <c r="AM416" s="112" t="s">
        <v>7</v>
      </c>
      <c r="AN416" s="112" t="s">
        <v>7</v>
      </c>
      <c r="AO416" s="112" t="s">
        <v>7</v>
      </c>
      <c r="AP416" s="112" t="s">
        <v>7</v>
      </c>
      <c r="AQ416" s="112" t="s">
        <v>7</v>
      </c>
      <c r="AR416" s="112" t="s">
        <v>7</v>
      </c>
      <c r="AS416" s="112" t="s">
        <v>7</v>
      </c>
      <c r="AT416" s="112" t="s">
        <v>7</v>
      </c>
      <c r="AU416" s="112" t="s">
        <v>7</v>
      </c>
      <c r="AV416" s="112" t="s">
        <v>7</v>
      </c>
      <c r="AW416" s="112" t="s">
        <v>7</v>
      </c>
      <c r="AX416" s="112" t="s">
        <v>7</v>
      </c>
      <c r="AY416" s="112" t="s">
        <v>7</v>
      </c>
      <c r="AZ416" s="112" t="s">
        <v>7</v>
      </c>
      <c r="BA416" s="112" t="str">
        <f t="shared" si="140"/>
        <v/>
      </c>
      <c r="BB416" s="112" t="s">
        <v>7</v>
      </c>
      <c r="BC416" s="112" t="s">
        <v>7</v>
      </c>
      <c r="BD416" s="116" t="str">
        <f t="shared" si="141"/>
        <v>#VALUE!</v>
      </c>
      <c r="BE416" s="112" t="s">
        <v>7</v>
      </c>
      <c r="BF416" s="112" t="s">
        <v>7</v>
      </c>
      <c r="BG416" s="112" t="s">
        <v>7</v>
      </c>
      <c r="BH416" s="112" t="s">
        <v>7</v>
      </c>
      <c r="BI416" s="112" t="s">
        <v>147</v>
      </c>
      <c r="BJ416" s="112" t="str">
        <f t="shared" si="142"/>
        <v/>
      </c>
      <c r="BK416" s="116">
        <f t="shared" si="143"/>
        <v>46171</v>
      </c>
      <c r="BL416" s="116"/>
    </row>
    <row r="417" ht="30.75" customHeight="1">
      <c r="A417" s="110" t="s">
        <v>239</v>
      </c>
      <c r="B417" s="111" t="s">
        <v>314</v>
      </c>
      <c r="C417" s="111" t="s">
        <v>101</v>
      </c>
      <c r="D417" s="112">
        <v>16.0</v>
      </c>
      <c r="E417" s="112" t="s">
        <v>1437</v>
      </c>
      <c r="F417" s="112" t="s">
        <v>7</v>
      </c>
      <c r="G417" s="112" t="s">
        <v>139</v>
      </c>
      <c r="H417" s="112" t="s">
        <v>1478</v>
      </c>
      <c r="I417" s="112" t="s">
        <v>106</v>
      </c>
      <c r="J417" s="110" t="s">
        <v>206</v>
      </c>
      <c r="K417" s="112" t="s">
        <v>7</v>
      </c>
      <c r="L417" s="112" t="s">
        <v>7</v>
      </c>
      <c r="M417" s="112" t="s">
        <v>7</v>
      </c>
      <c r="N417" s="112" t="s">
        <v>7</v>
      </c>
      <c r="O417" s="112" t="s">
        <v>111</v>
      </c>
      <c r="P417" s="114" t="s">
        <v>1479</v>
      </c>
      <c r="Q417" s="112" t="s">
        <v>7</v>
      </c>
      <c r="R417" s="112" t="s">
        <v>7</v>
      </c>
      <c r="S417" s="112" t="s">
        <v>113</v>
      </c>
      <c r="T417" s="112"/>
      <c r="U417" s="112" t="s">
        <v>1480</v>
      </c>
      <c r="V417" s="112" t="s">
        <v>1481</v>
      </c>
      <c r="W417" s="112" t="s">
        <v>1482</v>
      </c>
      <c r="X417" s="112" t="s">
        <v>1481</v>
      </c>
      <c r="Y417" s="112"/>
      <c r="Z417" s="112" t="s">
        <v>211</v>
      </c>
      <c r="AA417" s="112">
        <v>6.0</v>
      </c>
      <c r="AB417" s="112" t="s">
        <v>7</v>
      </c>
      <c r="AC417" s="112" t="s">
        <v>7</v>
      </c>
      <c r="AD417" s="112" t="s">
        <v>7</v>
      </c>
      <c r="AE417" s="112" t="s">
        <v>7</v>
      </c>
      <c r="AF417" s="112" t="s">
        <v>7</v>
      </c>
      <c r="AG417" s="112" t="s">
        <v>7</v>
      </c>
      <c r="AH417" s="112" t="s">
        <v>7</v>
      </c>
      <c r="AI417" s="112" t="s">
        <v>7</v>
      </c>
      <c r="AJ417" s="112" t="s">
        <v>7</v>
      </c>
      <c r="AK417" s="112" t="s">
        <v>7</v>
      </c>
      <c r="AL417" s="112" t="s">
        <v>7</v>
      </c>
      <c r="AM417" s="112" t="s">
        <v>7</v>
      </c>
      <c r="AN417" s="112" t="s">
        <v>7</v>
      </c>
      <c r="AO417" s="112" t="s">
        <v>7</v>
      </c>
      <c r="AP417" s="112" t="s">
        <v>7</v>
      </c>
      <c r="AQ417" s="112" t="s">
        <v>7</v>
      </c>
      <c r="AR417" s="112" t="s">
        <v>7</v>
      </c>
      <c r="AS417" s="112" t="s">
        <v>7</v>
      </c>
      <c r="AT417" s="112" t="s">
        <v>7</v>
      </c>
      <c r="AU417" s="112" t="s">
        <v>7</v>
      </c>
      <c r="AV417" s="112" t="s">
        <v>7</v>
      </c>
      <c r="AW417" s="112" t="s">
        <v>7</v>
      </c>
      <c r="AX417" s="112" t="s">
        <v>7</v>
      </c>
      <c r="AY417" s="112" t="s">
        <v>7</v>
      </c>
      <c r="AZ417" s="112" t="s">
        <v>7</v>
      </c>
      <c r="BA417" s="112" t="str">
        <f t="shared" si="140"/>
        <v/>
      </c>
      <c r="BB417" s="112" t="s">
        <v>7</v>
      </c>
      <c r="BC417" s="112" t="s">
        <v>7</v>
      </c>
      <c r="BD417" s="116" t="str">
        <f t="shared" si="141"/>
        <v>#VALUE!</v>
      </c>
      <c r="BE417" s="112" t="s">
        <v>7</v>
      </c>
      <c r="BF417" s="112" t="s">
        <v>7</v>
      </c>
      <c r="BG417" s="112" t="s">
        <v>7</v>
      </c>
      <c r="BH417" s="112" t="s">
        <v>7</v>
      </c>
      <c r="BI417" s="112" t="s">
        <v>147</v>
      </c>
      <c r="BJ417" s="112" t="str">
        <f t="shared" si="142"/>
        <v/>
      </c>
      <c r="BK417" s="116">
        <f t="shared" si="143"/>
        <v>46171</v>
      </c>
      <c r="BL417" s="116"/>
    </row>
    <row r="418" ht="30.75" customHeight="1">
      <c r="A418" s="195" t="s">
        <v>99</v>
      </c>
      <c r="B418" s="211" t="s">
        <v>314</v>
      </c>
      <c r="C418" s="196" t="s">
        <v>101</v>
      </c>
      <c r="D418" s="197">
        <v>61.0</v>
      </c>
      <c r="E418" s="198" t="s">
        <v>1641</v>
      </c>
      <c r="F418" s="197" t="s">
        <v>7</v>
      </c>
      <c r="G418" s="197" t="s">
        <v>139</v>
      </c>
      <c r="H418" s="197" t="s">
        <v>1935</v>
      </c>
      <c r="I418" s="197" t="s">
        <v>106</v>
      </c>
      <c r="J418" s="197" t="s">
        <v>206</v>
      </c>
      <c r="K418" s="197" t="s">
        <v>1936</v>
      </c>
      <c r="L418" s="197" t="s">
        <v>1937</v>
      </c>
      <c r="M418" s="197" t="s">
        <v>7</v>
      </c>
      <c r="N418" s="197" t="s">
        <v>7</v>
      </c>
      <c r="O418" s="197" t="s">
        <v>111</v>
      </c>
      <c r="P418" s="199" t="s">
        <v>7</v>
      </c>
      <c r="Q418" s="197" t="s">
        <v>7</v>
      </c>
      <c r="R418" s="200"/>
      <c r="S418" s="197" t="s">
        <v>113</v>
      </c>
      <c r="T418" s="197"/>
      <c r="U418" s="197" t="s">
        <v>1938</v>
      </c>
      <c r="V418" s="197" t="s">
        <v>1939</v>
      </c>
      <c r="W418" s="197" t="s">
        <v>1940</v>
      </c>
      <c r="X418" s="197" t="s">
        <v>1939</v>
      </c>
      <c r="Y418" s="197"/>
      <c r="Z418" s="197" t="s">
        <v>211</v>
      </c>
      <c r="AA418" s="198">
        <v>6.0</v>
      </c>
      <c r="AB418" s="198" t="s">
        <v>7</v>
      </c>
      <c r="AC418" s="197" t="s">
        <v>7</v>
      </c>
      <c r="AD418" s="197" t="s">
        <v>7</v>
      </c>
      <c r="AE418" s="197" t="s">
        <v>7</v>
      </c>
      <c r="AF418" s="197" t="s">
        <v>7</v>
      </c>
      <c r="AG418" s="197" t="s">
        <v>7</v>
      </c>
      <c r="AH418" s="197" t="s">
        <v>7</v>
      </c>
      <c r="AI418" s="197" t="s">
        <v>7</v>
      </c>
      <c r="AJ418" s="197" t="s">
        <v>7</v>
      </c>
      <c r="AK418" s="197" t="s">
        <v>7</v>
      </c>
      <c r="AL418" s="197" t="s">
        <v>7</v>
      </c>
      <c r="AM418" s="197" t="s">
        <v>7</v>
      </c>
      <c r="AN418" s="197" t="s">
        <v>7</v>
      </c>
      <c r="AO418" s="197" t="s">
        <v>7</v>
      </c>
      <c r="AP418" s="197" t="s">
        <v>7</v>
      </c>
      <c r="AQ418" s="197" t="s">
        <v>7</v>
      </c>
      <c r="AR418" s="197" t="s">
        <v>7</v>
      </c>
      <c r="AS418" s="197" t="s">
        <v>7</v>
      </c>
      <c r="AT418" s="197" t="s">
        <v>7</v>
      </c>
      <c r="AU418" s="197" t="s">
        <v>7</v>
      </c>
      <c r="AV418" s="197" t="s">
        <v>7</v>
      </c>
      <c r="AW418" s="197" t="s">
        <v>7</v>
      </c>
      <c r="AX418" s="197" t="s">
        <v>7</v>
      </c>
      <c r="AY418" s="197" t="s">
        <v>7</v>
      </c>
      <c r="AZ418" s="197" t="s">
        <v>7</v>
      </c>
      <c r="BA418" s="197" t="str">
        <f t="shared" si="140"/>
        <v/>
      </c>
      <c r="BB418" s="197" t="s">
        <v>7</v>
      </c>
      <c r="BC418" s="197" t="s">
        <v>7</v>
      </c>
      <c r="BD418" s="201" t="str">
        <f t="shared" si="141"/>
        <v>#VALUE!</v>
      </c>
      <c r="BE418" s="197" t="s">
        <v>7</v>
      </c>
      <c r="BF418" s="197" t="s">
        <v>7</v>
      </c>
      <c r="BG418" s="197" t="s">
        <v>7</v>
      </c>
      <c r="BH418" s="197" t="s">
        <v>7</v>
      </c>
      <c r="BI418" s="197" t="s">
        <v>147</v>
      </c>
      <c r="BJ418" s="197" t="str">
        <f t="shared" si="142"/>
        <v/>
      </c>
      <c r="BK418" s="201">
        <f t="shared" si="143"/>
        <v>46171</v>
      </c>
      <c r="BL418" s="201"/>
    </row>
    <row r="419" ht="30.75" customHeight="1">
      <c r="A419" s="195" t="s">
        <v>99</v>
      </c>
      <c r="B419" s="211" t="s">
        <v>314</v>
      </c>
      <c r="C419" s="196" t="s">
        <v>101</v>
      </c>
      <c r="D419" s="197">
        <v>62.0</v>
      </c>
      <c r="E419" s="198" t="s">
        <v>1641</v>
      </c>
      <c r="F419" s="197" t="s">
        <v>7</v>
      </c>
      <c r="G419" s="197" t="s">
        <v>139</v>
      </c>
      <c r="H419" s="197" t="s">
        <v>1941</v>
      </c>
      <c r="I419" s="197" t="s">
        <v>106</v>
      </c>
      <c r="J419" s="197" t="s">
        <v>206</v>
      </c>
      <c r="K419" s="197" t="s">
        <v>1936</v>
      </c>
      <c r="L419" s="197" t="s">
        <v>1937</v>
      </c>
      <c r="M419" s="197" t="s">
        <v>7</v>
      </c>
      <c r="N419" s="197"/>
      <c r="O419" s="197" t="s">
        <v>111</v>
      </c>
      <c r="P419" s="199" t="s">
        <v>7</v>
      </c>
      <c r="Q419" s="197" t="s">
        <v>7</v>
      </c>
      <c r="R419" s="200" t="s">
        <v>7</v>
      </c>
      <c r="S419" s="197" t="s">
        <v>113</v>
      </c>
      <c r="T419" s="197"/>
      <c r="U419" s="197" t="s">
        <v>1938</v>
      </c>
      <c r="V419" s="197" t="s">
        <v>1939</v>
      </c>
      <c r="W419" s="197" t="s">
        <v>1940</v>
      </c>
      <c r="X419" s="197" t="s">
        <v>1939</v>
      </c>
      <c r="Y419" s="197"/>
      <c r="Z419" s="197" t="s">
        <v>211</v>
      </c>
      <c r="AA419" s="198">
        <v>6.0</v>
      </c>
      <c r="AB419" s="198" t="s">
        <v>7</v>
      </c>
      <c r="AC419" s="197" t="s">
        <v>7</v>
      </c>
      <c r="AD419" s="197" t="s">
        <v>7</v>
      </c>
      <c r="AE419" s="197" t="s">
        <v>7</v>
      </c>
      <c r="AF419" s="197" t="s">
        <v>7</v>
      </c>
      <c r="AG419" s="197" t="s">
        <v>7</v>
      </c>
      <c r="AH419" s="197" t="s">
        <v>7</v>
      </c>
      <c r="AI419" s="197" t="s">
        <v>7</v>
      </c>
      <c r="AJ419" s="197" t="s">
        <v>7</v>
      </c>
      <c r="AK419" s="197" t="s">
        <v>7</v>
      </c>
      <c r="AL419" s="197" t="s">
        <v>7</v>
      </c>
      <c r="AM419" s="197" t="s">
        <v>7</v>
      </c>
      <c r="AN419" s="197" t="s">
        <v>7</v>
      </c>
      <c r="AO419" s="197" t="s">
        <v>7</v>
      </c>
      <c r="AP419" s="197" t="s">
        <v>7</v>
      </c>
      <c r="AQ419" s="197" t="s">
        <v>7</v>
      </c>
      <c r="AR419" s="197" t="s">
        <v>7</v>
      </c>
      <c r="AS419" s="197" t="s">
        <v>7</v>
      </c>
      <c r="AT419" s="197" t="s">
        <v>7</v>
      </c>
      <c r="AU419" s="197" t="s">
        <v>7</v>
      </c>
      <c r="AV419" s="197" t="s">
        <v>7</v>
      </c>
      <c r="AW419" s="197" t="s">
        <v>7</v>
      </c>
      <c r="AX419" s="197" t="s">
        <v>7</v>
      </c>
      <c r="AY419" s="197" t="s">
        <v>7</v>
      </c>
      <c r="AZ419" s="197" t="s">
        <v>7</v>
      </c>
      <c r="BA419" s="197" t="str">
        <f t="shared" si="140"/>
        <v/>
      </c>
      <c r="BB419" s="197" t="s">
        <v>7</v>
      </c>
      <c r="BC419" s="197" t="s">
        <v>7</v>
      </c>
      <c r="BD419" s="201" t="str">
        <f t="shared" si="141"/>
        <v>#VALUE!</v>
      </c>
      <c r="BE419" s="197" t="s">
        <v>7</v>
      </c>
      <c r="BF419" s="197" t="s">
        <v>7</v>
      </c>
      <c r="BG419" s="197" t="s">
        <v>7</v>
      </c>
      <c r="BH419" s="197" t="s">
        <v>7</v>
      </c>
      <c r="BI419" s="197" t="s">
        <v>147</v>
      </c>
      <c r="BJ419" s="197" t="str">
        <f t="shared" si="142"/>
        <v/>
      </c>
      <c r="BK419" s="201">
        <f t="shared" si="143"/>
        <v>46171</v>
      </c>
      <c r="BL419" s="201"/>
    </row>
    <row r="420" ht="30.75" customHeight="1">
      <c r="A420" s="110" t="s">
        <v>239</v>
      </c>
      <c r="B420" s="111" t="s">
        <v>100</v>
      </c>
      <c r="C420" s="111" t="s">
        <v>101</v>
      </c>
      <c r="D420" s="112">
        <v>20.0</v>
      </c>
      <c r="E420" s="112" t="s">
        <v>102</v>
      </c>
      <c r="F420" s="110"/>
      <c r="G420" s="112" t="s">
        <v>104</v>
      </c>
      <c r="H420" s="112" t="s">
        <v>258</v>
      </c>
      <c r="I420" s="112" t="s">
        <v>106</v>
      </c>
      <c r="J420" s="112" t="s">
        <v>259</v>
      </c>
      <c r="K420" s="112" t="s">
        <v>260</v>
      </c>
      <c r="L420" s="112" t="s">
        <v>261</v>
      </c>
      <c r="M420" s="113"/>
      <c r="N420" s="112"/>
      <c r="O420" s="112" t="s">
        <v>111</v>
      </c>
      <c r="P420" s="114">
        <v>241367.0</v>
      </c>
      <c r="Q420" s="112" t="s">
        <v>131</v>
      </c>
      <c r="R420" s="112"/>
      <c r="S420" s="112" t="s">
        <v>113</v>
      </c>
      <c r="T420" s="112"/>
      <c r="U420" s="112" t="s">
        <v>262</v>
      </c>
      <c r="V420" s="112" t="s">
        <v>263</v>
      </c>
      <c r="W420" s="112" t="s">
        <v>264</v>
      </c>
      <c r="X420" s="112" t="s">
        <v>265</v>
      </c>
      <c r="Y420" s="112" t="s">
        <v>266</v>
      </c>
      <c r="Z420" s="112" t="s">
        <v>117</v>
      </c>
      <c r="AA420" s="112">
        <v>12.0</v>
      </c>
      <c r="AB420" s="112">
        <v>1.0</v>
      </c>
      <c r="AC420" s="112"/>
      <c r="AD420" s="112"/>
      <c r="AE420" s="112"/>
      <c r="AF420" s="112"/>
      <c r="AG420" s="112">
        <v>1.0</v>
      </c>
      <c r="AH420" s="112">
        <v>1.0</v>
      </c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 t="str">
        <f t="shared" si="140"/>
        <v/>
      </c>
      <c r="BB420" s="116">
        <v>45012.0</v>
      </c>
      <c r="BC420" s="116">
        <v>45012.0</v>
      </c>
      <c r="BD420" s="116">
        <f t="shared" si="141"/>
        <v>45378</v>
      </c>
      <c r="BE420" s="112" t="s">
        <v>267</v>
      </c>
      <c r="BF420" s="112" t="s">
        <v>268</v>
      </c>
      <c r="BG420" s="112" t="s">
        <v>269</v>
      </c>
      <c r="BH420" s="112" t="s">
        <v>270</v>
      </c>
      <c r="BI420" s="116" t="s">
        <v>124</v>
      </c>
      <c r="BJ420" s="112" t="str">
        <f t="shared" si="142"/>
        <v/>
      </c>
      <c r="BK420" s="116">
        <f t="shared" si="143"/>
        <v>46171</v>
      </c>
      <c r="BL420" s="116"/>
    </row>
    <row r="421" ht="30.75" customHeight="1">
      <c r="A421" s="110"/>
      <c r="B421" s="111" t="s">
        <v>100</v>
      </c>
      <c r="C421" s="111" t="s">
        <v>101</v>
      </c>
      <c r="D421" s="112">
        <v>29.0</v>
      </c>
      <c r="E421" s="112" t="s">
        <v>523</v>
      </c>
      <c r="F421" s="112" t="s">
        <v>625</v>
      </c>
      <c r="G421" s="112" t="s">
        <v>104</v>
      </c>
      <c r="H421" s="112" t="s">
        <v>626</v>
      </c>
      <c r="I421" s="112" t="s">
        <v>106</v>
      </c>
      <c r="J421" s="112" t="s">
        <v>259</v>
      </c>
      <c r="K421" s="112" t="s">
        <v>273</v>
      </c>
      <c r="L421" s="112" t="s">
        <v>261</v>
      </c>
      <c r="M421" s="112" t="s">
        <v>7</v>
      </c>
      <c r="N421" s="112"/>
      <c r="O421" s="112" t="s">
        <v>111</v>
      </c>
      <c r="P421" s="133">
        <v>42544.0</v>
      </c>
      <c r="Q421" s="112"/>
      <c r="R421" s="112">
        <v>856.0</v>
      </c>
      <c r="S421" s="112" t="s">
        <v>113</v>
      </c>
      <c r="T421" s="112"/>
      <c r="U421" s="112" t="s">
        <v>262</v>
      </c>
      <c r="V421" s="112" t="s">
        <v>627</v>
      </c>
      <c r="W421" s="112" t="s">
        <v>220</v>
      </c>
      <c r="X421" s="112" t="s">
        <v>627</v>
      </c>
      <c r="Y421" s="112" t="s">
        <v>628</v>
      </c>
      <c r="Z421" s="112" t="s">
        <v>117</v>
      </c>
      <c r="AA421" s="112">
        <v>12.0</v>
      </c>
      <c r="AB421" s="112">
        <v>12.0</v>
      </c>
      <c r="AC421" s="112"/>
      <c r="AD421" s="112"/>
      <c r="AE421" s="112"/>
      <c r="AF421" s="112"/>
      <c r="AG421" s="112">
        <v>1.0</v>
      </c>
      <c r="AH421" s="112">
        <v>1.0</v>
      </c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 t="str">
        <f t="shared" si="140"/>
        <v/>
      </c>
      <c r="BB421" s="116">
        <v>45012.0</v>
      </c>
      <c r="BC421" s="116">
        <v>45012.0</v>
      </c>
      <c r="BD421" s="116">
        <f t="shared" si="141"/>
        <v>45378</v>
      </c>
      <c r="BE421" s="112" t="s">
        <v>629</v>
      </c>
      <c r="BF421" s="112"/>
      <c r="BG421" s="112"/>
      <c r="BH421" s="112"/>
      <c r="BI421" s="112" t="s">
        <v>124</v>
      </c>
      <c r="BJ421" s="112" t="str">
        <f t="shared" si="142"/>
        <v/>
      </c>
      <c r="BK421" s="116">
        <f t="shared" si="143"/>
        <v>46171</v>
      </c>
      <c r="BL421" s="116"/>
    </row>
    <row r="422" ht="30.75" customHeight="1">
      <c r="A422" s="110" t="s">
        <v>99</v>
      </c>
      <c r="B422" s="111" t="s">
        <v>100</v>
      </c>
      <c r="C422" s="111" t="s">
        <v>101</v>
      </c>
      <c r="D422" s="112">
        <v>30.0</v>
      </c>
      <c r="E422" s="112" t="s">
        <v>523</v>
      </c>
      <c r="F422" s="112" t="s">
        <v>671</v>
      </c>
      <c r="G422" s="112" t="s">
        <v>104</v>
      </c>
      <c r="H422" s="112" t="s">
        <v>672</v>
      </c>
      <c r="I422" s="112" t="s">
        <v>106</v>
      </c>
      <c r="J422" s="112" t="s">
        <v>259</v>
      </c>
      <c r="K422" s="112" t="s">
        <v>260</v>
      </c>
      <c r="L422" s="112" t="s">
        <v>261</v>
      </c>
      <c r="M422" s="112"/>
      <c r="N422" s="112"/>
      <c r="O422" s="112" t="s">
        <v>111</v>
      </c>
      <c r="P422" s="133"/>
      <c r="Q422" s="112"/>
      <c r="R422" s="112"/>
      <c r="S422" s="112" t="s">
        <v>113</v>
      </c>
      <c r="T422" s="112"/>
      <c r="U422" s="112" t="s">
        <v>262</v>
      </c>
      <c r="V422" s="112" t="s">
        <v>627</v>
      </c>
      <c r="W422" s="112" t="s">
        <v>220</v>
      </c>
      <c r="X422" s="112" t="s">
        <v>627</v>
      </c>
      <c r="Y422" s="112" t="s">
        <v>628</v>
      </c>
      <c r="Z422" s="112" t="s">
        <v>117</v>
      </c>
      <c r="AA422" s="112">
        <v>12.0</v>
      </c>
      <c r="AB422" s="112">
        <v>12.0</v>
      </c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0">
        <v>1.0</v>
      </c>
      <c r="AR422" s="110">
        <v>1.0</v>
      </c>
      <c r="AS422" s="112"/>
      <c r="AT422" s="112"/>
      <c r="AU422" s="112"/>
      <c r="AV422" s="112"/>
      <c r="AW422" s="112"/>
      <c r="AX422" s="112"/>
      <c r="AY422" s="112"/>
      <c r="AZ422" s="112"/>
      <c r="BA422" s="112" t="str">
        <f t="shared" si="140"/>
        <v/>
      </c>
      <c r="BB422" s="110" t="s">
        <v>668</v>
      </c>
      <c r="BC422" s="110" t="s">
        <v>668</v>
      </c>
      <c r="BD422" s="110" t="s">
        <v>669</v>
      </c>
      <c r="BE422" s="110" t="s">
        <v>673</v>
      </c>
      <c r="BF422" s="112"/>
      <c r="BG422" s="112"/>
      <c r="BH422" s="112"/>
      <c r="BI422" s="112" t="s">
        <v>124</v>
      </c>
      <c r="BJ422" s="112" t="str">
        <f t="shared" si="142"/>
        <v/>
      </c>
      <c r="BK422" s="116"/>
      <c r="BL422" s="116"/>
    </row>
    <row r="423" ht="30.75" customHeight="1">
      <c r="A423" s="112"/>
      <c r="B423" s="111" t="s">
        <v>100</v>
      </c>
      <c r="C423" s="111" t="s">
        <v>101</v>
      </c>
      <c r="D423" s="112">
        <v>17.0</v>
      </c>
      <c r="E423" s="112" t="s">
        <v>704</v>
      </c>
      <c r="F423" s="112" t="s">
        <v>731</v>
      </c>
      <c r="G423" s="112" t="s">
        <v>104</v>
      </c>
      <c r="H423" s="112" t="s">
        <v>732</v>
      </c>
      <c r="I423" s="112" t="s">
        <v>106</v>
      </c>
      <c r="J423" s="112" t="s">
        <v>259</v>
      </c>
      <c r="K423" s="112" t="s">
        <v>260</v>
      </c>
      <c r="L423" s="112" t="s">
        <v>261</v>
      </c>
      <c r="M423" s="112"/>
      <c r="N423" s="112"/>
      <c r="O423" s="112" t="s">
        <v>111</v>
      </c>
      <c r="P423" s="114"/>
      <c r="Q423" s="112"/>
      <c r="R423" s="112"/>
      <c r="S423" s="112" t="s">
        <v>113</v>
      </c>
      <c r="T423" s="112"/>
      <c r="U423" s="112" t="s">
        <v>262</v>
      </c>
      <c r="V423" s="112" t="s">
        <v>627</v>
      </c>
      <c r="W423" s="112" t="s">
        <v>220</v>
      </c>
      <c r="X423" s="112" t="s">
        <v>627</v>
      </c>
      <c r="Y423" s="112" t="s">
        <v>628</v>
      </c>
      <c r="Z423" s="112" t="s">
        <v>117</v>
      </c>
      <c r="AA423" s="112">
        <v>12.0</v>
      </c>
      <c r="AB423" s="112">
        <v>1.0</v>
      </c>
      <c r="AC423" s="112"/>
      <c r="AD423" s="112"/>
      <c r="AE423" s="112"/>
      <c r="AF423" s="112"/>
      <c r="AG423" s="112">
        <v>1.0</v>
      </c>
      <c r="AH423" s="112">
        <v>1.0</v>
      </c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 t="str">
        <f t="shared" si="140"/>
        <v/>
      </c>
      <c r="BB423" s="116">
        <v>45012.0</v>
      </c>
      <c r="BC423" s="116">
        <v>45012.0</v>
      </c>
      <c r="BD423" s="116">
        <f>DATE(YEAR(BB423),MONTH(BB423)+AA423,DAY(BB423))</f>
        <v>45378</v>
      </c>
      <c r="BE423" s="112" t="s">
        <v>811</v>
      </c>
      <c r="BF423" s="112" t="s">
        <v>812</v>
      </c>
      <c r="BG423" s="112">
        <v>0.092</v>
      </c>
      <c r="BH423" s="112" t="s">
        <v>813</v>
      </c>
      <c r="BI423" s="116" t="s">
        <v>124</v>
      </c>
      <c r="BJ423" s="112" t="str">
        <f t="shared" si="142"/>
        <v/>
      </c>
      <c r="BK423" s="116">
        <f>TODAY()</f>
        <v>46171</v>
      </c>
      <c r="BL423" s="116"/>
    </row>
    <row r="424" ht="30.75" customHeight="1">
      <c r="A424" s="110" t="s">
        <v>188</v>
      </c>
      <c r="B424" s="111" t="s">
        <v>100</v>
      </c>
      <c r="C424" s="111" t="s">
        <v>101</v>
      </c>
      <c r="D424" s="112">
        <v>17.0</v>
      </c>
      <c r="E424" s="112" t="s">
        <v>1437</v>
      </c>
      <c r="F424" s="112"/>
      <c r="G424" s="112" t="s">
        <v>104</v>
      </c>
      <c r="H424" s="110" t="s">
        <v>1483</v>
      </c>
      <c r="I424" s="112"/>
      <c r="J424" s="112" t="s">
        <v>259</v>
      </c>
      <c r="K424" s="112" t="s">
        <v>260</v>
      </c>
      <c r="L424" s="110" t="s">
        <v>261</v>
      </c>
      <c r="M424" s="110" t="s">
        <v>7</v>
      </c>
      <c r="N424" s="110" t="s">
        <v>7</v>
      </c>
      <c r="O424" s="112" t="s">
        <v>111</v>
      </c>
      <c r="P424" s="114"/>
      <c r="Q424" s="112"/>
      <c r="R424" s="112"/>
      <c r="S424" s="112" t="s">
        <v>113</v>
      </c>
      <c r="T424" s="112"/>
      <c r="U424" s="110" t="s">
        <v>1484</v>
      </c>
      <c r="V424" s="110" t="s">
        <v>263</v>
      </c>
      <c r="W424" s="110" t="s">
        <v>220</v>
      </c>
      <c r="X424" s="110" t="s">
        <v>265</v>
      </c>
      <c r="Y424" s="110" t="s">
        <v>266</v>
      </c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6"/>
      <c r="BE424" s="112"/>
      <c r="BF424" s="112"/>
      <c r="BG424" s="112"/>
      <c r="BH424" s="112"/>
      <c r="BI424" s="112"/>
      <c r="BJ424" s="112"/>
      <c r="BK424" s="116"/>
      <c r="BL424" s="116"/>
    </row>
    <row r="425" ht="30.75" customHeight="1">
      <c r="A425" s="110" t="s">
        <v>239</v>
      </c>
      <c r="B425" s="111" t="s">
        <v>314</v>
      </c>
      <c r="C425" s="111" t="s">
        <v>101</v>
      </c>
      <c r="D425" s="112">
        <v>17.0</v>
      </c>
      <c r="E425" s="112" t="s">
        <v>1437</v>
      </c>
      <c r="F425" s="112"/>
      <c r="G425" s="112" t="s">
        <v>104</v>
      </c>
      <c r="H425" s="112" t="s">
        <v>1485</v>
      </c>
      <c r="I425" s="112" t="s">
        <v>106</v>
      </c>
      <c r="J425" s="112" t="s">
        <v>259</v>
      </c>
      <c r="K425" s="112" t="s">
        <v>260</v>
      </c>
      <c r="L425" s="112" t="s">
        <v>261</v>
      </c>
      <c r="M425" s="112" t="s">
        <v>7</v>
      </c>
      <c r="N425" s="112" t="s">
        <v>7</v>
      </c>
      <c r="O425" s="112" t="s">
        <v>111</v>
      </c>
      <c r="P425" s="114" t="s">
        <v>1469</v>
      </c>
      <c r="Q425" s="112" t="s">
        <v>7</v>
      </c>
      <c r="R425" s="112" t="s">
        <v>7</v>
      </c>
      <c r="S425" s="112" t="s">
        <v>113</v>
      </c>
      <c r="T425" s="112"/>
      <c r="U425" s="112" t="s">
        <v>1484</v>
      </c>
      <c r="V425" s="112" t="s">
        <v>263</v>
      </c>
      <c r="W425" s="112" t="s">
        <v>220</v>
      </c>
      <c r="X425" s="112" t="s">
        <v>265</v>
      </c>
      <c r="Y425" s="112" t="s">
        <v>266</v>
      </c>
      <c r="Z425" s="112" t="s">
        <v>117</v>
      </c>
      <c r="AA425" s="112">
        <v>12.0</v>
      </c>
      <c r="AB425" s="112" t="s">
        <v>7</v>
      </c>
      <c r="AC425" s="112" t="s">
        <v>7</v>
      </c>
      <c r="AD425" s="112" t="s">
        <v>7</v>
      </c>
      <c r="AE425" s="112" t="s">
        <v>7</v>
      </c>
      <c r="AF425" s="112" t="s">
        <v>7</v>
      </c>
      <c r="AG425" s="112" t="s">
        <v>7</v>
      </c>
      <c r="AH425" s="112" t="s">
        <v>7</v>
      </c>
      <c r="AI425" s="112" t="s">
        <v>7</v>
      </c>
      <c r="AJ425" s="112" t="s">
        <v>7</v>
      </c>
      <c r="AK425" s="112" t="s">
        <v>7</v>
      </c>
      <c r="AL425" s="112" t="s">
        <v>7</v>
      </c>
      <c r="AM425" s="112" t="s">
        <v>7</v>
      </c>
      <c r="AN425" s="112" t="s">
        <v>7</v>
      </c>
      <c r="AO425" s="112" t="s">
        <v>7</v>
      </c>
      <c r="AP425" s="112" t="s">
        <v>7</v>
      </c>
      <c r="AQ425" s="112" t="s">
        <v>7</v>
      </c>
      <c r="AR425" s="112" t="s">
        <v>7</v>
      </c>
      <c r="AS425" s="112" t="s">
        <v>7</v>
      </c>
      <c r="AT425" s="112" t="s">
        <v>7</v>
      </c>
      <c r="AU425" s="112" t="s">
        <v>7</v>
      </c>
      <c r="AV425" s="112" t="s">
        <v>7</v>
      </c>
      <c r="AW425" s="112" t="s">
        <v>7</v>
      </c>
      <c r="AX425" s="112" t="s">
        <v>7</v>
      </c>
      <c r="AY425" s="112" t="s">
        <v>7</v>
      </c>
      <c r="AZ425" s="112" t="s">
        <v>7</v>
      </c>
      <c r="BA425" s="112" t="str">
        <f t="shared" ref="BA425:BA431" si="144">T425</f>
        <v/>
      </c>
      <c r="BB425" s="112" t="s">
        <v>7</v>
      </c>
      <c r="BC425" s="112" t="s">
        <v>7</v>
      </c>
      <c r="BD425" s="116" t="str">
        <f t="shared" ref="BD425:BD431" si="145">DATE(YEAR(BB425),MONTH(BB425)+AA425,DAY(BB425))</f>
        <v>#VALUE!</v>
      </c>
      <c r="BE425" s="112" t="s">
        <v>7</v>
      </c>
      <c r="BF425" s="112" t="s">
        <v>7</v>
      </c>
      <c r="BG425" s="112" t="s">
        <v>7</v>
      </c>
      <c r="BH425" s="112" t="s">
        <v>7</v>
      </c>
      <c r="BI425" s="112" t="s">
        <v>147</v>
      </c>
      <c r="BJ425" s="112" t="str">
        <f t="shared" ref="BJ425:BJ431" si="146">T425</f>
        <v/>
      </c>
      <c r="BK425" s="116">
        <f>TODAY()</f>
        <v>46171</v>
      </c>
      <c r="BL425" s="116"/>
    </row>
    <row r="426" ht="30.75" customHeight="1">
      <c r="A426" s="112"/>
      <c r="B426" s="111" t="s">
        <v>100</v>
      </c>
      <c r="C426" s="173" t="s">
        <v>101</v>
      </c>
      <c r="D426" s="112">
        <v>63.0</v>
      </c>
      <c r="E426" s="160" t="s">
        <v>1641</v>
      </c>
      <c r="F426" s="112" t="s">
        <v>1942</v>
      </c>
      <c r="G426" s="112" t="s">
        <v>104</v>
      </c>
      <c r="H426" s="112" t="s">
        <v>7</v>
      </c>
      <c r="I426" s="112" t="s">
        <v>106</v>
      </c>
      <c r="J426" s="112" t="s">
        <v>259</v>
      </c>
      <c r="K426" s="112" t="s">
        <v>260</v>
      </c>
      <c r="L426" s="112" t="s">
        <v>261</v>
      </c>
      <c r="M426" s="112"/>
      <c r="N426" s="112"/>
      <c r="O426" s="112" t="s">
        <v>111</v>
      </c>
      <c r="P426" s="114"/>
      <c r="Q426" s="112"/>
      <c r="R426" s="112"/>
      <c r="S426" s="112" t="s">
        <v>113</v>
      </c>
      <c r="T426" s="112"/>
      <c r="U426" s="112" t="s">
        <v>262</v>
      </c>
      <c r="V426" s="112" t="s">
        <v>627</v>
      </c>
      <c r="W426" s="112" t="s">
        <v>220</v>
      </c>
      <c r="X426" s="112" t="s">
        <v>627</v>
      </c>
      <c r="Y426" s="112" t="s">
        <v>628</v>
      </c>
      <c r="Z426" s="112" t="s">
        <v>117</v>
      </c>
      <c r="AA426" s="160">
        <v>12.0</v>
      </c>
      <c r="AB426" s="160" t="s">
        <v>7</v>
      </c>
      <c r="AC426" s="112" t="s">
        <v>7</v>
      </c>
      <c r="AD426" s="112" t="s">
        <v>7</v>
      </c>
      <c r="AE426" s="112" t="s">
        <v>7</v>
      </c>
      <c r="AF426" s="112" t="s">
        <v>7</v>
      </c>
      <c r="AG426" s="112" t="s">
        <v>7</v>
      </c>
      <c r="AH426" s="112" t="s">
        <v>7</v>
      </c>
      <c r="AI426" s="112" t="s">
        <v>7</v>
      </c>
      <c r="AJ426" s="112" t="s">
        <v>7</v>
      </c>
      <c r="AK426" s="112" t="s">
        <v>7</v>
      </c>
      <c r="AL426" s="112" t="s">
        <v>7</v>
      </c>
      <c r="AM426" s="112" t="s">
        <v>7</v>
      </c>
      <c r="AN426" s="112" t="s">
        <v>7</v>
      </c>
      <c r="AO426" s="112" t="s">
        <v>7</v>
      </c>
      <c r="AP426" s="112" t="s">
        <v>7</v>
      </c>
      <c r="AQ426" s="112" t="s">
        <v>7</v>
      </c>
      <c r="AR426" s="112" t="s">
        <v>7</v>
      </c>
      <c r="AS426" s="112" t="s">
        <v>7</v>
      </c>
      <c r="AT426" s="112" t="s">
        <v>7</v>
      </c>
      <c r="AU426" s="112" t="s">
        <v>7</v>
      </c>
      <c r="AV426" s="112" t="s">
        <v>7</v>
      </c>
      <c r="AW426" s="112" t="s">
        <v>7</v>
      </c>
      <c r="AX426" s="112" t="s">
        <v>7</v>
      </c>
      <c r="AY426" s="112" t="s">
        <v>7</v>
      </c>
      <c r="AZ426" s="112" t="s">
        <v>7</v>
      </c>
      <c r="BA426" s="112" t="str">
        <f t="shared" si="144"/>
        <v/>
      </c>
      <c r="BB426" s="116" t="s">
        <v>7</v>
      </c>
      <c r="BC426" s="116" t="s">
        <v>7</v>
      </c>
      <c r="BD426" s="116" t="str">
        <f t="shared" si="145"/>
        <v>#VALUE!</v>
      </c>
      <c r="BE426" s="116" t="s">
        <v>7</v>
      </c>
      <c r="BF426" s="116" t="s">
        <v>7</v>
      </c>
      <c r="BG426" s="116" t="s">
        <v>7</v>
      </c>
      <c r="BH426" s="116" t="s">
        <v>7</v>
      </c>
      <c r="BI426" s="112" t="s">
        <v>382</v>
      </c>
      <c r="BJ426" s="112" t="str">
        <f t="shared" si="146"/>
        <v/>
      </c>
      <c r="BK426" s="116"/>
      <c r="BL426" s="116"/>
    </row>
    <row r="427" ht="30.75" customHeight="1">
      <c r="A427" s="110"/>
      <c r="B427" s="111" t="s">
        <v>100</v>
      </c>
      <c r="C427" s="111" t="s">
        <v>101</v>
      </c>
      <c r="D427" s="131">
        <v>85.0</v>
      </c>
      <c r="E427" s="112" t="s">
        <v>894</v>
      </c>
      <c r="F427" s="112" t="s">
        <v>7</v>
      </c>
      <c r="G427" s="112" t="s">
        <v>104</v>
      </c>
      <c r="H427" s="112" t="s">
        <v>1163</v>
      </c>
      <c r="I427" s="112" t="s">
        <v>106</v>
      </c>
      <c r="J427" s="112" t="s">
        <v>1164</v>
      </c>
      <c r="K427" s="112" t="s">
        <v>260</v>
      </c>
      <c r="L427" s="112" t="s">
        <v>1055</v>
      </c>
      <c r="M427" s="112" t="s">
        <v>7</v>
      </c>
      <c r="N427" s="112" t="s">
        <v>7</v>
      </c>
      <c r="O427" s="112" t="s">
        <v>111</v>
      </c>
      <c r="P427" s="114" t="s">
        <v>7</v>
      </c>
      <c r="Q427" s="112" t="s">
        <v>7</v>
      </c>
      <c r="R427" s="112" t="s">
        <v>7</v>
      </c>
      <c r="S427" s="112" t="s">
        <v>113</v>
      </c>
      <c r="T427" s="112"/>
      <c r="U427" s="112" t="s">
        <v>1165</v>
      </c>
      <c r="V427" s="112" t="s">
        <v>265</v>
      </c>
      <c r="W427" s="112" t="s">
        <v>220</v>
      </c>
      <c r="X427" s="112" t="s">
        <v>265</v>
      </c>
      <c r="Y427" s="112" t="s">
        <v>266</v>
      </c>
      <c r="Z427" s="112" t="s">
        <v>117</v>
      </c>
      <c r="AA427" s="112">
        <v>12.0</v>
      </c>
      <c r="AB427" s="112" t="s">
        <v>7</v>
      </c>
      <c r="AC427" s="112" t="s">
        <v>7</v>
      </c>
      <c r="AD427" s="112" t="s">
        <v>7</v>
      </c>
      <c r="AE427" s="112" t="s">
        <v>7</v>
      </c>
      <c r="AF427" s="112" t="s">
        <v>7</v>
      </c>
      <c r="AG427" s="112" t="s">
        <v>7</v>
      </c>
      <c r="AH427" s="112" t="s">
        <v>7</v>
      </c>
      <c r="AI427" s="112" t="s">
        <v>7</v>
      </c>
      <c r="AJ427" s="112" t="s">
        <v>7</v>
      </c>
      <c r="AK427" s="112" t="s">
        <v>7</v>
      </c>
      <c r="AL427" s="112" t="s">
        <v>7</v>
      </c>
      <c r="AM427" s="112" t="s">
        <v>7</v>
      </c>
      <c r="AN427" s="112" t="s">
        <v>7</v>
      </c>
      <c r="AO427" s="112" t="s">
        <v>7</v>
      </c>
      <c r="AP427" s="112" t="s">
        <v>7</v>
      </c>
      <c r="AQ427" s="112" t="s">
        <v>7</v>
      </c>
      <c r="AR427" s="112" t="s">
        <v>7</v>
      </c>
      <c r="AS427" s="112" t="s">
        <v>7</v>
      </c>
      <c r="AT427" s="112" t="s">
        <v>7</v>
      </c>
      <c r="AU427" s="112" t="s">
        <v>7</v>
      </c>
      <c r="AV427" s="112" t="s">
        <v>7</v>
      </c>
      <c r="AW427" s="112" t="s">
        <v>7</v>
      </c>
      <c r="AX427" s="112" t="s">
        <v>7</v>
      </c>
      <c r="AY427" s="112" t="s">
        <v>7</v>
      </c>
      <c r="AZ427" s="112" t="s">
        <v>7</v>
      </c>
      <c r="BA427" s="112" t="str">
        <f t="shared" si="144"/>
        <v/>
      </c>
      <c r="BB427" s="116" t="s">
        <v>7</v>
      </c>
      <c r="BC427" s="116" t="s">
        <v>7</v>
      </c>
      <c r="BD427" s="116" t="str">
        <f t="shared" si="145"/>
        <v>#VALUE!</v>
      </c>
      <c r="BE427" s="116" t="s">
        <v>7</v>
      </c>
      <c r="BF427" s="116" t="s">
        <v>7</v>
      </c>
      <c r="BG427" s="116" t="s">
        <v>7</v>
      </c>
      <c r="BH427" s="116" t="s">
        <v>7</v>
      </c>
      <c r="BI427" s="112" t="s">
        <v>382</v>
      </c>
      <c r="BJ427" s="112" t="str">
        <f t="shared" si="146"/>
        <v/>
      </c>
      <c r="BK427" s="116">
        <f t="shared" ref="BK427:BK431" si="147">TODAY()</f>
        <v>46171</v>
      </c>
      <c r="BL427" s="116"/>
    </row>
    <row r="428" ht="30.75" customHeight="1">
      <c r="A428" s="110"/>
      <c r="B428" s="111" t="s">
        <v>100</v>
      </c>
      <c r="C428" s="111" t="s">
        <v>101</v>
      </c>
      <c r="D428" s="112">
        <v>86.0</v>
      </c>
      <c r="E428" s="112" t="s">
        <v>894</v>
      </c>
      <c r="F428" s="112" t="s">
        <v>7</v>
      </c>
      <c r="G428" s="112" t="s">
        <v>104</v>
      </c>
      <c r="H428" s="112" t="s">
        <v>1062</v>
      </c>
      <c r="I428" s="112" t="s">
        <v>106</v>
      </c>
      <c r="J428" s="112" t="s">
        <v>1166</v>
      </c>
      <c r="K428" s="112" t="s">
        <v>260</v>
      </c>
      <c r="L428" s="112" t="s">
        <v>1055</v>
      </c>
      <c r="M428" s="112" t="s">
        <v>7</v>
      </c>
      <c r="N428" s="112" t="s">
        <v>7</v>
      </c>
      <c r="O428" s="112" t="s">
        <v>111</v>
      </c>
      <c r="P428" s="114" t="s">
        <v>7</v>
      </c>
      <c r="Q428" s="112" t="s">
        <v>7</v>
      </c>
      <c r="R428" s="112" t="s">
        <v>7</v>
      </c>
      <c r="S428" s="112" t="s">
        <v>113</v>
      </c>
      <c r="T428" s="112"/>
      <c r="U428" s="112" t="s">
        <v>1167</v>
      </c>
      <c r="V428" s="112" t="s">
        <v>265</v>
      </c>
      <c r="W428" s="112" t="s">
        <v>220</v>
      </c>
      <c r="X428" s="112" t="s">
        <v>265</v>
      </c>
      <c r="Y428" s="112" t="s">
        <v>266</v>
      </c>
      <c r="Z428" s="112" t="s">
        <v>117</v>
      </c>
      <c r="AA428" s="112">
        <v>12.0</v>
      </c>
      <c r="AB428" s="112" t="s">
        <v>7</v>
      </c>
      <c r="AC428" s="112" t="s">
        <v>7</v>
      </c>
      <c r="AD428" s="112" t="s">
        <v>7</v>
      </c>
      <c r="AE428" s="112" t="s">
        <v>7</v>
      </c>
      <c r="AF428" s="112" t="s">
        <v>7</v>
      </c>
      <c r="AG428" s="112" t="s">
        <v>7</v>
      </c>
      <c r="AH428" s="112" t="s">
        <v>7</v>
      </c>
      <c r="AI428" s="112" t="s">
        <v>7</v>
      </c>
      <c r="AJ428" s="112" t="s">
        <v>7</v>
      </c>
      <c r="AK428" s="112" t="s">
        <v>7</v>
      </c>
      <c r="AL428" s="112" t="s">
        <v>7</v>
      </c>
      <c r="AM428" s="112" t="s">
        <v>7</v>
      </c>
      <c r="AN428" s="112" t="s">
        <v>7</v>
      </c>
      <c r="AO428" s="112" t="s">
        <v>7</v>
      </c>
      <c r="AP428" s="112" t="s">
        <v>7</v>
      </c>
      <c r="AQ428" s="112" t="s">
        <v>7</v>
      </c>
      <c r="AR428" s="112" t="s">
        <v>7</v>
      </c>
      <c r="AS428" s="112" t="s">
        <v>7</v>
      </c>
      <c r="AT428" s="112" t="s">
        <v>7</v>
      </c>
      <c r="AU428" s="112" t="s">
        <v>7</v>
      </c>
      <c r="AV428" s="112" t="s">
        <v>7</v>
      </c>
      <c r="AW428" s="112" t="s">
        <v>7</v>
      </c>
      <c r="AX428" s="112" t="s">
        <v>7</v>
      </c>
      <c r="AY428" s="112" t="s">
        <v>7</v>
      </c>
      <c r="AZ428" s="112" t="s">
        <v>7</v>
      </c>
      <c r="BA428" s="112" t="str">
        <f t="shared" si="144"/>
        <v/>
      </c>
      <c r="BB428" s="116" t="s">
        <v>7</v>
      </c>
      <c r="BC428" s="116" t="s">
        <v>7</v>
      </c>
      <c r="BD428" s="116" t="str">
        <f t="shared" si="145"/>
        <v>#VALUE!</v>
      </c>
      <c r="BE428" s="116" t="s">
        <v>7</v>
      </c>
      <c r="BF428" s="116" t="s">
        <v>7</v>
      </c>
      <c r="BG428" s="116" t="s">
        <v>7</v>
      </c>
      <c r="BH428" s="116" t="s">
        <v>7</v>
      </c>
      <c r="BI428" s="112" t="s">
        <v>382</v>
      </c>
      <c r="BJ428" s="112" t="str">
        <f t="shared" si="146"/>
        <v/>
      </c>
      <c r="BK428" s="116">
        <f t="shared" si="147"/>
        <v>46171</v>
      </c>
      <c r="BL428" s="116"/>
    </row>
    <row r="429" ht="30.75" customHeight="1">
      <c r="A429" s="110"/>
      <c r="B429" s="111" t="s">
        <v>100</v>
      </c>
      <c r="C429" s="111" t="s">
        <v>101</v>
      </c>
      <c r="D429" s="131">
        <v>87.0</v>
      </c>
      <c r="E429" s="112" t="s">
        <v>894</v>
      </c>
      <c r="F429" s="112" t="s">
        <v>7</v>
      </c>
      <c r="G429" s="112" t="s">
        <v>104</v>
      </c>
      <c r="H429" s="112" t="s">
        <v>1168</v>
      </c>
      <c r="I429" s="112" t="s">
        <v>106</v>
      </c>
      <c r="J429" s="112" t="s">
        <v>1169</v>
      </c>
      <c r="K429" s="112" t="s">
        <v>260</v>
      </c>
      <c r="L429" s="112" t="s">
        <v>1055</v>
      </c>
      <c r="M429" s="112" t="s">
        <v>7</v>
      </c>
      <c r="N429" s="112" t="s">
        <v>7</v>
      </c>
      <c r="O429" s="112" t="s">
        <v>111</v>
      </c>
      <c r="P429" s="114" t="s">
        <v>7</v>
      </c>
      <c r="Q429" s="112" t="s">
        <v>7</v>
      </c>
      <c r="R429" s="112" t="s">
        <v>7</v>
      </c>
      <c r="S429" s="112" t="s">
        <v>113</v>
      </c>
      <c r="T429" s="112"/>
      <c r="U429" s="112" t="s">
        <v>1170</v>
      </c>
      <c r="V429" s="112" t="s">
        <v>265</v>
      </c>
      <c r="W429" s="112" t="s">
        <v>220</v>
      </c>
      <c r="X429" s="112" t="s">
        <v>265</v>
      </c>
      <c r="Y429" s="112" t="s">
        <v>266</v>
      </c>
      <c r="Z429" s="112" t="s">
        <v>117</v>
      </c>
      <c r="AA429" s="112">
        <v>12.0</v>
      </c>
      <c r="AB429" s="112">
        <v>1.0</v>
      </c>
      <c r="AC429" s="112"/>
      <c r="AD429" s="112"/>
      <c r="AE429" s="112"/>
      <c r="AF429" s="112"/>
      <c r="AG429" s="112">
        <v>1.0</v>
      </c>
      <c r="AH429" s="112">
        <v>1.0</v>
      </c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 t="str">
        <f t="shared" si="144"/>
        <v/>
      </c>
      <c r="BB429" s="116">
        <v>45012.0</v>
      </c>
      <c r="BC429" s="116">
        <v>45012.0</v>
      </c>
      <c r="BD429" s="116">
        <f t="shared" si="145"/>
        <v>45378</v>
      </c>
      <c r="BE429" s="112" t="s">
        <v>1171</v>
      </c>
      <c r="BF429" s="112" t="s">
        <v>1172</v>
      </c>
      <c r="BG429" s="112" t="s">
        <v>269</v>
      </c>
      <c r="BH429" s="112" t="s">
        <v>1173</v>
      </c>
      <c r="BI429" s="116" t="s">
        <v>124</v>
      </c>
      <c r="BJ429" s="112" t="str">
        <f t="shared" si="146"/>
        <v/>
      </c>
      <c r="BK429" s="116">
        <f t="shared" si="147"/>
        <v>46171</v>
      </c>
      <c r="BL429" s="116"/>
    </row>
    <row r="430" ht="30.75" customHeight="1">
      <c r="A430" s="110"/>
      <c r="B430" s="111" t="s">
        <v>100</v>
      </c>
      <c r="C430" s="111" t="s">
        <v>101</v>
      </c>
      <c r="D430" s="112">
        <v>88.0</v>
      </c>
      <c r="E430" s="112" t="s">
        <v>894</v>
      </c>
      <c r="F430" s="112" t="s">
        <v>7</v>
      </c>
      <c r="G430" s="112" t="s">
        <v>104</v>
      </c>
      <c r="H430" s="112" t="s">
        <v>1174</v>
      </c>
      <c r="I430" s="112" t="s">
        <v>106</v>
      </c>
      <c r="J430" s="112" t="s">
        <v>1175</v>
      </c>
      <c r="K430" s="112" t="s">
        <v>260</v>
      </c>
      <c r="L430" s="112" t="s">
        <v>1055</v>
      </c>
      <c r="M430" s="112" t="s">
        <v>7</v>
      </c>
      <c r="N430" s="112" t="s">
        <v>7</v>
      </c>
      <c r="O430" s="112" t="s">
        <v>111</v>
      </c>
      <c r="P430" s="114" t="s">
        <v>7</v>
      </c>
      <c r="Q430" s="112" t="s">
        <v>7</v>
      </c>
      <c r="R430" s="112" t="s">
        <v>7</v>
      </c>
      <c r="S430" s="112" t="s">
        <v>113</v>
      </c>
      <c r="T430" s="112"/>
      <c r="U430" s="112" t="s">
        <v>1176</v>
      </c>
      <c r="V430" s="112" t="s">
        <v>265</v>
      </c>
      <c r="W430" s="112" t="s">
        <v>220</v>
      </c>
      <c r="X430" s="112" t="s">
        <v>265</v>
      </c>
      <c r="Y430" s="112" t="s">
        <v>266</v>
      </c>
      <c r="Z430" s="112" t="s">
        <v>117</v>
      </c>
      <c r="AA430" s="112">
        <v>12.0</v>
      </c>
      <c r="AB430" s="112" t="s">
        <v>7</v>
      </c>
      <c r="AC430" s="112" t="s">
        <v>7</v>
      </c>
      <c r="AD430" s="112" t="s">
        <v>7</v>
      </c>
      <c r="AE430" s="112" t="s">
        <v>7</v>
      </c>
      <c r="AF430" s="112" t="s">
        <v>7</v>
      </c>
      <c r="AG430" s="112" t="s">
        <v>7</v>
      </c>
      <c r="AH430" s="112" t="s">
        <v>7</v>
      </c>
      <c r="AI430" s="112" t="s">
        <v>7</v>
      </c>
      <c r="AJ430" s="112" t="s">
        <v>7</v>
      </c>
      <c r="AK430" s="112" t="s">
        <v>7</v>
      </c>
      <c r="AL430" s="112" t="s">
        <v>7</v>
      </c>
      <c r="AM430" s="112" t="s">
        <v>7</v>
      </c>
      <c r="AN430" s="112" t="s">
        <v>7</v>
      </c>
      <c r="AO430" s="112" t="s">
        <v>7</v>
      </c>
      <c r="AP430" s="112" t="s">
        <v>7</v>
      </c>
      <c r="AQ430" s="112" t="s">
        <v>7</v>
      </c>
      <c r="AR430" s="112" t="s">
        <v>7</v>
      </c>
      <c r="AS430" s="112" t="s">
        <v>7</v>
      </c>
      <c r="AT430" s="112" t="s">
        <v>7</v>
      </c>
      <c r="AU430" s="112" t="s">
        <v>7</v>
      </c>
      <c r="AV430" s="112" t="s">
        <v>7</v>
      </c>
      <c r="AW430" s="112" t="s">
        <v>7</v>
      </c>
      <c r="AX430" s="112" t="s">
        <v>7</v>
      </c>
      <c r="AY430" s="112" t="s">
        <v>7</v>
      </c>
      <c r="AZ430" s="112" t="s">
        <v>7</v>
      </c>
      <c r="BA430" s="112" t="str">
        <f t="shared" si="144"/>
        <v/>
      </c>
      <c r="BB430" s="116" t="s">
        <v>7</v>
      </c>
      <c r="BC430" s="116" t="s">
        <v>7</v>
      </c>
      <c r="BD430" s="116" t="str">
        <f t="shared" si="145"/>
        <v>#VALUE!</v>
      </c>
      <c r="BE430" s="116" t="s">
        <v>7</v>
      </c>
      <c r="BF430" s="116" t="s">
        <v>7</v>
      </c>
      <c r="BG430" s="116" t="s">
        <v>7</v>
      </c>
      <c r="BH430" s="116" t="s">
        <v>7</v>
      </c>
      <c r="BI430" s="112" t="s">
        <v>382</v>
      </c>
      <c r="BJ430" s="112" t="str">
        <f t="shared" si="146"/>
        <v/>
      </c>
      <c r="BK430" s="116">
        <f t="shared" si="147"/>
        <v>46171</v>
      </c>
      <c r="BL430" s="116"/>
    </row>
    <row r="431" ht="30.75" customHeight="1">
      <c r="A431" s="110"/>
      <c r="B431" s="111" t="s">
        <v>100</v>
      </c>
      <c r="C431" s="111" t="s">
        <v>101</v>
      </c>
      <c r="D431" s="131">
        <v>89.0</v>
      </c>
      <c r="E431" s="112" t="s">
        <v>894</v>
      </c>
      <c r="F431" s="112" t="s">
        <v>1008</v>
      </c>
      <c r="G431" s="112" t="s">
        <v>139</v>
      </c>
      <c r="H431" s="112" t="s">
        <v>1009</v>
      </c>
      <c r="I431" s="112" t="s">
        <v>106</v>
      </c>
      <c r="J431" s="112" t="s">
        <v>1010</v>
      </c>
      <c r="K431" s="112" t="s">
        <v>901</v>
      </c>
      <c r="L431" s="112" t="s">
        <v>1011</v>
      </c>
      <c r="M431" s="112">
        <v>809034.0</v>
      </c>
      <c r="N431" s="112" t="s">
        <v>901</v>
      </c>
      <c r="O431" s="112" t="s">
        <v>111</v>
      </c>
      <c r="P431" s="114">
        <v>237789.0</v>
      </c>
      <c r="Q431" s="112" t="s">
        <v>7</v>
      </c>
      <c r="R431" s="120">
        <v>609900.0</v>
      </c>
      <c r="S431" s="112" t="s">
        <v>113</v>
      </c>
      <c r="T431" s="112"/>
      <c r="U431" s="112" t="s">
        <v>1012</v>
      </c>
      <c r="V431" s="112" t="s">
        <v>7</v>
      </c>
      <c r="W431" s="112" t="s">
        <v>7</v>
      </c>
      <c r="X431" s="112" t="s">
        <v>7</v>
      </c>
      <c r="Y431" s="112" t="s">
        <v>7</v>
      </c>
      <c r="Z431" s="112" t="s">
        <v>975</v>
      </c>
      <c r="AA431" s="112">
        <v>12.0</v>
      </c>
      <c r="AB431" s="112" t="s">
        <v>7</v>
      </c>
      <c r="AC431" s="112" t="s">
        <v>7</v>
      </c>
      <c r="AD431" s="112" t="s">
        <v>7</v>
      </c>
      <c r="AE431" s="112" t="s">
        <v>7</v>
      </c>
      <c r="AF431" s="112" t="s">
        <v>7</v>
      </c>
      <c r="AG431" s="112" t="s">
        <v>7</v>
      </c>
      <c r="AH431" s="112" t="s">
        <v>7</v>
      </c>
      <c r="AI431" s="112" t="s">
        <v>7</v>
      </c>
      <c r="AJ431" s="112" t="s">
        <v>7</v>
      </c>
      <c r="AK431" s="112" t="s">
        <v>7</v>
      </c>
      <c r="AL431" s="112" t="s">
        <v>7</v>
      </c>
      <c r="AM431" s="112" t="s">
        <v>7</v>
      </c>
      <c r="AN431" s="112" t="s">
        <v>7</v>
      </c>
      <c r="AO431" s="112" t="s">
        <v>7</v>
      </c>
      <c r="AP431" s="112" t="s">
        <v>7</v>
      </c>
      <c r="AQ431" s="112" t="s">
        <v>7</v>
      </c>
      <c r="AR431" s="112" t="s">
        <v>7</v>
      </c>
      <c r="AS431" s="112" t="s">
        <v>7</v>
      </c>
      <c r="AT431" s="112" t="s">
        <v>7</v>
      </c>
      <c r="AU431" s="112" t="s">
        <v>7</v>
      </c>
      <c r="AV431" s="112" t="s">
        <v>7</v>
      </c>
      <c r="AW431" s="112" t="s">
        <v>7</v>
      </c>
      <c r="AX431" s="112" t="s">
        <v>7</v>
      </c>
      <c r="AY431" s="112" t="s">
        <v>7</v>
      </c>
      <c r="AZ431" s="112" t="s">
        <v>7</v>
      </c>
      <c r="BA431" s="112" t="str">
        <f t="shared" si="144"/>
        <v/>
      </c>
      <c r="BB431" s="116" t="s">
        <v>7</v>
      </c>
      <c r="BC431" s="116" t="s">
        <v>7</v>
      </c>
      <c r="BD431" s="116" t="str">
        <f t="shared" si="145"/>
        <v>#VALUE!</v>
      </c>
      <c r="BE431" s="116" t="s">
        <v>7</v>
      </c>
      <c r="BF431" s="116" t="s">
        <v>7</v>
      </c>
      <c r="BG431" s="116" t="s">
        <v>7</v>
      </c>
      <c r="BH431" s="116" t="s">
        <v>7</v>
      </c>
      <c r="BI431" s="112" t="s">
        <v>382</v>
      </c>
      <c r="BJ431" s="112" t="str">
        <f t="shared" si="146"/>
        <v/>
      </c>
      <c r="BK431" s="116">
        <f t="shared" si="147"/>
        <v>46171</v>
      </c>
      <c r="BL431" s="116"/>
    </row>
    <row r="432" ht="30.75" customHeight="1">
      <c r="A432" s="110" t="s">
        <v>188</v>
      </c>
      <c r="B432" s="111" t="s">
        <v>100</v>
      </c>
      <c r="C432" s="111" t="s">
        <v>101</v>
      </c>
      <c r="D432" s="112"/>
      <c r="E432" s="112" t="s">
        <v>102</v>
      </c>
      <c r="F432" s="112"/>
      <c r="G432" s="112" t="s">
        <v>104</v>
      </c>
      <c r="H432" s="118"/>
      <c r="I432" s="112"/>
      <c r="J432" s="110" t="s">
        <v>193</v>
      </c>
      <c r="K432" s="112"/>
      <c r="L432" s="112"/>
      <c r="M432" s="119">
        <v>10190.0</v>
      </c>
      <c r="N432" s="112"/>
      <c r="O432" s="112" t="s">
        <v>111</v>
      </c>
      <c r="P432" s="114"/>
      <c r="Q432" s="112"/>
      <c r="R432" s="115"/>
      <c r="S432" s="112"/>
      <c r="T432" s="112"/>
      <c r="U432" s="112" t="s">
        <v>180</v>
      </c>
      <c r="V432" s="110" t="s">
        <v>194</v>
      </c>
      <c r="W432" s="112"/>
      <c r="X432" s="110" t="s">
        <v>194</v>
      </c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T432" s="112"/>
      <c r="AU432" s="112"/>
      <c r="AV432" s="112"/>
      <c r="AW432" s="112"/>
      <c r="AX432" s="112"/>
      <c r="AY432" s="112"/>
      <c r="AZ432" s="112"/>
      <c r="BA432" s="112"/>
      <c r="BB432" s="116"/>
      <c r="BC432" s="116"/>
      <c r="BD432" s="116"/>
      <c r="BE432" s="112"/>
      <c r="BF432" s="112"/>
      <c r="BG432" s="112"/>
      <c r="BH432" s="112"/>
      <c r="BI432" s="116"/>
      <c r="BJ432" s="112"/>
      <c r="BK432" s="116"/>
      <c r="BL432" s="116"/>
    </row>
    <row r="433" ht="30.75" customHeight="1">
      <c r="A433" s="110" t="s">
        <v>188</v>
      </c>
      <c r="B433" s="111" t="s">
        <v>100</v>
      </c>
      <c r="C433" s="111" t="s">
        <v>101</v>
      </c>
      <c r="D433" s="112"/>
      <c r="E433" s="112" t="s">
        <v>102</v>
      </c>
      <c r="F433" s="112"/>
      <c r="G433" s="112" t="s">
        <v>104</v>
      </c>
      <c r="H433" s="118"/>
      <c r="I433" s="112"/>
      <c r="J433" s="110" t="s">
        <v>189</v>
      </c>
      <c r="K433" s="110" t="s">
        <v>190</v>
      </c>
      <c r="L433" s="112"/>
      <c r="M433" s="119" t="s">
        <v>191</v>
      </c>
      <c r="N433" s="112"/>
      <c r="O433" s="112" t="s">
        <v>111</v>
      </c>
      <c r="P433" s="114"/>
      <c r="Q433" s="112"/>
      <c r="R433" s="115"/>
      <c r="S433" s="112"/>
      <c r="T433" s="112"/>
      <c r="U433" s="112" t="s">
        <v>180</v>
      </c>
      <c r="V433" s="110" t="s">
        <v>192</v>
      </c>
      <c r="W433" s="112"/>
      <c r="X433" s="110" t="s">
        <v>192</v>
      </c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6"/>
      <c r="BC433" s="116"/>
      <c r="BD433" s="116"/>
      <c r="BE433" s="112"/>
      <c r="BF433" s="112"/>
      <c r="BG433" s="112"/>
      <c r="BH433" s="112"/>
      <c r="BI433" s="116"/>
      <c r="BJ433" s="112"/>
      <c r="BK433" s="116"/>
      <c r="BL433" s="116"/>
    </row>
    <row r="434" ht="30.75" customHeight="1">
      <c r="A434" s="110" t="s">
        <v>188</v>
      </c>
      <c r="B434" s="111" t="s">
        <v>100</v>
      </c>
      <c r="C434" s="111" t="s">
        <v>101</v>
      </c>
      <c r="D434" s="112"/>
      <c r="E434" s="112" t="s">
        <v>102</v>
      </c>
      <c r="F434" s="112"/>
      <c r="G434" s="110" t="s">
        <v>104</v>
      </c>
      <c r="H434" s="118"/>
      <c r="I434" s="112"/>
      <c r="J434" s="110" t="s">
        <v>195</v>
      </c>
      <c r="K434" s="110" t="s">
        <v>190</v>
      </c>
      <c r="L434" s="112"/>
      <c r="M434" s="119" t="s">
        <v>196</v>
      </c>
      <c r="N434" s="112"/>
      <c r="O434" s="112" t="s">
        <v>111</v>
      </c>
      <c r="P434" s="114"/>
      <c r="Q434" s="112"/>
      <c r="R434" s="115"/>
      <c r="S434" s="112"/>
      <c r="T434" s="112"/>
      <c r="U434" s="112" t="s">
        <v>180</v>
      </c>
      <c r="V434" s="110" t="s">
        <v>197</v>
      </c>
      <c r="W434" s="112"/>
      <c r="X434" s="110" t="s">
        <v>197</v>
      </c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6"/>
      <c r="BC434" s="116"/>
      <c r="BD434" s="116"/>
      <c r="BE434" s="112"/>
      <c r="BF434" s="112"/>
      <c r="BG434" s="112"/>
      <c r="BH434" s="112"/>
      <c r="BI434" s="116"/>
      <c r="BJ434" s="112"/>
      <c r="BK434" s="116"/>
      <c r="BL434" s="116"/>
    </row>
    <row r="435" ht="30.75" customHeight="1">
      <c r="A435" s="110"/>
      <c r="B435" s="111" t="s">
        <v>100</v>
      </c>
      <c r="C435" s="111" t="s">
        <v>101</v>
      </c>
      <c r="D435" s="112">
        <v>90.0</v>
      </c>
      <c r="E435" s="112" t="s">
        <v>894</v>
      </c>
      <c r="F435" s="112" t="s">
        <v>1350</v>
      </c>
      <c r="G435" s="112" t="s">
        <v>104</v>
      </c>
      <c r="H435" s="112" t="s">
        <v>1351</v>
      </c>
      <c r="I435" s="112" t="s">
        <v>106</v>
      </c>
      <c r="J435" s="112" t="s">
        <v>1352</v>
      </c>
      <c r="K435" s="112" t="s">
        <v>1103</v>
      </c>
      <c r="L435" s="112" t="s">
        <v>1104</v>
      </c>
      <c r="M435" s="112">
        <v>3.2661049E7</v>
      </c>
      <c r="N435" s="112" t="s">
        <v>1103</v>
      </c>
      <c r="O435" s="112" t="s">
        <v>111</v>
      </c>
      <c r="P435" s="114">
        <v>19940.0</v>
      </c>
      <c r="Q435" s="112" t="s">
        <v>7</v>
      </c>
      <c r="R435" s="112">
        <v>32100.0</v>
      </c>
      <c r="S435" s="112" t="s">
        <v>113</v>
      </c>
      <c r="T435" s="112"/>
      <c r="U435" s="112" t="s">
        <v>1106</v>
      </c>
      <c r="V435" s="112" t="s">
        <v>1107</v>
      </c>
      <c r="W435" s="112" t="s">
        <v>220</v>
      </c>
      <c r="X435" s="112" t="s">
        <v>1107</v>
      </c>
      <c r="Y435" s="112" t="s">
        <v>1353</v>
      </c>
      <c r="Z435" s="112" t="s">
        <v>117</v>
      </c>
      <c r="AA435" s="112">
        <v>12.0</v>
      </c>
      <c r="AB435" s="112">
        <v>1.0</v>
      </c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>
        <v>1.0</v>
      </c>
      <c r="AN435" s="112">
        <v>1.0</v>
      </c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 t="str">
        <f t="shared" ref="BA435:BA439" si="148">T435</f>
        <v/>
      </c>
      <c r="BB435" s="116" t="s">
        <v>118</v>
      </c>
      <c r="BC435" s="116" t="s">
        <v>118</v>
      </c>
      <c r="BD435" s="116" t="s">
        <v>119</v>
      </c>
      <c r="BE435" s="117" t="s">
        <v>1354</v>
      </c>
      <c r="BF435" s="112" t="s">
        <v>1355</v>
      </c>
      <c r="BG435" s="112" t="s">
        <v>1356</v>
      </c>
      <c r="BH435" s="112" t="s">
        <v>1357</v>
      </c>
      <c r="BI435" s="116" t="s">
        <v>124</v>
      </c>
      <c r="BJ435" s="112" t="str">
        <f t="shared" ref="BJ435:BJ439" si="149">T435</f>
        <v/>
      </c>
      <c r="BK435" s="116">
        <f t="shared" ref="BK435:BK449" si="150">TODAY()</f>
        <v>46171</v>
      </c>
      <c r="BL435" s="116"/>
    </row>
    <row r="436" ht="30.75" customHeight="1">
      <c r="A436" s="110"/>
      <c r="B436" s="111" t="s">
        <v>100</v>
      </c>
      <c r="C436" s="111" t="s">
        <v>101</v>
      </c>
      <c r="D436" s="131">
        <v>91.0</v>
      </c>
      <c r="E436" s="112" t="s">
        <v>894</v>
      </c>
      <c r="F436" s="112" t="s">
        <v>1358</v>
      </c>
      <c r="G436" s="112" t="s">
        <v>104</v>
      </c>
      <c r="H436" s="112" t="s">
        <v>1359</v>
      </c>
      <c r="I436" s="112" t="s">
        <v>106</v>
      </c>
      <c r="J436" s="112" t="s">
        <v>1360</v>
      </c>
      <c r="K436" s="112" t="s">
        <v>1103</v>
      </c>
      <c r="L436" s="112" t="s">
        <v>1104</v>
      </c>
      <c r="M436" s="112">
        <v>3.2661069E7</v>
      </c>
      <c r="N436" s="112" t="s">
        <v>1103</v>
      </c>
      <c r="O436" s="112" t="s">
        <v>111</v>
      </c>
      <c r="P436" s="114">
        <v>21527.0</v>
      </c>
      <c r="Q436" s="112" t="s">
        <v>7</v>
      </c>
      <c r="R436" s="112">
        <v>428000.0</v>
      </c>
      <c r="S436" s="112" t="s">
        <v>113</v>
      </c>
      <c r="T436" s="112"/>
      <c r="U436" s="112" t="s">
        <v>1106</v>
      </c>
      <c r="V436" s="112" t="s">
        <v>1107</v>
      </c>
      <c r="W436" s="112" t="s">
        <v>220</v>
      </c>
      <c r="X436" s="112" t="s">
        <v>1107</v>
      </c>
      <c r="Y436" s="112" t="s">
        <v>1353</v>
      </c>
      <c r="Z436" s="112" t="s">
        <v>117</v>
      </c>
      <c r="AA436" s="112">
        <v>12.0</v>
      </c>
      <c r="AB436" s="112">
        <v>1.0</v>
      </c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>
        <v>1.0</v>
      </c>
      <c r="AN436" s="112">
        <v>1.0</v>
      </c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 t="str">
        <f t="shared" si="148"/>
        <v/>
      </c>
      <c r="BB436" s="116" t="s">
        <v>118</v>
      </c>
      <c r="BC436" s="116" t="s">
        <v>118</v>
      </c>
      <c r="BD436" s="116" t="s">
        <v>119</v>
      </c>
      <c r="BE436" s="117" t="s">
        <v>1361</v>
      </c>
      <c r="BF436" s="112" t="s">
        <v>1362</v>
      </c>
      <c r="BG436" s="112" t="s">
        <v>1356</v>
      </c>
      <c r="BH436" s="112" t="s">
        <v>1363</v>
      </c>
      <c r="BI436" s="116" t="s">
        <v>124</v>
      </c>
      <c r="BJ436" s="112" t="str">
        <f t="shared" si="149"/>
        <v/>
      </c>
      <c r="BK436" s="116">
        <f t="shared" si="150"/>
        <v>46171</v>
      </c>
      <c r="BL436" s="116"/>
    </row>
    <row r="437" ht="30.75" customHeight="1">
      <c r="A437" s="110"/>
      <c r="B437" s="111" t="s">
        <v>100</v>
      </c>
      <c r="C437" s="111" t="s">
        <v>101</v>
      </c>
      <c r="D437" s="112">
        <v>92.0</v>
      </c>
      <c r="E437" s="112" t="s">
        <v>894</v>
      </c>
      <c r="F437" s="112" t="s">
        <v>1100</v>
      </c>
      <c r="G437" s="112" t="s">
        <v>104</v>
      </c>
      <c r="H437" s="112" t="s">
        <v>1101</v>
      </c>
      <c r="I437" s="112" t="s">
        <v>106</v>
      </c>
      <c r="J437" s="112" t="s">
        <v>1102</v>
      </c>
      <c r="K437" s="112" t="s">
        <v>1103</v>
      </c>
      <c r="L437" s="112" t="s">
        <v>1104</v>
      </c>
      <c r="M437" s="112">
        <v>3.2661069E7</v>
      </c>
      <c r="N437" s="112" t="s">
        <v>1103</v>
      </c>
      <c r="O437" s="112" t="s">
        <v>111</v>
      </c>
      <c r="P437" s="114">
        <v>21527.0</v>
      </c>
      <c r="Q437" s="112" t="s">
        <v>7</v>
      </c>
      <c r="R437" s="112">
        <v>428000.0</v>
      </c>
      <c r="S437" s="112" t="s">
        <v>245</v>
      </c>
      <c r="T437" s="112" t="s">
        <v>1105</v>
      </c>
      <c r="U437" s="112" t="s">
        <v>1106</v>
      </c>
      <c r="V437" s="112" t="s">
        <v>1107</v>
      </c>
      <c r="W437" s="112" t="s">
        <v>220</v>
      </c>
      <c r="X437" s="112" t="s">
        <v>1107</v>
      </c>
      <c r="Y437" s="112"/>
      <c r="Z437" s="112" t="s">
        <v>117</v>
      </c>
      <c r="AA437" s="112">
        <v>12.0</v>
      </c>
      <c r="AB437" s="112" t="s">
        <v>7</v>
      </c>
      <c r="AC437" s="112" t="s">
        <v>7</v>
      </c>
      <c r="AD437" s="112" t="s">
        <v>7</v>
      </c>
      <c r="AE437" s="112" t="s">
        <v>7</v>
      </c>
      <c r="AF437" s="112" t="s">
        <v>7</v>
      </c>
      <c r="AG437" s="112" t="s">
        <v>7</v>
      </c>
      <c r="AH437" s="112" t="s">
        <v>7</v>
      </c>
      <c r="AI437" s="112" t="s">
        <v>7</v>
      </c>
      <c r="AJ437" s="112" t="s">
        <v>7</v>
      </c>
      <c r="AK437" s="112" t="s">
        <v>7</v>
      </c>
      <c r="AL437" s="112" t="s">
        <v>7</v>
      </c>
      <c r="AM437" s="112" t="s">
        <v>7</v>
      </c>
      <c r="AN437" s="112" t="s">
        <v>7</v>
      </c>
      <c r="AO437" s="112" t="s">
        <v>7</v>
      </c>
      <c r="AP437" s="112" t="s">
        <v>7</v>
      </c>
      <c r="AQ437" s="112" t="s">
        <v>7</v>
      </c>
      <c r="AR437" s="112" t="s">
        <v>7</v>
      </c>
      <c r="AS437" s="112" t="s">
        <v>7</v>
      </c>
      <c r="AT437" s="112" t="s">
        <v>7</v>
      </c>
      <c r="AU437" s="112" t="s">
        <v>7</v>
      </c>
      <c r="AV437" s="112" t="s">
        <v>7</v>
      </c>
      <c r="AW437" s="112" t="s">
        <v>7</v>
      </c>
      <c r="AX437" s="112" t="s">
        <v>7</v>
      </c>
      <c r="AY437" s="112" t="s">
        <v>7</v>
      </c>
      <c r="AZ437" s="112" t="s">
        <v>7</v>
      </c>
      <c r="BA437" s="112" t="str">
        <f t="shared" si="148"/>
        <v>เสีย- รอส่งซ่อม</v>
      </c>
      <c r="BB437" s="112" t="s">
        <v>7</v>
      </c>
      <c r="BC437" s="112" t="s">
        <v>7</v>
      </c>
      <c r="BD437" s="116" t="str">
        <f t="shared" ref="BD437:BD439" si="151">DATE(YEAR(BB437),MONTH(BB437)+AA437,DAY(BB437))</f>
        <v>#VALUE!</v>
      </c>
      <c r="BE437" s="112" t="s">
        <v>7</v>
      </c>
      <c r="BF437" s="112" t="s">
        <v>7</v>
      </c>
      <c r="BG437" s="112" t="s">
        <v>7</v>
      </c>
      <c r="BH437" s="112" t="s">
        <v>7</v>
      </c>
      <c r="BI437" s="112" t="s">
        <v>147</v>
      </c>
      <c r="BJ437" s="112" t="str">
        <f t="shared" si="149"/>
        <v>เสีย- รอส่งซ่อม</v>
      </c>
      <c r="BK437" s="116">
        <f t="shared" si="150"/>
        <v>46171</v>
      </c>
      <c r="BL437" s="116"/>
    </row>
    <row r="438" ht="30.75" customHeight="1">
      <c r="A438" s="195" t="s">
        <v>280</v>
      </c>
      <c r="B438" s="196"/>
      <c r="C438" s="196" t="s">
        <v>101</v>
      </c>
      <c r="D438" s="197">
        <v>64.0</v>
      </c>
      <c r="E438" s="198" t="s">
        <v>1641</v>
      </c>
      <c r="F438" s="197" t="s">
        <v>7</v>
      </c>
      <c r="G438" s="197" t="s">
        <v>139</v>
      </c>
      <c r="H438" s="197" t="s">
        <v>7</v>
      </c>
      <c r="I438" s="197" t="s">
        <v>106</v>
      </c>
      <c r="J438" s="197" t="s">
        <v>1943</v>
      </c>
      <c r="K438" s="197" t="s">
        <v>1944</v>
      </c>
      <c r="L438" s="197" t="s">
        <v>1945</v>
      </c>
      <c r="M438" s="197" t="s">
        <v>1946</v>
      </c>
      <c r="N438" s="197"/>
      <c r="O438" s="197" t="s">
        <v>111</v>
      </c>
      <c r="P438" s="199" t="s">
        <v>7</v>
      </c>
      <c r="Q438" s="197" t="s">
        <v>7</v>
      </c>
      <c r="R438" s="200"/>
      <c r="S438" s="197" t="s">
        <v>245</v>
      </c>
      <c r="T438" s="197" t="s">
        <v>1783</v>
      </c>
      <c r="U438" s="197" t="s">
        <v>1947</v>
      </c>
      <c r="V438" s="197"/>
      <c r="W438" s="197"/>
      <c r="X438" s="197"/>
      <c r="Y438" s="197"/>
      <c r="Z438" s="197" t="s">
        <v>975</v>
      </c>
      <c r="AA438" s="198" t="s">
        <v>7</v>
      </c>
      <c r="AB438" s="198" t="s">
        <v>7</v>
      </c>
      <c r="AC438" s="197" t="s">
        <v>7</v>
      </c>
      <c r="AD438" s="197" t="s">
        <v>7</v>
      </c>
      <c r="AE438" s="197" t="s">
        <v>7</v>
      </c>
      <c r="AF438" s="197" t="s">
        <v>7</v>
      </c>
      <c r="AG438" s="197" t="s">
        <v>7</v>
      </c>
      <c r="AH438" s="197" t="s">
        <v>7</v>
      </c>
      <c r="AI438" s="197" t="s">
        <v>7</v>
      </c>
      <c r="AJ438" s="197" t="s">
        <v>7</v>
      </c>
      <c r="AK438" s="197" t="s">
        <v>7</v>
      </c>
      <c r="AL438" s="197" t="s">
        <v>7</v>
      </c>
      <c r="AM438" s="197" t="s">
        <v>7</v>
      </c>
      <c r="AN438" s="197" t="s">
        <v>7</v>
      </c>
      <c r="AO438" s="197" t="s">
        <v>7</v>
      </c>
      <c r="AP438" s="197" t="s">
        <v>7</v>
      </c>
      <c r="AQ438" s="197" t="s">
        <v>7</v>
      </c>
      <c r="AR438" s="197" t="s">
        <v>7</v>
      </c>
      <c r="AS438" s="197" t="s">
        <v>7</v>
      </c>
      <c r="AT438" s="197" t="s">
        <v>7</v>
      </c>
      <c r="AU438" s="197" t="s">
        <v>7</v>
      </c>
      <c r="AV438" s="197" t="s">
        <v>7</v>
      </c>
      <c r="AW438" s="197" t="s">
        <v>7</v>
      </c>
      <c r="AX438" s="197" t="s">
        <v>7</v>
      </c>
      <c r="AY438" s="197" t="s">
        <v>7</v>
      </c>
      <c r="AZ438" s="197" t="s">
        <v>7</v>
      </c>
      <c r="BA438" s="197" t="str">
        <f t="shared" si="148"/>
        <v>ไม่ได้ใช้งาน</v>
      </c>
      <c r="BB438" s="197" t="s">
        <v>7</v>
      </c>
      <c r="BC438" s="197" t="s">
        <v>7</v>
      </c>
      <c r="BD438" s="201" t="str">
        <f t="shared" si="151"/>
        <v>#VALUE!</v>
      </c>
      <c r="BE438" s="197" t="s">
        <v>7</v>
      </c>
      <c r="BF438" s="197" t="s">
        <v>7</v>
      </c>
      <c r="BG438" s="197" t="s">
        <v>7</v>
      </c>
      <c r="BH438" s="197" t="s">
        <v>7</v>
      </c>
      <c r="BI438" s="197" t="s">
        <v>147</v>
      </c>
      <c r="BJ438" s="197" t="str">
        <f t="shared" si="149"/>
        <v>ไม่ได้ใช้งาน</v>
      </c>
      <c r="BK438" s="201">
        <f t="shared" si="150"/>
        <v>46171</v>
      </c>
      <c r="BL438" s="201"/>
    </row>
    <row r="439" ht="30.75" customHeight="1">
      <c r="A439" s="195" t="s">
        <v>280</v>
      </c>
      <c r="B439" s="196"/>
      <c r="C439" s="196" t="s">
        <v>101</v>
      </c>
      <c r="D439" s="197">
        <v>65.0</v>
      </c>
      <c r="E439" s="198" t="s">
        <v>1641</v>
      </c>
      <c r="F439" s="197" t="s">
        <v>7</v>
      </c>
      <c r="G439" s="197" t="s">
        <v>139</v>
      </c>
      <c r="H439" s="197" t="s">
        <v>7</v>
      </c>
      <c r="I439" s="197" t="s">
        <v>106</v>
      </c>
      <c r="J439" s="197" t="s">
        <v>1943</v>
      </c>
      <c r="K439" s="197" t="s">
        <v>1944</v>
      </c>
      <c r="L439" s="197" t="s">
        <v>1945</v>
      </c>
      <c r="M439" s="197" t="s">
        <v>1948</v>
      </c>
      <c r="N439" s="197"/>
      <c r="O439" s="197" t="s">
        <v>111</v>
      </c>
      <c r="P439" s="199" t="s">
        <v>7</v>
      </c>
      <c r="Q439" s="197" t="s">
        <v>7</v>
      </c>
      <c r="R439" s="200"/>
      <c r="S439" s="197" t="s">
        <v>245</v>
      </c>
      <c r="T439" s="197" t="s">
        <v>1783</v>
      </c>
      <c r="U439" s="197" t="s">
        <v>1947</v>
      </c>
      <c r="V439" s="197"/>
      <c r="W439" s="197"/>
      <c r="X439" s="197"/>
      <c r="Y439" s="197"/>
      <c r="Z439" s="197" t="s">
        <v>975</v>
      </c>
      <c r="AA439" s="198" t="s">
        <v>7</v>
      </c>
      <c r="AB439" s="198" t="s">
        <v>7</v>
      </c>
      <c r="AC439" s="197" t="s">
        <v>7</v>
      </c>
      <c r="AD439" s="197" t="s">
        <v>7</v>
      </c>
      <c r="AE439" s="197" t="s">
        <v>7</v>
      </c>
      <c r="AF439" s="197" t="s">
        <v>7</v>
      </c>
      <c r="AG439" s="197" t="s">
        <v>7</v>
      </c>
      <c r="AH439" s="197" t="s">
        <v>7</v>
      </c>
      <c r="AI439" s="197" t="s">
        <v>7</v>
      </c>
      <c r="AJ439" s="197" t="s">
        <v>7</v>
      </c>
      <c r="AK439" s="197" t="s">
        <v>7</v>
      </c>
      <c r="AL439" s="197" t="s">
        <v>7</v>
      </c>
      <c r="AM439" s="197" t="s">
        <v>7</v>
      </c>
      <c r="AN439" s="197" t="s">
        <v>7</v>
      </c>
      <c r="AO439" s="197" t="s">
        <v>7</v>
      </c>
      <c r="AP439" s="197" t="s">
        <v>7</v>
      </c>
      <c r="AQ439" s="197" t="s">
        <v>7</v>
      </c>
      <c r="AR439" s="197" t="s">
        <v>7</v>
      </c>
      <c r="AS439" s="197" t="s">
        <v>7</v>
      </c>
      <c r="AT439" s="197" t="s">
        <v>7</v>
      </c>
      <c r="AU439" s="197" t="s">
        <v>7</v>
      </c>
      <c r="AV439" s="197" t="s">
        <v>7</v>
      </c>
      <c r="AW439" s="197" t="s">
        <v>7</v>
      </c>
      <c r="AX439" s="197" t="s">
        <v>7</v>
      </c>
      <c r="AY439" s="197" t="s">
        <v>7</v>
      </c>
      <c r="AZ439" s="197" t="s">
        <v>7</v>
      </c>
      <c r="BA439" s="197" t="str">
        <f t="shared" si="148"/>
        <v>ไม่ได้ใช้งาน</v>
      </c>
      <c r="BB439" s="197" t="s">
        <v>7</v>
      </c>
      <c r="BC439" s="197" t="s">
        <v>7</v>
      </c>
      <c r="BD439" s="201" t="str">
        <f t="shared" si="151"/>
        <v>#VALUE!</v>
      </c>
      <c r="BE439" s="197" t="s">
        <v>7</v>
      </c>
      <c r="BF439" s="197" t="s">
        <v>7</v>
      </c>
      <c r="BG439" s="197" t="s">
        <v>7</v>
      </c>
      <c r="BH439" s="197" t="s">
        <v>7</v>
      </c>
      <c r="BI439" s="197" t="s">
        <v>147</v>
      </c>
      <c r="BJ439" s="197" t="str">
        <f t="shared" si="149"/>
        <v>ไม่ได้ใช้งาน</v>
      </c>
      <c r="BK439" s="201">
        <f t="shared" si="150"/>
        <v>46171</v>
      </c>
      <c r="BL439" s="201"/>
    </row>
    <row r="440" ht="30.75" customHeight="1">
      <c r="A440" s="110" t="s">
        <v>99</v>
      </c>
      <c r="B440" s="111" t="s">
        <v>314</v>
      </c>
      <c r="C440" s="162" t="s">
        <v>302</v>
      </c>
      <c r="D440" s="112">
        <v>1.0</v>
      </c>
      <c r="E440" s="160" t="s">
        <v>1641</v>
      </c>
      <c r="F440" s="112" t="s">
        <v>7</v>
      </c>
      <c r="G440" s="112" t="s">
        <v>104</v>
      </c>
      <c r="H440" s="112" t="s">
        <v>1986</v>
      </c>
      <c r="I440" s="112" t="s">
        <v>228</v>
      </c>
      <c r="J440" s="112" t="s">
        <v>1987</v>
      </c>
      <c r="K440" s="112" t="s">
        <v>1988</v>
      </c>
      <c r="L440" s="110" t="s">
        <v>1989</v>
      </c>
      <c r="M440" s="110" t="s">
        <v>1990</v>
      </c>
      <c r="N440" s="112" t="s">
        <v>1991</v>
      </c>
      <c r="O440" s="112" t="s">
        <v>298</v>
      </c>
      <c r="P440" s="112"/>
      <c r="Q440" s="112" t="s">
        <v>144</v>
      </c>
      <c r="R440" s="112"/>
      <c r="S440" s="112" t="s">
        <v>113</v>
      </c>
      <c r="T440" s="112"/>
      <c r="U440" s="112" t="s">
        <v>1992</v>
      </c>
      <c r="V440" s="112" t="s">
        <v>1993</v>
      </c>
      <c r="W440" s="112" t="s">
        <v>1740</v>
      </c>
      <c r="X440" s="160" t="s">
        <v>7</v>
      </c>
      <c r="Y440" s="160" t="s">
        <v>7</v>
      </c>
      <c r="Z440" s="112" t="s">
        <v>300</v>
      </c>
      <c r="AA440" s="160">
        <v>1.0</v>
      </c>
      <c r="AB440" s="160">
        <v>1.0</v>
      </c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>
        <v>1.0</v>
      </c>
      <c r="AN440" s="112">
        <v>1.0</v>
      </c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6">
        <v>45078.0</v>
      </c>
      <c r="BC440" s="116">
        <v>44932.0</v>
      </c>
      <c r="BD440" s="116">
        <f t="shared" ref="BD440:BD445" si="152">DATE(YEAR(BB440),MONTH(BB440)+6,DAY(BB440))</f>
        <v>45261</v>
      </c>
      <c r="BE440" s="112"/>
      <c r="BF440" s="121"/>
      <c r="BG440" s="112" t="s">
        <v>7</v>
      </c>
      <c r="BH440" s="121"/>
      <c r="BI440" s="112" t="s">
        <v>124</v>
      </c>
      <c r="BJ440" s="112" t="str">
        <f t="shared" ref="BJ440:BJ449" si="153">S440</f>
        <v>Active</v>
      </c>
      <c r="BK440" s="116">
        <f t="shared" si="150"/>
        <v>46171</v>
      </c>
      <c r="BL440" s="112"/>
    </row>
    <row r="441" ht="30.75" customHeight="1">
      <c r="A441" s="110" t="s">
        <v>99</v>
      </c>
      <c r="B441" s="111" t="s">
        <v>314</v>
      </c>
      <c r="C441" s="162" t="s">
        <v>302</v>
      </c>
      <c r="D441" s="112">
        <v>2.0</v>
      </c>
      <c r="E441" s="160" t="s">
        <v>1641</v>
      </c>
      <c r="F441" s="112" t="s">
        <v>7</v>
      </c>
      <c r="G441" s="112" t="s">
        <v>104</v>
      </c>
      <c r="H441" s="112" t="s">
        <v>1994</v>
      </c>
      <c r="I441" s="112" t="s">
        <v>228</v>
      </c>
      <c r="J441" s="112" t="s">
        <v>1995</v>
      </c>
      <c r="K441" s="112" t="s">
        <v>1988</v>
      </c>
      <c r="L441" s="110" t="s">
        <v>1996</v>
      </c>
      <c r="M441" s="110" t="s">
        <v>1997</v>
      </c>
      <c r="N441" s="112" t="s">
        <v>1991</v>
      </c>
      <c r="O441" s="112" t="s">
        <v>298</v>
      </c>
      <c r="P441" s="112">
        <v>239845.0</v>
      </c>
      <c r="Q441" s="112" t="s">
        <v>144</v>
      </c>
      <c r="R441" s="112" t="s">
        <v>7</v>
      </c>
      <c r="S441" s="112" t="s">
        <v>113</v>
      </c>
      <c r="T441" s="112"/>
      <c r="U441" s="112" t="s">
        <v>1998</v>
      </c>
      <c r="V441" s="112" t="s">
        <v>1993</v>
      </c>
      <c r="W441" s="112" t="s">
        <v>1740</v>
      </c>
      <c r="X441" s="160" t="s">
        <v>7</v>
      </c>
      <c r="Y441" s="160" t="s">
        <v>7</v>
      </c>
      <c r="Z441" s="112" t="s">
        <v>300</v>
      </c>
      <c r="AA441" s="160">
        <v>2.0</v>
      </c>
      <c r="AB441" s="160">
        <v>2.0</v>
      </c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>
        <v>1.0</v>
      </c>
      <c r="AN441" s="112">
        <v>1.0</v>
      </c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>
        <v>1.0</v>
      </c>
      <c r="AZ441" s="112">
        <v>1.0</v>
      </c>
      <c r="BA441" s="112"/>
      <c r="BB441" s="116">
        <v>45078.0</v>
      </c>
      <c r="BC441" s="116">
        <v>44932.0</v>
      </c>
      <c r="BD441" s="116">
        <f t="shared" si="152"/>
        <v>45261</v>
      </c>
      <c r="BE441" s="112"/>
      <c r="BF441" s="121"/>
      <c r="BG441" s="112" t="s">
        <v>7</v>
      </c>
      <c r="BH441" s="121"/>
      <c r="BI441" s="112" t="s">
        <v>124</v>
      </c>
      <c r="BJ441" s="112" t="str">
        <f t="shared" si="153"/>
        <v>Active</v>
      </c>
      <c r="BK441" s="116">
        <f t="shared" si="150"/>
        <v>46171</v>
      </c>
      <c r="BL441" s="112"/>
    </row>
    <row r="442" ht="30.75" customHeight="1">
      <c r="A442" s="110" t="s">
        <v>99</v>
      </c>
      <c r="B442" s="111" t="s">
        <v>314</v>
      </c>
      <c r="C442" s="162" t="s">
        <v>302</v>
      </c>
      <c r="D442" s="112">
        <v>3.0</v>
      </c>
      <c r="E442" s="160" t="s">
        <v>1641</v>
      </c>
      <c r="F442" s="112" t="s">
        <v>7</v>
      </c>
      <c r="G442" s="112" t="s">
        <v>104</v>
      </c>
      <c r="H442" s="112" t="s">
        <v>1999</v>
      </c>
      <c r="I442" s="112" t="s">
        <v>228</v>
      </c>
      <c r="J442" s="112" t="s">
        <v>1995</v>
      </c>
      <c r="K442" s="112" t="s">
        <v>1988</v>
      </c>
      <c r="L442" s="110" t="s">
        <v>1996</v>
      </c>
      <c r="M442" s="110" t="s">
        <v>2000</v>
      </c>
      <c r="N442" s="112" t="s">
        <v>1991</v>
      </c>
      <c r="O442" s="112" t="s">
        <v>298</v>
      </c>
      <c r="P442" s="112">
        <v>240210.0</v>
      </c>
      <c r="Q442" s="112" t="s">
        <v>144</v>
      </c>
      <c r="R442" s="112" t="s">
        <v>7</v>
      </c>
      <c r="S442" s="112" t="s">
        <v>113</v>
      </c>
      <c r="T442" s="112"/>
      <c r="U442" s="112" t="s">
        <v>1998</v>
      </c>
      <c r="V442" s="112" t="s">
        <v>1993</v>
      </c>
      <c r="W442" s="112" t="s">
        <v>1740</v>
      </c>
      <c r="X442" s="160" t="s">
        <v>7</v>
      </c>
      <c r="Y442" s="160" t="s">
        <v>7</v>
      </c>
      <c r="Z442" s="112" t="s">
        <v>300</v>
      </c>
      <c r="AA442" s="160">
        <v>2.0</v>
      </c>
      <c r="AB442" s="160">
        <v>2.0</v>
      </c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>
        <v>1.0</v>
      </c>
      <c r="AN442" s="112">
        <v>1.0</v>
      </c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>
        <v>1.0</v>
      </c>
      <c r="AZ442" s="112">
        <v>1.0</v>
      </c>
      <c r="BA442" s="112"/>
      <c r="BB442" s="116">
        <v>45078.0</v>
      </c>
      <c r="BC442" s="116">
        <v>44932.0</v>
      </c>
      <c r="BD442" s="116">
        <f t="shared" si="152"/>
        <v>45261</v>
      </c>
      <c r="BE442" s="112"/>
      <c r="BF442" s="121"/>
      <c r="BG442" s="112" t="s">
        <v>7</v>
      </c>
      <c r="BH442" s="121"/>
      <c r="BI442" s="112" t="s">
        <v>124</v>
      </c>
      <c r="BJ442" s="112" t="str">
        <f t="shared" si="153"/>
        <v>Active</v>
      </c>
      <c r="BK442" s="116">
        <f t="shared" si="150"/>
        <v>46171</v>
      </c>
      <c r="BL442" s="112"/>
    </row>
    <row r="443" ht="30.75" customHeight="1">
      <c r="A443" s="110" t="s">
        <v>99</v>
      </c>
      <c r="B443" s="111" t="s">
        <v>314</v>
      </c>
      <c r="C443" s="162" t="s">
        <v>302</v>
      </c>
      <c r="D443" s="112">
        <v>4.0</v>
      </c>
      <c r="E443" s="160" t="s">
        <v>1641</v>
      </c>
      <c r="F443" s="112" t="s">
        <v>7</v>
      </c>
      <c r="G443" s="112" t="s">
        <v>104</v>
      </c>
      <c r="H443" s="112" t="s">
        <v>466</v>
      </c>
      <c r="I443" s="112" t="s">
        <v>228</v>
      </c>
      <c r="J443" s="112" t="s">
        <v>2001</v>
      </c>
      <c r="K443" s="112" t="s">
        <v>1988</v>
      </c>
      <c r="L443" s="110" t="s">
        <v>2002</v>
      </c>
      <c r="M443" s="110" t="s">
        <v>2003</v>
      </c>
      <c r="N443" s="112" t="s">
        <v>1991</v>
      </c>
      <c r="O443" s="112" t="s">
        <v>298</v>
      </c>
      <c r="P443" s="112"/>
      <c r="Q443" s="112" t="s">
        <v>144</v>
      </c>
      <c r="R443" s="112" t="s">
        <v>7</v>
      </c>
      <c r="S443" s="112" t="s">
        <v>113</v>
      </c>
      <c r="T443" s="112"/>
      <c r="U443" s="112" t="s">
        <v>1998</v>
      </c>
      <c r="V443" s="112" t="s">
        <v>1993</v>
      </c>
      <c r="W443" s="112" t="s">
        <v>1740</v>
      </c>
      <c r="X443" s="160" t="s">
        <v>7</v>
      </c>
      <c r="Y443" s="160" t="s">
        <v>7</v>
      </c>
      <c r="Z443" s="112" t="s">
        <v>300</v>
      </c>
      <c r="AA443" s="160">
        <v>1.0</v>
      </c>
      <c r="AB443" s="160">
        <v>1.0</v>
      </c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>
        <v>1.0</v>
      </c>
      <c r="AN443" s="112">
        <v>1.0</v>
      </c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6">
        <v>45078.0</v>
      </c>
      <c r="BC443" s="116">
        <v>44932.0</v>
      </c>
      <c r="BD443" s="116">
        <f t="shared" si="152"/>
        <v>45261</v>
      </c>
      <c r="BE443" s="112"/>
      <c r="BF443" s="121"/>
      <c r="BG443" s="112" t="s">
        <v>7</v>
      </c>
      <c r="BH443" s="121"/>
      <c r="BI443" s="112" t="s">
        <v>124</v>
      </c>
      <c r="BJ443" s="112" t="str">
        <f t="shared" si="153"/>
        <v>Active</v>
      </c>
      <c r="BK443" s="116">
        <f t="shared" si="150"/>
        <v>46171</v>
      </c>
      <c r="BL443" s="112"/>
    </row>
    <row r="444" ht="30.75" customHeight="1">
      <c r="A444" s="110" t="s">
        <v>99</v>
      </c>
      <c r="B444" s="111" t="s">
        <v>314</v>
      </c>
      <c r="C444" s="162" t="s">
        <v>302</v>
      </c>
      <c r="D444" s="112">
        <v>5.0</v>
      </c>
      <c r="E444" s="160" t="s">
        <v>1641</v>
      </c>
      <c r="F444" s="112" t="s">
        <v>7</v>
      </c>
      <c r="G444" s="112" t="s">
        <v>104</v>
      </c>
      <c r="H444" s="112" t="s">
        <v>466</v>
      </c>
      <c r="I444" s="112" t="s">
        <v>228</v>
      </c>
      <c r="J444" s="112" t="s">
        <v>2004</v>
      </c>
      <c r="K444" s="112" t="s">
        <v>2005</v>
      </c>
      <c r="L444" s="110" t="s">
        <v>2006</v>
      </c>
      <c r="M444" s="112"/>
      <c r="N444" s="112" t="s">
        <v>2007</v>
      </c>
      <c r="O444" s="112" t="s">
        <v>298</v>
      </c>
      <c r="P444" s="112"/>
      <c r="Q444" s="112" t="s">
        <v>144</v>
      </c>
      <c r="R444" s="112" t="s">
        <v>7</v>
      </c>
      <c r="S444" s="112" t="s">
        <v>113</v>
      </c>
      <c r="T444" s="112"/>
      <c r="U444" s="112" t="s">
        <v>2008</v>
      </c>
      <c r="V444" s="160" t="s">
        <v>7</v>
      </c>
      <c r="W444" s="160" t="s">
        <v>7</v>
      </c>
      <c r="X444" s="160" t="s">
        <v>7</v>
      </c>
      <c r="Y444" s="160" t="s">
        <v>7</v>
      </c>
      <c r="Z444" s="112" t="s">
        <v>300</v>
      </c>
      <c r="AA444" s="160">
        <v>1.0</v>
      </c>
      <c r="AB444" s="160">
        <v>1.0</v>
      </c>
      <c r="AC444" s="112"/>
      <c r="AD444" s="112"/>
      <c r="AE444" s="112"/>
      <c r="AF444" s="112"/>
      <c r="AG444" s="112"/>
      <c r="AH444" s="112"/>
      <c r="AI444" s="112">
        <v>1.0</v>
      </c>
      <c r="AJ444" s="112">
        <v>1.0</v>
      </c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6">
        <v>45026.0</v>
      </c>
      <c r="BC444" s="116">
        <v>45026.0</v>
      </c>
      <c r="BD444" s="116">
        <f t="shared" si="152"/>
        <v>45209</v>
      </c>
      <c r="BE444" s="112"/>
      <c r="BF444" s="121"/>
      <c r="BG444" s="112" t="s">
        <v>7</v>
      </c>
      <c r="BH444" s="121"/>
      <c r="BI444" s="112" t="s">
        <v>124</v>
      </c>
      <c r="BJ444" s="112" t="str">
        <f t="shared" si="153"/>
        <v>Active</v>
      </c>
      <c r="BK444" s="116">
        <f t="shared" si="150"/>
        <v>46171</v>
      </c>
      <c r="BL444" s="112"/>
    </row>
    <row r="445" ht="30.75" customHeight="1">
      <c r="A445" s="110" t="s">
        <v>99</v>
      </c>
      <c r="B445" s="111" t="s">
        <v>314</v>
      </c>
      <c r="C445" s="162" t="s">
        <v>302</v>
      </c>
      <c r="D445" s="112">
        <v>6.0</v>
      </c>
      <c r="E445" s="160" t="s">
        <v>1641</v>
      </c>
      <c r="F445" s="112" t="s">
        <v>7</v>
      </c>
      <c r="G445" s="112" t="s">
        <v>104</v>
      </c>
      <c r="H445" s="112" t="s">
        <v>466</v>
      </c>
      <c r="I445" s="112" t="s">
        <v>228</v>
      </c>
      <c r="J445" s="112" t="s">
        <v>2009</v>
      </c>
      <c r="K445" s="112" t="s">
        <v>2005</v>
      </c>
      <c r="L445" s="110" t="s">
        <v>2010</v>
      </c>
      <c r="M445" s="112"/>
      <c r="N445" s="112" t="s">
        <v>2007</v>
      </c>
      <c r="O445" s="112" t="s">
        <v>298</v>
      </c>
      <c r="P445" s="112"/>
      <c r="Q445" s="112" t="s">
        <v>144</v>
      </c>
      <c r="R445" s="112" t="s">
        <v>7</v>
      </c>
      <c r="S445" s="112" t="s">
        <v>113</v>
      </c>
      <c r="T445" s="112"/>
      <c r="U445" s="112" t="s">
        <v>2011</v>
      </c>
      <c r="V445" s="160" t="s">
        <v>7</v>
      </c>
      <c r="W445" s="160" t="s">
        <v>7</v>
      </c>
      <c r="X445" s="160" t="s">
        <v>7</v>
      </c>
      <c r="Y445" s="160" t="s">
        <v>7</v>
      </c>
      <c r="Z445" s="112" t="s">
        <v>300</v>
      </c>
      <c r="AA445" s="160">
        <v>1.0</v>
      </c>
      <c r="AB445" s="160" t="s">
        <v>7</v>
      </c>
      <c r="AC445" s="112"/>
      <c r="AD445" s="112"/>
      <c r="AE445" s="112"/>
      <c r="AF445" s="112"/>
      <c r="AG445" s="112"/>
      <c r="AH445" s="112"/>
      <c r="AI445" s="112"/>
      <c r="AJ445" s="112"/>
      <c r="AK445" s="112">
        <v>1.0</v>
      </c>
      <c r="AL445" s="112" t="s">
        <v>7</v>
      </c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6">
        <v>45026.0</v>
      </c>
      <c r="BC445" s="116">
        <v>45026.0</v>
      </c>
      <c r="BD445" s="116">
        <f t="shared" si="152"/>
        <v>45209</v>
      </c>
      <c r="BE445" s="112"/>
      <c r="BF445" s="121"/>
      <c r="BG445" s="112" t="s">
        <v>7</v>
      </c>
      <c r="BH445" s="121"/>
      <c r="BI445" s="112" t="s">
        <v>124</v>
      </c>
      <c r="BJ445" s="112" t="str">
        <f t="shared" si="153"/>
        <v>Active</v>
      </c>
      <c r="BK445" s="116">
        <f t="shared" si="150"/>
        <v>46171</v>
      </c>
      <c r="BL445" s="112"/>
    </row>
    <row r="446" ht="30.75" customHeight="1">
      <c r="A446" s="110" t="s">
        <v>99</v>
      </c>
      <c r="B446" s="111" t="s">
        <v>314</v>
      </c>
      <c r="C446" s="162" t="s">
        <v>302</v>
      </c>
      <c r="D446" s="112">
        <v>7.0</v>
      </c>
      <c r="E446" s="160" t="s">
        <v>1641</v>
      </c>
      <c r="F446" s="112" t="s">
        <v>7</v>
      </c>
      <c r="G446" s="112" t="s">
        <v>104</v>
      </c>
      <c r="H446" s="112" t="s">
        <v>2012</v>
      </c>
      <c r="I446" s="112" t="s">
        <v>228</v>
      </c>
      <c r="J446" s="112" t="s">
        <v>2013</v>
      </c>
      <c r="K446" s="112" t="s">
        <v>2014</v>
      </c>
      <c r="L446" s="110" t="s">
        <v>2015</v>
      </c>
      <c r="M446" s="110">
        <v>802381.0</v>
      </c>
      <c r="N446" s="112" t="s">
        <v>2016</v>
      </c>
      <c r="O446" s="112" t="s">
        <v>298</v>
      </c>
      <c r="P446" s="112"/>
      <c r="Q446" s="112" t="s">
        <v>144</v>
      </c>
      <c r="R446" s="112" t="s">
        <v>7</v>
      </c>
      <c r="S446" s="112" t="s">
        <v>113</v>
      </c>
      <c r="T446" s="112"/>
      <c r="U446" s="110" t="s">
        <v>2017</v>
      </c>
      <c r="V446" s="160" t="s">
        <v>7</v>
      </c>
      <c r="W446" s="160" t="s">
        <v>7</v>
      </c>
      <c r="X446" s="160" t="s">
        <v>7</v>
      </c>
      <c r="Y446" s="160" t="s">
        <v>7</v>
      </c>
      <c r="Z446" s="112" t="s">
        <v>300</v>
      </c>
      <c r="AA446" s="162" t="s">
        <v>7</v>
      </c>
      <c r="AB446" s="162" t="s">
        <v>7</v>
      </c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6">
        <v>44824.0</v>
      </c>
      <c r="BC446" s="116">
        <v>44824.0</v>
      </c>
      <c r="BD446" s="116">
        <f t="shared" ref="BD446:BD449" si="154">DATE(YEAR(BB446),MONTH(BB446)+12,DAY(BB446))</f>
        <v>45189</v>
      </c>
      <c r="BE446" s="112"/>
      <c r="BF446" s="121"/>
      <c r="BG446" s="112" t="s">
        <v>7</v>
      </c>
      <c r="BH446" s="121"/>
      <c r="BI446" s="112" t="s">
        <v>124</v>
      </c>
      <c r="BJ446" s="112" t="str">
        <f t="shared" si="153"/>
        <v>Active</v>
      </c>
      <c r="BK446" s="116">
        <f t="shared" si="150"/>
        <v>46171</v>
      </c>
      <c r="BL446" s="112"/>
    </row>
    <row r="447" ht="30.75" customHeight="1">
      <c r="A447" s="184" t="s">
        <v>99</v>
      </c>
      <c r="B447" s="185" t="s">
        <v>314</v>
      </c>
      <c r="C447" s="214" t="s">
        <v>302</v>
      </c>
      <c r="D447" s="187">
        <v>8.0</v>
      </c>
      <c r="E447" s="188" t="s">
        <v>1641</v>
      </c>
      <c r="F447" s="187" t="s">
        <v>7</v>
      </c>
      <c r="G447" s="187" t="s">
        <v>104</v>
      </c>
      <c r="H447" s="187" t="s">
        <v>466</v>
      </c>
      <c r="I447" s="187" t="s">
        <v>228</v>
      </c>
      <c r="J447" s="187" t="s">
        <v>2013</v>
      </c>
      <c r="K447" s="187" t="s">
        <v>2014</v>
      </c>
      <c r="L447" s="184" t="s">
        <v>2018</v>
      </c>
      <c r="M447" s="184">
        <v>807546.0</v>
      </c>
      <c r="N447" s="187" t="s">
        <v>2016</v>
      </c>
      <c r="O447" s="187" t="s">
        <v>298</v>
      </c>
      <c r="P447" s="187"/>
      <c r="Q447" s="187" t="s">
        <v>144</v>
      </c>
      <c r="R447" s="187" t="s">
        <v>7</v>
      </c>
      <c r="S447" s="187" t="s">
        <v>113</v>
      </c>
      <c r="T447" s="187"/>
      <c r="U447" s="184" t="s">
        <v>2019</v>
      </c>
      <c r="V447" s="188" t="s">
        <v>7</v>
      </c>
      <c r="W447" s="188" t="s">
        <v>7</v>
      </c>
      <c r="X447" s="188" t="s">
        <v>7</v>
      </c>
      <c r="Y447" s="188" t="s">
        <v>7</v>
      </c>
      <c r="Z447" s="187" t="s">
        <v>300</v>
      </c>
      <c r="AA447" s="188">
        <v>1.0</v>
      </c>
      <c r="AB447" s="188">
        <v>1.0</v>
      </c>
      <c r="AC447" s="187"/>
      <c r="AD447" s="187"/>
      <c r="AE447" s="187"/>
      <c r="AF447" s="187"/>
      <c r="AG447" s="187"/>
      <c r="AH447" s="187"/>
      <c r="AI447" s="187"/>
      <c r="AJ447" s="187"/>
      <c r="AK447" s="187"/>
      <c r="AL447" s="187"/>
      <c r="AM447" s="187"/>
      <c r="AN447" s="187"/>
      <c r="AO447" s="187"/>
      <c r="AP447" s="187"/>
      <c r="AQ447" s="187"/>
      <c r="AR447" s="187"/>
      <c r="AS447" s="187">
        <v>1.0</v>
      </c>
      <c r="AT447" s="187">
        <v>1.0</v>
      </c>
      <c r="AU447" s="187"/>
      <c r="AV447" s="187"/>
      <c r="AW447" s="187"/>
      <c r="AX447" s="187"/>
      <c r="AY447" s="187"/>
      <c r="AZ447" s="187"/>
      <c r="BA447" s="187"/>
      <c r="BB447" s="215">
        <v>45882.0</v>
      </c>
      <c r="BC447" s="215">
        <v>45882.0</v>
      </c>
      <c r="BD447" s="191">
        <f t="shared" si="154"/>
        <v>46247</v>
      </c>
      <c r="BE447" s="187"/>
      <c r="BF447" s="213"/>
      <c r="BG447" s="187" t="s">
        <v>7</v>
      </c>
      <c r="BH447" s="213"/>
      <c r="BI447" s="187" t="s">
        <v>124</v>
      </c>
      <c r="BJ447" s="187" t="str">
        <f t="shared" si="153"/>
        <v>Active</v>
      </c>
      <c r="BK447" s="191">
        <f t="shared" si="150"/>
        <v>46171</v>
      </c>
      <c r="BL447" s="187"/>
    </row>
    <row r="448" ht="30.75" customHeight="1">
      <c r="A448" s="184" t="s">
        <v>99</v>
      </c>
      <c r="B448" s="185" t="s">
        <v>100</v>
      </c>
      <c r="C448" s="214" t="s">
        <v>302</v>
      </c>
      <c r="D448" s="187">
        <v>9.0</v>
      </c>
      <c r="E448" s="188" t="s">
        <v>1641</v>
      </c>
      <c r="F448" s="187" t="s">
        <v>7</v>
      </c>
      <c r="G448" s="187" t="s">
        <v>104</v>
      </c>
      <c r="H448" s="187" t="s">
        <v>2020</v>
      </c>
      <c r="I448" s="187" t="s">
        <v>106</v>
      </c>
      <c r="J448" s="187" t="s">
        <v>199</v>
      </c>
      <c r="K448" s="187" t="s">
        <v>2021</v>
      </c>
      <c r="L448" s="184" t="s">
        <v>2022</v>
      </c>
      <c r="M448" s="184">
        <v>392934.0</v>
      </c>
      <c r="N448" s="187" t="s">
        <v>2023</v>
      </c>
      <c r="O448" s="187" t="s">
        <v>298</v>
      </c>
      <c r="P448" s="187">
        <v>40396.0</v>
      </c>
      <c r="Q448" s="187" t="s">
        <v>144</v>
      </c>
      <c r="R448" s="187" t="s">
        <v>466</v>
      </c>
      <c r="S448" s="187" t="s">
        <v>113</v>
      </c>
      <c r="T448" s="187"/>
      <c r="U448" s="184" t="s">
        <v>2024</v>
      </c>
      <c r="V448" s="187" t="s">
        <v>2025</v>
      </c>
      <c r="W448" s="187" t="s">
        <v>2026</v>
      </c>
      <c r="X448" s="188" t="s">
        <v>7</v>
      </c>
      <c r="Y448" s="188" t="s">
        <v>7</v>
      </c>
      <c r="Z448" s="187" t="s">
        <v>300</v>
      </c>
      <c r="AA448" s="188">
        <v>2.0</v>
      </c>
      <c r="AB448" s="188">
        <v>2.0</v>
      </c>
      <c r="AC448" s="187"/>
      <c r="AD448" s="187"/>
      <c r="AE448" s="187"/>
      <c r="AF448" s="187"/>
      <c r="AG448" s="187"/>
      <c r="AH448" s="187"/>
      <c r="AI448" s="187"/>
      <c r="AJ448" s="187"/>
      <c r="AK448" s="187"/>
      <c r="AL448" s="187"/>
      <c r="AM448" s="187">
        <v>1.0</v>
      </c>
      <c r="AN448" s="187">
        <v>1.0</v>
      </c>
      <c r="AO448" s="187"/>
      <c r="AP448" s="187"/>
      <c r="AQ448" s="187"/>
      <c r="AR448" s="187"/>
      <c r="AS448" s="187"/>
      <c r="AT448" s="187"/>
      <c r="AU448" s="187"/>
      <c r="AV448" s="187"/>
      <c r="AW448" s="187"/>
      <c r="AX448" s="187"/>
      <c r="AY448" s="187"/>
      <c r="AZ448" s="187"/>
      <c r="BA448" s="187"/>
      <c r="BB448" s="191" t="s">
        <v>118</v>
      </c>
      <c r="BC448" s="191" t="s">
        <v>118</v>
      </c>
      <c r="BD448" s="191" t="str">
        <f t="shared" si="154"/>
        <v>#VALUE!</v>
      </c>
      <c r="BE448" s="187" t="s">
        <v>2027</v>
      </c>
      <c r="BF448" s="213"/>
      <c r="BG448" s="187" t="s">
        <v>7</v>
      </c>
      <c r="BH448" s="213"/>
      <c r="BI448" s="187" t="s">
        <v>124</v>
      </c>
      <c r="BJ448" s="187" t="str">
        <f t="shared" si="153"/>
        <v>Active</v>
      </c>
      <c r="BK448" s="191">
        <f t="shared" si="150"/>
        <v>46171</v>
      </c>
      <c r="BL448" s="187"/>
    </row>
    <row r="449" ht="30.75" customHeight="1">
      <c r="A449" s="184" t="s">
        <v>99</v>
      </c>
      <c r="B449" s="185" t="s">
        <v>314</v>
      </c>
      <c r="C449" s="214" t="s">
        <v>302</v>
      </c>
      <c r="D449" s="187">
        <v>10.0</v>
      </c>
      <c r="E449" s="188" t="s">
        <v>1641</v>
      </c>
      <c r="F449" s="187" t="s">
        <v>7</v>
      </c>
      <c r="G449" s="187" t="s">
        <v>104</v>
      </c>
      <c r="H449" s="187" t="s">
        <v>466</v>
      </c>
      <c r="I449" s="187" t="s">
        <v>228</v>
      </c>
      <c r="J449" s="187" t="s">
        <v>2028</v>
      </c>
      <c r="K449" s="187" t="s">
        <v>2029</v>
      </c>
      <c r="L449" s="184" t="s">
        <v>2030</v>
      </c>
      <c r="M449" s="184">
        <v>8604674.04854</v>
      </c>
      <c r="N449" s="187" t="s">
        <v>2031</v>
      </c>
      <c r="O449" s="187" t="s">
        <v>298</v>
      </c>
      <c r="P449" s="187"/>
      <c r="Q449" s="187" t="s">
        <v>144</v>
      </c>
      <c r="R449" s="187" t="s">
        <v>466</v>
      </c>
      <c r="S449" s="187" t="s">
        <v>113</v>
      </c>
      <c r="T449" s="187"/>
      <c r="U449" s="187" t="s">
        <v>2032</v>
      </c>
      <c r="V449" s="214" t="s">
        <v>7</v>
      </c>
      <c r="W449" s="214" t="s">
        <v>7</v>
      </c>
      <c r="X449" s="188" t="s">
        <v>7</v>
      </c>
      <c r="Y449" s="188" t="s">
        <v>7</v>
      </c>
      <c r="Z449" s="187" t="s">
        <v>300</v>
      </c>
      <c r="AA449" s="188">
        <v>1.0</v>
      </c>
      <c r="AB449" s="188">
        <v>1.0</v>
      </c>
      <c r="AC449" s="187">
        <v>1.0</v>
      </c>
      <c r="AD449" s="187">
        <v>1.0</v>
      </c>
      <c r="AE449" s="187"/>
      <c r="AF449" s="187"/>
      <c r="AG449" s="187"/>
      <c r="AH449" s="187"/>
      <c r="AI449" s="187"/>
      <c r="AJ449" s="187"/>
      <c r="AK449" s="187"/>
      <c r="AL449" s="187"/>
      <c r="AM449" s="187"/>
      <c r="AN449" s="187"/>
      <c r="AO449" s="187"/>
      <c r="AP449" s="187"/>
      <c r="AQ449" s="187"/>
      <c r="AR449" s="187"/>
      <c r="AS449" s="187"/>
      <c r="AT449" s="187"/>
      <c r="AU449" s="187"/>
      <c r="AV449" s="187"/>
      <c r="AW449" s="187"/>
      <c r="AX449" s="187"/>
      <c r="AY449" s="187"/>
      <c r="AZ449" s="187"/>
      <c r="BA449" s="187"/>
      <c r="BB449" s="215">
        <v>46051.0</v>
      </c>
      <c r="BC449" s="215">
        <v>46051.0</v>
      </c>
      <c r="BD449" s="191">
        <f t="shared" si="154"/>
        <v>46416</v>
      </c>
      <c r="BE449" s="187" t="s">
        <v>7</v>
      </c>
      <c r="BF449" s="213"/>
      <c r="BG449" s="187" t="s">
        <v>7</v>
      </c>
      <c r="BH449" s="213"/>
      <c r="BI449" s="187" t="s">
        <v>124</v>
      </c>
      <c r="BJ449" s="187" t="str">
        <f t="shared" si="153"/>
        <v>Active</v>
      </c>
      <c r="BK449" s="191">
        <f t="shared" si="150"/>
        <v>46171</v>
      </c>
      <c r="BL449" s="187"/>
    </row>
    <row r="450" ht="30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45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  <c r="AL450" s="109"/>
      <c r="AM450" s="109"/>
      <c r="AN450" s="109"/>
      <c r="AO450" s="109"/>
      <c r="AP450" s="109"/>
      <c r="AQ450" s="109"/>
      <c r="AR450" s="109"/>
      <c r="AS450" s="109"/>
      <c r="AT450" s="109"/>
      <c r="AU450" s="109"/>
      <c r="AV450" s="109"/>
      <c r="AW450" s="109"/>
      <c r="AX450" s="109"/>
      <c r="AY450" s="109"/>
      <c r="AZ450" s="109"/>
      <c r="BA450" s="109"/>
      <c r="BB450" s="109"/>
      <c r="BC450" s="109"/>
      <c r="BD450" s="109"/>
      <c r="BE450" s="109"/>
      <c r="BF450" s="109"/>
      <c r="BG450" s="109"/>
      <c r="BH450" s="109"/>
      <c r="BI450" s="109"/>
      <c r="BJ450" s="109"/>
      <c r="BK450" s="109"/>
      <c r="BL450" s="109"/>
    </row>
    <row r="451" ht="30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45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  <c r="AL451" s="109"/>
      <c r="AM451" s="109"/>
      <c r="AN451" s="109"/>
      <c r="AO451" s="109"/>
      <c r="AP451" s="109"/>
      <c r="AQ451" s="109"/>
      <c r="AR451" s="109"/>
      <c r="AS451" s="109"/>
      <c r="AT451" s="109"/>
      <c r="AU451" s="109"/>
      <c r="AV451" s="109"/>
      <c r="AW451" s="109"/>
      <c r="AX451" s="109"/>
      <c r="AY451" s="109"/>
      <c r="AZ451" s="109"/>
      <c r="BA451" s="109"/>
      <c r="BB451" s="109"/>
      <c r="BC451" s="109"/>
      <c r="BD451" s="109"/>
      <c r="BE451" s="109"/>
      <c r="BF451" s="109"/>
      <c r="BG451" s="109"/>
      <c r="BH451" s="109"/>
      <c r="BI451" s="109"/>
      <c r="BJ451" s="109"/>
      <c r="BK451" s="109"/>
      <c r="BL451" s="109"/>
    </row>
    <row r="452" ht="30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45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  <c r="AL452" s="109"/>
      <c r="AM452" s="109"/>
      <c r="AN452" s="109"/>
      <c r="AO452" s="109"/>
      <c r="AP452" s="109"/>
      <c r="AQ452" s="109"/>
      <c r="AR452" s="109"/>
      <c r="AS452" s="109"/>
      <c r="AT452" s="109"/>
      <c r="AU452" s="109"/>
      <c r="AV452" s="109"/>
      <c r="AW452" s="109"/>
      <c r="AX452" s="109"/>
      <c r="AY452" s="109"/>
      <c r="AZ452" s="109"/>
      <c r="BA452" s="109"/>
      <c r="BB452" s="109"/>
      <c r="BC452" s="109"/>
      <c r="BD452" s="109"/>
      <c r="BE452" s="109"/>
      <c r="BF452" s="109"/>
      <c r="BG452" s="109"/>
      <c r="BH452" s="109"/>
      <c r="BI452" s="109"/>
      <c r="BJ452" s="109"/>
      <c r="BK452" s="109"/>
      <c r="BL452" s="109"/>
    </row>
    <row r="453" ht="30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45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  <c r="AL453" s="109"/>
      <c r="AM453" s="109"/>
      <c r="AN453" s="109"/>
      <c r="AO453" s="109"/>
      <c r="AP453" s="109"/>
      <c r="AQ453" s="109"/>
      <c r="AR453" s="109"/>
      <c r="AS453" s="109"/>
      <c r="AT453" s="109"/>
      <c r="AU453" s="109"/>
      <c r="AV453" s="109"/>
      <c r="AW453" s="109"/>
      <c r="AX453" s="109"/>
      <c r="AY453" s="109"/>
      <c r="AZ453" s="109"/>
      <c r="BA453" s="109"/>
      <c r="BB453" s="109"/>
      <c r="BC453" s="109"/>
      <c r="BD453" s="109"/>
      <c r="BE453" s="109"/>
      <c r="BF453" s="109"/>
      <c r="BG453" s="109"/>
      <c r="BH453" s="109"/>
      <c r="BI453" s="109"/>
      <c r="BJ453" s="109"/>
      <c r="BK453" s="109"/>
      <c r="BL453" s="109"/>
    </row>
    <row r="454" ht="30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45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  <c r="AL454" s="109"/>
      <c r="AM454" s="109"/>
      <c r="AN454" s="109"/>
      <c r="AO454" s="109"/>
      <c r="AP454" s="109"/>
      <c r="AQ454" s="109"/>
      <c r="AR454" s="109"/>
      <c r="AS454" s="109"/>
      <c r="AT454" s="109"/>
      <c r="AU454" s="109"/>
      <c r="AV454" s="109"/>
      <c r="AW454" s="109"/>
      <c r="AX454" s="109"/>
      <c r="AY454" s="109"/>
      <c r="AZ454" s="109"/>
      <c r="BA454" s="109"/>
      <c r="BB454" s="109"/>
      <c r="BC454" s="109"/>
      <c r="BD454" s="109"/>
      <c r="BE454" s="109"/>
      <c r="BF454" s="109"/>
      <c r="BG454" s="109"/>
      <c r="BH454" s="109"/>
      <c r="BI454" s="109"/>
      <c r="BJ454" s="109"/>
      <c r="BK454" s="109"/>
      <c r="BL454" s="109"/>
    </row>
    <row r="455" ht="30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45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  <c r="AL455" s="109"/>
      <c r="AM455" s="109"/>
      <c r="AN455" s="109"/>
      <c r="AO455" s="109"/>
      <c r="AP455" s="109"/>
      <c r="AQ455" s="109"/>
      <c r="AR455" s="109"/>
      <c r="AS455" s="109"/>
      <c r="AT455" s="109"/>
      <c r="AU455" s="109"/>
      <c r="AV455" s="109"/>
      <c r="AW455" s="109"/>
      <c r="AX455" s="109"/>
      <c r="AY455" s="109"/>
      <c r="AZ455" s="109"/>
      <c r="BA455" s="109"/>
      <c r="BB455" s="109"/>
      <c r="BC455" s="109"/>
      <c r="BD455" s="109"/>
      <c r="BE455" s="109"/>
      <c r="BF455" s="109"/>
      <c r="BG455" s="109"/>
      <c r="BH455" s="109"/>
      <c r="BI455" s="109"/>
      <c r="BJ455" s="109"/>
      <c r="BK455" s="109"/>
      <c r="BL455" s="109"/>
    </row>
    <row r="456" ht="30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45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  <c r="AL456" s="109"/>
      <c r="AM456" s="109"/>
      <c r="AN456" s="109"/>
      <c r="AO456" s="109"/>
      <c r="AP456" s="109"/>
      <c r="AQ456" s="109"/>
      <c r="AR456" s="109"/>
      <c r="AS456" s="109"/>
      <c r="AT456" s="109"/>
      <c r="AU456" s="109"/>
      <c r="AV456" s="109"/>
      <c r="AW456" s="109"/>
      <c r="AX456" s="109"/>
      <c r="AY456" s="109"/>
      <c r="AZ456" s="109"/>
      <c r="BA456" s="109"/>
      <c r="BB456" s="109"/>
      <c r="BC456" s="109"/>
      <c r="BD456" s="109"/>
      <c r="BE456" s="109"/>
      <c r="BF456" s="109"/>
      <c r="BG456" s="109"/>
      <c r="BH456" s="109"/>
      <c r="BI456" s="109"/>
      <c r="BJ456" s="109"/>
      <c r="BK456" s="109"/>
      <c r="BL456" s="109"/>
    </row>
    <row r="457" ht="30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45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  <c r="AL457" s="109"/>
      <c r="AM457" s="109"/>
      <c r="AN457" s="109"/>
      <c r="AO457" s="109"/>
      <c r="AP457" s="109"/>
      <c r="AQ457" s="109"/>
      <c r="AR457" s="109"/>
      <c r="AS457" s="109"/>
      <c r="AT457" s="109"/>
      <c r="AU457" s="109"/>
      <c r="AV457" s="109"/>
      <c r="AW457" s="109"/>
      <c r="AX457" s="109"/>
      <c r="AY457" s="109"/>
      <c r="AZ457" s="109"/>
      <c r="BA457" s="109"/>
      <c r="BB457" s="109"/>
      <c r="BC457" s="109"/>
      <c r="BD457" s="109"/>
      <c r="BE457" s="109"/>
      <c r="BF457" s="109"/>
      <c r="BG457" s="109"/>
      <c r="BH457" s="109"/>
      <c r="BI457" s="109"/>
      <c r="BJ457" s="109"/>
      <c r="BK457" s="109"/>
      <c r="BL457" s="109"/>
    </row>
    <row r="458" ht="30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45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  <c r="AL458" s="109"/>
      <c r="AM458" s="109"/>
      <c r="AN458" s="109"/>
      <c r="AO458" s="109"/>
      <c r="AP458" s="109"/>
      <c r="AQ458" s="109"/>
      <c r="AR458" s="109"/>
      <c r="AS458" s="109"/>
      <c r="AT458" s="109"/>
      <c r="AU458" s="109"/>
      <c r="AV458" s="109"/>
      <c r="AW458" s="109"/>
      <c r="AX458" s="109"/>
      <c r="AY458" s="109"/>
      <c r="AZ458" s="109"/>
      <c r="BA458" s="109"/>
      <c r="BB458" s="109"/>
      <c r="BC458" s="109"/>
      <c r="BD458" s="109"/>
      <c r="BE458" s="109"/>
      <c r="BF458" s="109"/>
      <c r="BG458" s="109"/>
      <c r="BH458" s="109"/>
      <c r="BI458" s="109"/>
      <c r="BJ458" s="109"/>
      <c r="BK458" s="109"/>
      <c r="BL458" s="109"/>
    </row>
    <row r="459" ht="30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45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  <c r="AL459" s="109"/>
      <c r="AM459" s="109"/>
      <c r="AN459" s="109"/>
      <c r="AO459" s="109"/>
      <c r="AP459" s="109"/>
      <c r="AQ459" s="109"/>
      <c r="AR459" s="109"/>
      <c r="AS459" s="109"/>
      <c r="AT459" s="109"/>
      <c r="AU459" s="109"/>
      <c r="AV459" s="109"/>
      <c r="AW459" s="109"/>
      <c r="AX459" s="109"/>
      <c r="AY459" s="109"/>
      <c r="AZ459" s="109"/>
      <c r="BA459" s="109"/>
      <c r="BB459" s="109"/>
      <c r="BC459" s="109"/>
      <c r="BD459" s="109"/>
      <c r="BE459" s="109"/>
      <c r="BF459" s="109"/>
      <c r="BG459" s="109"/>
      <c r="BH459" s="109"/>
      <c r="BI459" s="109"/>
      <c r="BJ459" s="109"/>
      <c r="BK459" s="109"/>
      <c r="BL459" s="109"/>
    </row>
    <row r="460" ht="30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45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  <c r="AL460" s="109"/>
      <c r="AM460" s="109"/>
      <c r="AN460" s="109"/>
      <c r="AO460" s="109"/>
      <c r="AP460" s="109"/>
      <c r="AQ460" s="109"/>
      <c r="AR460" s="109"/>
      <c r="AS460" s="109"/>
      <c r="AT460" s="109"/>
      <c r="AU460" s="109"/>
      <c r="AV460" s="109"/>
      <c r="AW460" s="109"/>
      <c r="AX460" s="109"/>
      <c r="AY460" s="109"/>
      <c r="AZ460" s="109"/>
      <c r="BA460" s="109"/>
      <c r="BB460" s="109"/>
      <c r="BC460" s="109"/>
      <c r="BD460" s="109"/>
      <c r="BE460" s="109"/>
      <c r="BF460" s="109"/>
      <c r="BG460" s="109"/>
      <c r="BH460" s="109"/>
      <c r="BI460" s="109"/>
      <c r="BJ460" s="109"/>
      <c r="BK460" s="109"/>
      <c r="BL460" s="109"/>
    </row>
    <row r="461" ht="30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45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  <c r="AL461" s="109"/>
      <c r="AM461" s="109"/>
      <c r="AN461" s="109"/>
      <c r="AO461" s="109"/>
      <c r="AP461" s="109"/>
      <c r="AQ461" s="109"/>
      <c r="AR461" s="109"/>
      <c r="AS461" s="109"/>
      <c r="AT461" s="109"/>
      <c r="AU461" s="109"/>
      <c r="AV461" s="109"/>
      <c r="AW461" s="109"/>
      <c r="AX461" s="109"/>
      <c r="AY461" s="109"/>
      <c r="AZ461" s="109"/>
      <c r="BA461" s="109"/>
      <c r="BB461" s="109"/>
      <c r="BC461" s="109"/>
      <c r="BD461" s="109"/>
      <c r="BE461" s="109"/>
      <c r="BF461" s="109"/>
      <c r="BG461" s="109"/>
      <c r="BH461" s="109"/>
      <c r="BI461" s="109"/>
      <c r="BJ461" s="109"/>
      <c r="BK461" s="109"/>
      <c r="BL461" s="109"/>
    </row>
    <row r="462" ht="30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45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  <c r="AL462" s="109"/>
      <c r="AM462" s="109"/>
      <c r="AN462" s="109"/>
      <c r="AO462" s="109"/>
      <c r="AP462" s="109"/>
      <c r="AQ462" s="109"/>
      <c r="AR462" s="109"/>
      <c r="AS462" s="109"/>
      <c r="AT462" s="109"/>
      <c r="AU462" s="109"/>
      <c r="AV462" s="109"/>
      <c r="AW462" s="109"/>
      <c r="AX462" s="109"/>
      <c r="AY462" s="109"/>
      <c r="AZ462" s="109"/>
      <c r="BA462" s="109"/>
      <c r="BB462" s="109"/>
      <c r="BC462" s="109"/>
      <c r="BD462" s="109"/>
      <c r="BE462" s="109"/>
      <c r="BF462" s="109"/>
      <c r="BG462" s="109"/>
      <c r="BH462" s="109"/>
      <c r="BI462" s="109"/>
      <c r="BJ462" s="109"/>
      <c r="BK462" s="109"/>
      <c r="BL462" s="109"/>
    </row>
    <row r="463" ht="30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45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  <c r="AL463" s="109"/>
      <c r="AM463" s="109"/>
      <c r="AN463" s="109"/>
      <c r="AO463" s="109"/>
      <c r="AP463" s="109"/>
      <c r="AQ463" s="109"/>
      <c r="AR463" s="109"/>
      <c r="AS463" s="109"/>
      <c r="AT463" s="109"/>
      <c r="AU463" s="109"/>
      <c r="AV463" s="109"/>
      <c r="AW463" s="109"/>
      <c r="AX463" s="109"/>
      <c r="AY463" s="109"/>
      <c r="AZ463" s="109"/>
      <c r="BA463" s="109"/>
      <c r="BB463" s="109"/>
      <c r="BC463" s="109"/>
      <c r="BD463" s="109"/>
      <c r="BE463" s="109"/>
      <c r="BF463" s="109"/>
      <c r="BG463" s="109"/>
      <c r="BH463" s="109"/>
      <c r="BI463" s="109"/>
      <c r="BJ463" s="109"/>
      <c r="BK463" s="109"/>
      <c r="BL463" s="109"/>
    </row>
    <row r="464" ht="30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45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  <c r="AL464" s="109"/>
      <c r="AM464" s="109"/>
      <c r="AN464" s="109"/>
      <c r="AO464" s="109"/>
      <c r="AP464" s="109"/>
      <c r="AQ464" s="109"/>
      <c r="AR464" s="109"/>
      <c r="AS464" s="109"/>
      <c r="AT464" s="109"/>
      <c r="AU464" s="109"/>
      <c r="AV464" s="109"/>
      <c r="AW464" s="109"/>
      <c r="AX464" s="109"/>
      <c r="AY464" s="109"/>
      <c r="AZ464" s="109"/>
      <c r="BA464" s="109"/>
      <c r="BB464" s="109"/>
      <c r="BC464" s="109"/>
      <c r="BD464" s="109"/>
      <c r="BE464" s="109"/>
      <c r="BF464" s="109"/>
      <c r="BG464" s="109"/>
      <c r="BH464" s="109"/>
      <c r="BI464" s="109"/>
      <c r="BJ464" s="109"/>
      <c r="BK464" s="109"/>
      <c r="BL464" s="109"/>
    </row>
    <row r="465" ht="30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45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  <c r="AL465" s="109"/>
      <c r="AM465" s="109"/>
      <c r="AN465" s="109"/>
      <c r="AO465" s="109"/>
      <c r="AP465" s="109"/>
      <c r="AQ465" s="109"/>
      <c r="AR465" s="109"/>
      <c r="AS465" s="109"/>
      <c r="AT465" s="109"/>
      <c r="AU465" s="109"/>
      <c r="AV465" s="109"/>
      <c r="AW465" s="109"/>
      <c r="AX465" s="109"/>
      <c r="AY465" s="109"/>
      <c r="AZ465" s="109"/>
      <c r="BA465" s="109"/>
      <c r="BB465" s="109"/>
      <c r="BC465" s="109"/>
      <c r="BD465" s="109"/>
      <c r="BE465" s="109"/>
      <c r="BF465" s="109"/>
      <c r="BG465" s="109"/>
      <c r="BH465" s="109"/>
      <c r="BI465" s="109"/>
      <c r="BJ465" s="109"/>
      <c r="BK465" s="109"/>
      <c r="BL465" s="109"/>
    </row>
    <row r="466" ht="30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45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  <c r="AL466" s="109"/>
      <c r="AM466" s="109"/>
      <c r="AN466" s="109"/>
      <c r="AO466" s="109"/>
      <c r="AP466" s="109"/>
      <c r="AQ466" s="109"/>
      <c r="AR466" s="109"/>
      <c r="AS466" s="109"/>
      <c r="AT466" s="109"/>
      <c r="AU466" s="109"/>
      <c r="AV466" s="109"/>
      <c r="AW466" s="109"/>
      <c r="AX466" s="109"/>
      <c r="AY466" s="109"/>
      <c r="AZ466" s="109"/>
      <c r="BA466" s="109"/>
      <c r="BB466" s="109"/>
      <c r="BC466" s="109"/>
      <c r="BD466" s="109"/>
      <c r="BE466" s="109"/>
      <c r="BF466" s="109"/>
      <c r="BG466" s="109"/>
      <c r="BH466" s="109"/>
      <c r="BI466" s="109"/>
      <c r="BJ466" s="109"/>
      <c r="BK466" s="109"/>
      <c r="BL466" s="109"/>
    </row>
    <row r="467" ht="30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45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  <c r="AO467" s="109"/>
      <c r="AP467" s="109"/>
      <c r="AQ467" s="109"/>
      <c r="AR467" s="109"/>
      <c r="AS467" s="109"/>
      <c r="AT467" s="109"/>
      <c r="AU467" s="109"/>
      <c r="AV467" s="109"/>
      <c r="AW467" s="109"/>
      <c r="AX467" s="109"/>
      <c r="AY467" s="109"/>
      <c r="AZ467" s="109"/>
      <c r="BA467" s="109"/>
      <c r="BB467" s="109"/>
      <c r="BC467" s="109"/>
      <c r="BD467" s="109"/>
      <c r="BE467" s="109"/>
      <c r="BF467" s="109"/>
      <c r="BG467" s="109"/>
      <c r="BH467" s="109"/>
      <c r="BI467" s="109"/>
      <c r="BJ467" s="109"/>
      <c r="BK467" s="109"/>
      <c r="BL467" s="109"/>
    </row>
    <row r="468" ht="30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45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Q468" s="109"/>
      <c r="AR468" s="109"/>
      <c r="AS468" s="109"/>
      <c r="AT468" s="109"/>
      <c r="AU468" s="109"/>
      <c r="AV468" s="109"/>
      <c r="AW468" s="109"/>
      <c r="AX468" s="109"/>
      <c r="AY468" s="109"/>
      <c r="AZ468" s="109"/>
      <c r="BA468" s="109"/>
      <c r="BB468" s="109"/>
      <c r="BC468" s="109"/>
      <c r="BD468" s="109"/>
      <c r="BE468" s="109"/>
      <c r="BF468" s="109"/>
      <c r="BG468" s="109"/>
      <c r="BH468" s="109"/>
      <c r="BI468" s="109"/>
      <c r="BJ468" s="109"/>
      <c r="BK468" s="109"/>
      <c r="BL468" s="109"/>
    </row>
    <row r="469" ht="30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45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/>
      <c r="AX469" s="109"/>
      <c r="AY469" s="109"/>
      <c r="AZ469" s="109"/>
      <c r="BA469" s="109"/>
      <c r="BB469" s="109"/>
      <c r="BC469" s="109"/>
      <c r="BD469" s="109"/>
      <c r="BE469" s="109"/>
      <c r="BF469" s="109"/>
      <c r="BG469" s="109"/>
      <c r="BH469" s="109"/>
      <c r="BI469" s="109"/>
      <c r="BJ469" s="109"/>
      <c r="BK469" s="109"/>
      <c r="BL469" s="109"/>
    </row>
    <row r="470" ht="30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45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Q470" s="109"/>
      <c r="AR470" s="109"/>
      <c r="AS470" s="109"/>
      <c r="AT470" s="109"/>
      <c r="AU470" s="109"/>
      <c r="AV470" s="109"/>
      <c r="AW470" s="109"/>
      <c r="AX470" s="109"/>
      <c r="AY470" s="109"/>
      <c r="AZ470" s="109"/>
      <c r="BA470" s="109"/>
      <c r="BB470" s="109"/>
      <c r="BC470" s="109"/>
      <c r="BD470" s="109"/>
      <c r="BE470" s="109"/>
      <c r="BF470" s="109"/>
      <c r="BG470" s="109"/>
      <c r="BH470" s="109"/>
      <c r="BI470" s="109"/>
      <c r="BJ470" s="109"/>
      <c r="BK470" s="109"/>
      <c r="BL470" s="109"/>
    </row>
    <row r="471" ht="30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45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  <c r="AY471" s="109"/>
      <c r="AZ471" s="109"/>
      <c r="BA471" s="109"/>
      <c r="BB471" s="109"/>
      <c r="BC471" s="109"/>
      <c r="BD471" s="109"/>
      <c r="BE471" s="109"/>
      <c r="BF471" s="109"/>
      <c r="BG471" s="109"/>
      <c r="BH471" s="109"/>
      <c r="BI471" s="109"/>
      <c r="BJ471" s="109"/>
      <c r="BK471" s="109"/>
      <c r="BL471" s="109"/>
    </row>
    <row r="472" ht="30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45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  <c r="AY472" s="109"/>
      <c r="AZ472" s="109"/>
      <c r="BA472" s="109"/>
      <c r="BB472" s="109"/>
      <c r="BC472" s="109"/>
      <c r="BD472" s="109"/>
      <c r="BE472" s="109"/>
      <c r="BF472" s="109"/>
      <c r="BG472" s="109"/>
      <c r="BH472" s="109"/>
      <c r="BI472" s="109"/>
      <c r="BJ472" s="109"/>
      <c r="BK472" s="109"/>
      <c r="BL472" s="109"/>
    </row>
    <row r="473" ht="30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45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  <c r="BL473" s="109"/>
    </row>
    <row r="474" ht="30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45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  <c r="BL474" s="109"/>
    </row>
    <row r="475" ht="30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45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</row>
    <row r="476" ht="30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45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  <c r="BL476" s="109"/>
    </row>
    <row r="477" ht="30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45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</row>
    <row r="478" ht="30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45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  <c r="BL478" s="109"/>
    </row>
    <row r="479" ht="30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45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</row>
    <row r="480" ht="30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45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  <c r="BL480" s="109"/>
    </row>
    <row r="481" ht="30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45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</row>
    <row r="482" ht="30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45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  <c r="BL482" s="109"/>
    </row>
    <row r="483" ht="30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45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  <c r="BL483" s="109"/>
    </row>
    <row r="484" ht="30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45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  <c r="BL484" s="109"/>
    </row>
    <row r="485" ht="30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45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</row>
    <row r="486" ht="30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45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  <c r="BL486" s="109"/>
    </row>
    <row r="487" ht="30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45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</row>
    <row r="488" ht="30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45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  <c r="BL488" s="109"/>
    </row>
    <row r="489" ht="30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45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  <c r="BL489" s="109"/>
    </row>
    <row r="490" ht="30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45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  <c r="BL490" s="109"/>
    </row>
    <row r="491" ht="30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45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</row>
    <row r="492" ht="30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45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  <c r="BL492" s="109"/>
    </row>
    <row r="493" ht="30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45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</row>
    <row r="494" ht="30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45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  <c r="BL494" s="109"/>
    </row>
    <row r="495" ht="30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45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</row>
    <row r="496" ht="30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45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  <c r="BL496" s="109"/>
    </row>
    <row r="497" ht="30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45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  <c r="BL497" s="109"/>
    </row>
    <row r="498" ht="30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45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  <c r="BL498" s="109"/>
    </row>
    <row r="499" ht="30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45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  <c r="BL499" s="109"/>
    </row>
    <row r="500" ht="30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45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  <c r="BL500" s="109"/>
    </row>
    <row r="501" ht="30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45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</row>
    <row r="502" ht="30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45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  <c r="BL502" s="109"/>
    </row>
    <row r="503" ht="30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45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</row>
    <row r="504" ht="30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45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  <c r="BL504" s="109"/>
    </row>
    <row r="505" ht="30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45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</row>
    <row r="506" ht="30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45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  <c r="BL506" s="109"/>
    </row>
    <row r="507" ht="30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45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</row>
    <row r="508" ht="30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45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  <c r="BL508" s="109"/>
    </row>
    <row r="509" ht="30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45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</row>
    <row r="510" ht="30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45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  <c r="BL510" s="109"/>
    </row>
    <row r="511" ht="30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45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</row>
    <row r="512" ht="30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45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  <c r="BL512" s="109"/>
    </row>
    <row r="513" ht="30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45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  <c r="BL513" s="109"/>
    </row>
    <row r="514" ht="30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45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  <c r="BL514" s="109"/>
    </row>
    <row r="515" ht="30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45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  <c r="BL515" s="109"/>
    </row>
    <row r="516" ht="30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45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  <c r="BL516" s="109"/>
    </row>
    <row r="517" ht="30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45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  <c r="BL517" s="109"/>
    </row>
    <row r="518" ht="30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45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  <c r="BL518" s="109"/>
    </row>
    <row r="519" ht="30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45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  <c r="BL519" s="109"/>
    </row>
    <row r="520" ht="30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45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  <c r="BL520" s="109"/>
    </row>
    <row r="521" ht="30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45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  <c r="BL521" s="109"/>
    </row>
    <row r="522" ht="30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45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  <c r="BL522" s="109"/>
    </row>
    <row r="523" ht="30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45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  <c r="BL523" s="109"/>
    </row>
    <row r="524" ht="30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45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  <c r="BL524" s="109"/>
    </row>
    <row r="525" ht="30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45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  <c r="BL525" s="109"/>
    </row>
    <row r="526" ht="30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45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  <c r="BL526" s="109"/>
    </row>
    <row r="527" ht="30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45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  <c r="BL527" s="109"/>
    </row>
    <row r="528" ht="30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45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  <c r="BL528" s="109"/>
    </row>
    <row r="529" ht="30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45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  <c r="BL529" s="109"/>
    </row>
    <row r="530" ht="30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45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  <c r="BL530" s="109"/>
    </row>
    <row r="531" ht="30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45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  <c r="BL531" s="109"/>
    </row>
    <row r="532" ht="30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45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  <c r="BL532" s="109"/>
    </row>
    <row r="533" ht="30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45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  <c r="BL533" s="109"/>
    </row>
    <row r="534" ht="30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45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  <c r="BL534" s="109"/>
    </row>
    <row r="535" ht="30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45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  <c r="BL535" s="109"/>
    </row>
    <row r="536" ht="30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45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  <c r="BL536" s="109"/>
    </row>
    <row r="537" ht="30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45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  <c r="BL537" s="109"/>
    </row>
    <row r="538" ht="30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45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  <c r="BL538" s="109"/>
    </row>
    <row r="539" ht="30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45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  <c r="BL539" s="109"/>
    </row>
    <row r="540" ht="30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45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  <c r="BL540" s="109"/>
    </row>
    <row r="541" ht="30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45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  <c r="BL541" s="109"/>
    </row>
    <row r="542" ht="30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45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  <c r="BL542" s="109"/>
    </row>
    <row r="543" ht="30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45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  <c r="BL543" s="109"/>
    </row>
    <row r="544" ht="30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45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  <c r="BL544" s="109"/>
    </row>
    <row r="545" ht="30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45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  <c r="BL545" s="109"/>
    </row>
    <row r="546" ht="30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45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  <c r="BL546" s="109"/>
    </row>
    <row r="547" ht="30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45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  <c r="BL547" s="109"/>
    </row>
    <row r="548" ht="30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45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  <c r="BL548" s="109"/>
    </row>
    <row r="549" ht="30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45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  <c r="BL549" s="109"/>
    </row>
    <row r="550" ht="30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45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  <c r="BL550" s="109"/>
    </row>
    <row r="551" ht="30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45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  <c r="BL551" s="109"/>
    </row>
    <row r="552" ht="30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45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  <c r="BL552" s="109"/>
    </row>
    <row r="553" ht="30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45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  <c r="BL553" s="109"/>
    </row>
    <row r="554" ht="30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45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  <c r="BL554" s="109"/>
    </row>
    <row r="555" ht="30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45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  <c r="BL555" s="109"/>
    </row>
    <row r="556" ht="30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45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  <c r="BL556" s="109"/>
    </row>
    <row r="557" ht="30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45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  <c r="BL557" s="109"/>
    </row>
    <row r="558" ht="30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45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  <c r="BL558" s="109"/>
    </row>
    <row r="559" ht="30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45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  <c r="BL559" s="109"/>
    </row>
    <row r="560" ht="30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45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  <c r="BL560" s="109"/>
    </row>
    <row r="561" ht="30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45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  <c r="BL561" s="109"/>
    </row>
    <row r="562" ht="30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45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  <c r="BL562" s="109"/>
    </row>
    <row r="563" ht="30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45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  <c r="BL563" s="109"/>
    </row>
    <row r="564" ht="30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45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  <c r="BL564" s="109"/>
    </row>
    <row r="565" ht="30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45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  <c r="BL565" s="109"/>
    </row>
    <row r="566" ht="30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45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  <c r="BL566" s="109"/>
    </row>
    <row r="567" ht="30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45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  <c r="BL567" s="109"/>
    </row>
    <row r="568" ht="30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45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  <c r="BL568" s="109"/>
    </row>
    <row r="569" ht="30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45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  <c r="BL569" s="109"/>
    </row>
    <row r="570" ht="30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45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  <c r="BL570" s="109"/>
    </row>
    <row r="571" ht="30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45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  <c r="BL571" s="109"/>
    </row>
    <row r="572" ht="30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45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  <c r="BL572" s="109"/>
    </row>
    <row r="573" ht="30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45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  <c r="BL573" s="109"/>
    </row>
    <row r="574" ht="30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45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  <c r="BL574" s="109"/>
    </row>
    <row r="575" ht="30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45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  <c r="BL575" s="109"/>
    </row>
    <row r="576" ht="30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45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  <c r="BL576" s="109"/>
    </row>
    <row r="577" ht="30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45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  <c r="BL577" s="109"/>
    </row>
    <row r="578" ht="30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45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  <c r="BL578" s="109"/>
    </row>
    <row r="579" ht="30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45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  <c r="BL579" s="109"/>
    </row>
    <row r="580" ht="30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45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  <c r="BL580" s="109"/>
    </row>
    <row r="581" ht="30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45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  <c r="BL581" s="109"/>
    </row>
    <row r="582" ht="30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45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  <c r="BL582" s="109"/>
    </row>
    <row r="583" ht="30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45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  <c r="BL583" s="109"/>
    </row>
    <row r="584" ht="30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45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  <c r="BL584" s="109"/>
    </row>
    <row r="585" ht="30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45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  <c r="BL585" s="109"/>
    </row>
    <row r="586" ht="30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45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  <c r="BL586" s="109"/>
    </row>
    <row r="587" ht="30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45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  <c r="BL587" s="109"/>
    </row>
    <row r="588" ht="30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45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  <c r="BL588" s="109"/>
    </row>
    <row r="589" ht="30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45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</row>
    <row r="590" ht="30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45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  <c r="BL590" s="109"/>
    </row>
    <row r="591" ht="30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45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  <c r="BL591" s="109"/>
    </row>
    <row r="592" ht="30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45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  <c r="BL592" s="109"/>
    </row>
    <row r="593" ht="30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45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  <c r="BL593" s="109"/>
    </row>
    <row r="594" ht="30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45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  <c r="BL594" s="109"/>
    </row>
    <row r="595" ht="30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45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  <c r="BL595" s="109"/>
    </row>
    <row r="596" ht="30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45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  <c r="BL596" s="109"/>
    </row>
    <row r="597" ht="30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45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  <c r="BL597" s="109"/>
    </row>
    <row r="598" ht="30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45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  <c r="BL598" s="109"/>
    </row>
    <row r="599" ht="30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45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  <c r="BL599" s="109"/>
    </row>
    <row r="600" ht="30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45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  <c r="BL600" s="109"/>
    </row>
    <row r="601" ht="30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45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  <c r="BL601" s="109"/>
    </row>
    <row r="602" ht="30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45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  <c r="BL602" s="109"/>
    </row>
    <row r="603" ht="30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45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  <c r="BL603" s="109"/>
    </row>
    <row r="604" ht="30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45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  <c r="BL604" s="109"/>
    </row>
    <row r="605" ht="30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45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  <c r="BL605" s="109"/>
    </row>
    <row r="606" ht="30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45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  <c r="BL606" s="109"/>
    </row>
    <row r="607" ht="30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45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  <c r="BL607" s="109"/>
    </row>
    <row r="608" ht="30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45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  <c r="BL608" s="109"/>
    </row>
    <row r="609" ht="30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45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  <c r="BL609" s="109"/>
    </row>
    <row r="610" ht="30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45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  <c r="BL610" s="109"/>
    </row>
    <row r="611" ht="30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45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  <c r="BL611" s="109"/>
    </row>
    <row r="612" ht="30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45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  <c r="BL612" s="109"/>
    </row>
    <row r="613" ht="30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45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  <c r="BL613" s="109"/>
    </row>
    <row r="614" ht="30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45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  <c r="BL614" s="109"/>
    </row>
    <row r="615" ht="30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45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  <c r="BL615" s="109"/>
    </row>
    <row r="616" ht="30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45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  <c r="BL616" s="109"/>
    </row>
    <row r="617" ht="30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45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</row>
    <row r="618" ht="30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45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  <c r="BL618" s="109"/>
    </row>
    <row r="619" ht="30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45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  <c r="BL619" s="109"/>
    </row>
    <row r="620" ht="30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45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  <c r="BL620" s="109"/>
    </row>
    <row r="621" ht="30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45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  <c r="BL621" s="109"/>
    </row>
    <row r="622" ht="30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45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  <c r="BL622" s="109"/>
    </row>
    <row r="623" ht="30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45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  <c r="BL623" s="109"/>
    </row>
    <row r="624" ht="30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45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  <c r="BL624" s="109"/>
    </row>
    <row r="625" ht="30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45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  <c r="BL625" s="109"/>
    </row>
    <row r="626" ht="30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45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  <c r="BL626" s="109"/>
    </row>
    <row r="627" ht="30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45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  <c r="BL627" s="109"/>
    </row>
    <row r="628" ht="30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45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  <c r="BL628" s="109"/>
    </row>
    <row r="629" ht="30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45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  <c r="BL629" s="109"/>
    </row>
    <row r="630" ht="30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45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  <c r="BL630" s="109"/>
    </row>
    <row r="631" ht="30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45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  <c r="BL631" s="109"/>
    </row>
    <row r="632" ht="30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45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  <c r="BL632" s="109"/>
    </row>
    <row r="633" ht="30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45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  <c r="BL633" s="109"/>
    </row>
    <row r="634" ht="30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45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  <c r="BL634" s="109"/>
    </row>
    <row r="635" ht="30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45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  <c r="BL635" s="109"/>
    </row>
    <row r="636" ht="30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45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  <c r="BL636" s="109"/>
    </row>
    <row r="637" ht="30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45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  <c r="BL637" s="109"/>
    </row>
    <row r="638" ht="30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45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  <c r="BL638" s="109"/>
    </row>
    <row r="639" ht="30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45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  <c r="BL639" s="109"/>
    </row>
    <row r="640" ht="30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45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  <c r="BL640" s="109"/>
    </row>
    <row r="641" ht="30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45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  <c r="BL641" s="109"/>
    </row>
    <row r="642" ht="30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45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  <c r="BL642" s="109"/>
    </row>
    <row r="643" ht="30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45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  <c r="BL643" s="109"/>
    </row>
    <row r="644" ht="30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45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  <c r="BL644" s="109"/>
    </row>
    <row r="645" ht="30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45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  <c r="BL645" s="109"/>
    </row>
    <row r="646" ht="30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45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  <c r="BL646" s="109"/>
    </row>
    <row r="647" ht="30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45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  <c r="BL647" s="109"/>
    </row>
    <row r="648" ht="30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45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  <c r="BL648" s="109"/>
    </row>
    <row r="649" ht="30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45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  <c r="BL649" s="109"/>
    </row>
    <row r="650" ht="30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45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  <c r="BL650" s="109"/>
    </row>
    <row r="651" ht="30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45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  <c r="BL651" s="109"/>
    </row>
    <row r="652" ht="30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45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  <c r="BL652" s="109"/>
    </row>
    <row r="653" ht="30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45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  <c r="BL653" s="109"/>
    </row>
    <row r="654" ht="30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45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  <c r="BL654" s="109"/>
    </row>
    <row r="655" ht="30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45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  <c r="BL655" s="109"/>
    </row>
    <row r="656" ht="30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45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  <c r="BL656" s="109"/>
    </row>
    <row r="657" ht="30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45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  <c r="BL657" s="109"/>
    </row>
    <row r="658" ht="30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45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  <c r="BL658" s="109"/>
    </row>
    <row r="659" ht="30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45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  <c r="BL659" s="109"/>
    </row>
    <row r="660" ht="30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45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  <c r="BL660" s="109"/>
    </row>
    <row r="661" ht="30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45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  <c r="BL661" s="109"/>
    </row>
    <row r="662" ht="30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45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  <c r="BL662" s="109"/>
    </row>
    <row r="663" ht="30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45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  <c r="BL663" s="109"/>
    </row>
    <row r="664" ht="30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45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  <c r="BL664" s="109"/>
    </row>
    <row r="665" ht="30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45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  <c r="BL665" s="109"/>
    </row>
    <row r="666" ht="30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45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  <c r="BL666" s="109"/>
    </row>
    <row r="667" ht="30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45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  <c r="BL667" s="109"/>
    </row>
    <row r="668" ht="30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45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  <c r="BL668" s="109"/>
    </row>
    <row r="669" ht="30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45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  <c r="BL669" s="109"/>
    </row>
    <row r="670" ht="30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45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  <c r="BL670" s="109"/>
    </row>
    <row r="671" ht="30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45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  <c r="BL671" s="109"/>
    </row>
    <row r="672" ht="30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45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  <c r="BL672" s="109"/>
    </row>
    <row r="673" ht="30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45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  <c r="BL673" s="109"/>
    </row>
    <row r="674" ht="30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45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  <c r="BL674" s="109"/>
    </row>
    <row r="675" ht="30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45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  <c r="BL675" s="109"/>
    </row>
    <row r="676" ht="30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45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  <c r="BL676" s="109"/>
    </row>
    <row r="677" ht="30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45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  <c r="BL677" s="109"/>
    </row>
    <row r="678" ht="30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45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  <c r="BL678" s="109"/>
    </row>
    <row r="679" ht="30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45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  <c r="BL679" s="109"/>
    </row>
    <row r="680" ht="30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45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  <c r="BL680" s="109"/>
    </row>
    <row r="681" ht="30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45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  <c r="BL681" s="109"/>
    </row>
    <row r="682" ht="30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45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  <c r="BL682" s="109"/>
    </row>
    <row r="683" ht="30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45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  <c r="BL683" s="109"/>
    </row>
    <row r="684" ht="30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45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  <c r="BL684" s="109"/>
    </row>
    <row r="685" ht="30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45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  <c r="BL685" s="109"/>
    </row>
    <row r="686" ht="30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45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  <c r="BL686" s="109"/>
    </row>
    <row r="687" ht="30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45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  <c r="BL687" s="109"/>
    </row>
    <row r="688" ht="30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45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  <c r="BL688" s="109"/>
    </row>
    <row r="689" ht="30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45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  <c r="BL689" s="109"/>
    </row>
    <row r="690" ht="30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45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  <c r="BL690" s="109"/>
    </row>
    <row r="691" ht="30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45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  <c r="BL691" s="109"/>
    </row>
    <row r="692" ht="30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45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  <c r="BL692" s="109"/>
    </row>
    <row r="693" ht="30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45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  <c r="BL693" s="109"/>
    </row>
    <row r="694" ht="30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45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  <c r="BL694" s="109"/>
    </row>
    <row r="695" ht="30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45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  <c r="BL695" s="109"/>
    </row>
    <row r="696" ht="30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45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  <c r="BL696" s="109"/>
    </row>
    <row r="697" ht="30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45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  <c r="BL697" s="109"/>
    </row>
    <row r="698" ht="30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45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  <c r="BL698" s="109"/>
    </row>
    <row r="699" ht="30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45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  <c r="BL699" s="109"/>
    </row>
    <row r="700" ht="30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45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  <c r="BL700" s="109"/>
    </row>
    <row r="701" ht="30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45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  <c r="BL701" s="109"/>
    </row>
    <row r="702" ht="30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45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  <c r="BL702" s="109"/>
    </row>
    <row r="703" ht="30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45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  <c r="BL703" s="109"/>
    </row>
    <row r="704" ht="30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45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  <c r="BL704" s="109"/>
    </row>
    <row r="705" ht="30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45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  <c r="BL705" s="109"/>
    </row>
    <row r="706" ht="30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45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  <c r="BL706" s="109"/>
    </row>
    <row r="707" ht="30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45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  <c r="BL707" s="109"/>
    </row>
    <row r="708" ht="30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45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  <c r="BL708" s="109"/>
    </row>
    <row r="709" ht="30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45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  <c r="BL709" s="109"/>
    </row>
    <row r="710" ht="30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45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  <c r="BL710" s="109"/>
    </row>
    <row r="711" ht="30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45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  <c r="BL711" s="109"/>
    </row>
    <row r="712" ht="30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45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  <c r="BL712" s="109"/>
    </row>
    <row r="713" ht="30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45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  <c r="BL713" s="109"/>
    </row>
    <row r="714" ht="30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45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  <c r="BL714" s="109"/>
    </row>
    <row r="715" ht="30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45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  <c r="BL715" s="109"/>
    </row>
    <row r="716" ht="30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45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  <c r="BL716" s="109"/>
    </row>
    <row r="717" ht="30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45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  <c r="BL717" s="109"/>
    </row>
    <row r="718" ht="30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45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  <c r="BL718" s="109"/>
    </row>
    <row r="719" ht="30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45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  <c r="BL719" s="109"/>
    </row>
    <row r="720" ht="30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45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  <c r="BL720" s="109"/>
    </row>
    <row r="721" ht="30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45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  <c r="BL721" s="109"/>
    </row>
    <row r="722" ht="30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45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  <c r="BL722" s="109"/>
    </row>
    <row r="723" ht="30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45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  <c r="BL723" s="109"/>
    </row>
    <row r="724" ht="30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45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  <c r="BL724" s="109"/>
    </row>
    <row r="725" ht="30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45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  <c r="BL725" s="109"/>
    </row>
    <row r="726" ht="30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45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  <c r="BL726" s="109"/>
    </row>
    <row r="727" ht="30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45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  <c r="BL727" s="109"/>
    </row>
    <row r="728" ht="30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45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  <c r="BL728" s="109"/>
    </row>
    <row r="729" ht="30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45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  <c r="BL729" s="109"/>
    </row>
    <row r="730" ht="30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45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  <c r="BL730" s="109"/>
    </row>
    <row r="731" ht="30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45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  <c r="BL731" s="109"/>
    </row>
    <row r="732" ht="30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45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  <c r="BL732" s="109"/>
    </row>
    <row r="733" ht="30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45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  <c r="BL733" s="109"/>
    </row>
    <row r="734" ht="30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45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  <c r="BL734" s="109"/>
    </row>
    <row r="735" ht="30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45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  <c r="BL735" s="109"/>
    </row>
    <row r="736" ht="30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45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  <c r="BL736" s="109"/>
    </row>
    <row r="737" ht="30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45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  <c r="BL737" s="109"/>
    </row>
    <row r="738" ht="30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45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  <c r="BL738" s="109"/>
    </row>
    <row r="739" ht="30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45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  <c r="BL739" s="109"/>
    </row>
    <row r="740" ht="30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45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  <c r="BL740" s="109"/>
    </row>
    <row r="741" ht="30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45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  <c r="BL741" s="109"/>
    </row>
    <row r="742" ht="30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45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  <c r="BL742" s="109"/>
    </row>
    <row r="743" ht="30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45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  <c r="BL743" s="109"/>
    </row>
    <row r="744" ht="30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45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  <c r="BL744" s="109"/>
    </row>
    <row r="745" ht="30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45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  <c r="BL745" s="109"/>
    </row>
    <row r="746" ht="30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45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  <c r="BL746" s="109"/>
    </row>
    <row r="747" ht="30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45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  <c r="BL747" s="109"/>
    </row>
    <row r="748" ht="30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45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  <c r="BL748" s="109"/>
    </row>
    <row r="749" ht="30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45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  <c r="BL749" s="109"/>
    </row>
    <row r="750" ht="30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45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  <c r="BL750" s="109"/>
    </row>
    <row r="751" ht="30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45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  <c r="BL751" s="109"/>
    </row>
    <row r="752" ht="30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45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  <c r="BL752" s="109"/>
    </row>
    <row r="753" ht="30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45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  <c r="BL753" s="109"/>
    </row>
    <row r="754" ht="30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45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  <c r="BL754" s="109"/>
    </row>
    <row r="755" ht="30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45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  <c r="BL755" s="109"/>
    </row>
    <row r="756" ht="30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45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  <c r="BL756" s="109"/>
    </row>
    <row r="757" ht="30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45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  <c r="BL757" s="109"/>
    </row>
    <row r="758" ht="30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45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  <c r="BL758" s="109"/>
    </row>
    <row r="759" ht="30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45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  <c r="BL759" s="109"/>
    </row>
    <row r="760" ht="30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45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  <c r="BL760" s="109"/>
    </row>
    <row r="761" ht="30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45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  <c r="BL761" s="109"/>
    </row>
    <row r="762" ht="30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45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  <c r="BL762" s="109"/>
    </row>
    <row r="763" ht="30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45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  <c r="BL763" s="109"/>
    </row>
    <row r="764" ht="30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45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  <c r="BL764" s="109"/>
    </row>
    <row r="765" ht="30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45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  <c r="BL765" s="109"/>
    </row>
    <row r="766" ht="30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45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  <c r="BL766" s="109"/>
    </row>
    <row r="767" ht="30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45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  <c r="BL767" s="109"/>
    </row>
    <row r="768" ht="30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45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  <c r="BL768" s="109"/>
    </row>
    <row r="769" ht="30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45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  <c r="BL769" s="109"/>
    </row>
    <row r="770" ht="30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45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  <c r="BL770" s="109"/>
    </row>
    <row r="771" ht="30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45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  <c r="BL771" s="109"/>
    </row>
    <row r="772" ht="30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45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  <c r="BL772" s="109"/>
    </row>
    <row r="773" ht="30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45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  <c r="BL773" s="109"/>
    </row>
    <row r="774" ht="30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45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  <c r="BL774" s="109"/>
    </row>
    <row r="775" ht="30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45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  <c r="BL775" s="109"/>
    </row>
    <row r="776" ht="30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45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  <c r="BL776" s="109"/>
    </row>
    <row r="777" ht="30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45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  <c r="BL777" s="109"/>
    </row>
    <row r="778" ht="30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45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  <c r="BL778" s="109"/>
    </row>
    <row r="779" ht="30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45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  <c r="BL779" s="109"/>
    </row>
    <row r="780" ht="30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45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  <c r="BL780" s="109"/>
    </row>
    <row r="781" ht="30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45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  <c r="BL781" s="109"/>
    </row>
    <row r="782" ht="30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45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  <c r="BL782" s="109"/>
    </row>
    <row r="783" ht="30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45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  <c r="BL783" s="109"/>
    </row>
    <row r="784" ht="30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45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  <c r="BL784" s="109"/>
    </row>
    <row r="785" ht="30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45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  <c r="BL785" s="109"/>
    </row>
    <row r="786" ht="30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45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  <c r="BL786" s="109"/>
    </row>
    <row r="787" ht="30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45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  <c r="BL787" s="109"/>
    </row>
    <row r="788" ht="30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45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  <c r="BL788" s="109"/>
    </row>
    <row r="789" ht="30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45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  <c r="BL789" s="109"/>
    </row>
    <row r="790" ht="30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45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  <c r="BL790" s="109"/>
    </row>
    <row r="791" ht="30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45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  <c r="BL791" s="109"/>
    </row>
    <row r="792" ht="30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45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  <c r="BL792" s="109"/>
    </row>
    <row r="793" ht="30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45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  <c r="BL793" s="109"/>
    </row>
    <row r="794" ht="30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45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  <c r="BL794" s="109"/>
    </row>
    <row r="795" ht="30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45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  <c r="BL795" s="109"/>
    </row>
    <row r="796" ht="30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45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  <c r="BL796" s="109"/>
    </row>
    <row r="797" ht="30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45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  <c r="BL797" s="109"/>
    </row>
    <row r="798" ht="30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45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  <c r="BL798" s="109"/>
    </row>
    <row r="799" ht="30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45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  <c r="BL799" s="109"/>
    </row>
    <row r="800" ht="30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45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  <c r="BL800" s="109"/>
    </row>
    <row r="801" ht="30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45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  <c r="BL801" s="109"/>
    </row>
    <row r="802" ht="30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45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  <c r="BL802" s="109"/>
    </row>
    <row r="803" ht="30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45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  <c r="BL803" s="109"/>
    </row>
    <row r="804" ht="30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45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  <c r="BL804" s="109"/>
    </row>
    <row r="805" ht="30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45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  <c r="BL805" s="109"/>
    </row>
    <row r="806" ht="30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45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  <c r="BL806" s="109"/>
    </row>
    <row r="807" ht="30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45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  <c r="BL807" s="109"/>
    </row>
    <row r="808" ht="30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45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  <c r="BL808" s="109"/>
    </row>
    <row r="809" ht="30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45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  <c r="BL809" s="109"/>
    </row>
    <row r="810" ht="30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45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  <c r="BL810" s="109"/>
    </row>
    <row r="811" ht="30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45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  <c r="BL811" s="109"/>
    </row>
    <row r="812" ht="30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45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  <c r="BL812" s="109"/>
    </row>
    <row r="813" ht="30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45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  <c r="BL813" s="109"/>
    </row>
    <row r="814" ht="30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45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  <c r="BL814" s="109"/>
    </row>
    <row r="815" ht="30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45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  <c r="BL815" s="109"/>
    </row>
    <row r="816" ht="30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45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  <c r="BL816" s="109"/>
    </row>
    <row r="817" ht="30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45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  <c r="BL817" s="109"/>
    </row>
    <row r="818" ht="30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45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  <c r="BL818" s="109"/>
    </row>
    <row r="819" ht="30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45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  <c r="BL819" s="109"/>
    </row>
    <row r="820" ht="30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45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  <c r="BL820" s="109"/>
    </row>
    <row r="821" ht="30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45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  <c r="BL821" s="109"/>
    </row>
    <row r="822" ht="30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45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  <c r="BL822" s="109"/>
    </row>
    <row r="823" ht="30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45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  <c r="BL823" s="109"/>
    </row>
    <row r="824" ht="30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45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  <c r="BL824" s="109"/>
    </row>
    <row r="825" ht="30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45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  <c r="BL825" s="109"/>
    </row>
    <row r="826" ht="30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45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  <c r="BL826" s="109"/>
    </row>
    <row r="827" ht="30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45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  <c r="BL827" s="109"/>
    </row>
    <row r="828" ht="30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45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  <c r="BL828" s="109"/>
    </row>
    <row r="829" ht="30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45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  <c r="BL829" s="109"/>
    </row>
    <row r="830" ht="30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45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  <c r="BL830" s="109"/>
    </row>
    <row r="831" ht="30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45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  <c r="BL831" s="109"/>
    </row>
    <row r="832" ht="30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45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  <c r="BL832" s="109"/>
    </row>
    <row r="833" ht="30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45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  <c r="BL833" s="109"/>
    </row>
    <row r="834" ht="30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45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  <c r="BL834" s="109"/>
    </row>
    <row r="835" ht="30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45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  <c r="BL835" s="109"/>
    </row>
    <row r="836" ht="30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45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  <c r="BL836" s="109"/>
    </row>
    <row r="837" ht="30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45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  <c r="BL837" s="109"/>
    </row>
    <row r="838" ht="30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45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  <c r="BL838" s="109"/>
    </row>
    <row r="839" ht="30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45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  <c r="BL839" s="109"/>
    </row>
    <row r="840" ht="30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45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  <c r="BL840" s="109"/>
    </row>
    <row r="841" ht="30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45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  <c r="BL841" s="109"/>
    </row>
    <row r="842" ht="30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45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  <c r="BL842" s="109"/>
    </row>
    <row r="843" ht="30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45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  <c r="BL843" s="109"/>
    </row>
    <row r="844" ht="30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45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  <c r="BL844" s="109"/>
    </row>
    <row r="845" ht="30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45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  <c r="BL845" s="109"/>
    </row>
    <row r="846" ht="30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45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  <c r="BL846" s="109"/>
    </row>
    <row r="847" ht="30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45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  <c r="BL847" s="109"/>
    </row>
    <row r="848" ht="30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45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  <c r="BL848" s="109"/>
    </row>
    <row r="849" ht="30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45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  <c r="BL849" s="109"/>
    </row>
    <row r="850" ht="30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45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  <c r="BL850" s="109"/>
    </row>
    <row r="851" ht="30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45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  <c r="BL851" s="109"/>
    </row>
    <row r="852" ht="30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45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  <c r="BL852" s="109"/>
    </row>
    <row r="853" ht="30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45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  <c r="BL853" s="109"/>
    </row>
    <row r="854" ht="30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45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  <c r="BL854" s="109"/>
    </row>
    <row r="855" ht="30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45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  <c r="BL855" s="109"/>
    </row>
    <row r="856" ht="30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45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  <c r="BL856" s="109"/>
    </row>
    <row r="857" ht="30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45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  <c r="BL857" s="109"/>
    </row>
    <row r="858" ht="30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45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  <c r="BL858" s="109"/>
    </row>
    <row r="859" ht="30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45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  <c r="BL859" s="109"/>
    </row>
    <row r="860" ht="30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45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  <c r="BL860" s="109"/>
    </row>
    <row r="861" ht="30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45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  <c r="BL861" s="109"/>
    </row>
    <row r="862" ht="30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45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  <c r="BL862" s="109"/>
    </row>
    <row r="863" ht="30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45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  <c r="BL863" s="109"/>
    </row>
    <row r="864" ht="30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45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  <c r="BL864" s="109"/>
    </row>
    <row r="865" ht="30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45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  <c r="BL865" s="109"/>
    </row>
    <row r="866" ht="30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45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  <c r="BL866" s="109"/>
    </row>
    <row r="867" ht="30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45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  <c r="BL867" s="109"/>
    </row>
    <row r="868" ht="30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45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  <c r="BL868" s="109"/>
    </row>
    <row r="869" ht="30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45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  <c r="BL869" s="109"/>
    </row>
    <row r="870" ht="30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45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  <c r="BL870" s="109"/>
    </row>
    <row r="871" ht="30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45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  <c r="BL871" s="109"/>
    </row>
    <row r="872" ht="30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45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  <c r="BL872" s="109"/>
    </row>
    <row r="873" ht="30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45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  <c r="BL873" s="109"/>
    </row>
    <row r="874" ht="30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45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  <c r="BL874" s="109"/>
    </row>
    <row r="875" ht="30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45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  <c r="BL875" s="109"/>
    </row>
    <row r="876" ht="30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45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  <c r="BL876" s="109"/>
    </row>
    <row r="877" ht="30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45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  <c r="BL877" s="109"/>
    </row>
    <row r="878" ht="30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45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  <c r="BL878" s="109"/>
    </row>
    <row r="879" ht="30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45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  <c r="BL879" s="109"/>
    </row>
    <row r="880" ht="30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45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  <c r="BL880" s="109"/>
    </row>
    <row r="881" ht="30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45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  <c r="BL881" s="109"/>
    </row>
    <row r="882" ht="30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45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  <c r="BL882" s="109"/>
    </row>
    <row r="883" ht="30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45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  <c r="BL883" s="109"/>
    </row>
    <row r="884" ht="30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45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  <c r="BL884" s="109"/>
    </row>
    <row r="885" ht="30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45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  <c r="BL885" s="109"/>
    </row>
    <row r="886" ht="30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45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  <c r="BL886" s="109"/>
    </row>
    <row r="887" ht="30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45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  <c r="BL887" s="109"/>
    </row>
    <row r="888" ht="30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45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  <c r="BL888" s="109"/>
    </row>
    <row r="889" ht="30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45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  <c r="BL889" s="109"/>
    </row>
    <row r="890" ht="30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45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  <c r="BL890" s="109"/>
    </row>
    <row r="891" ht="30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45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  <c r="BL891" s="109"/>
    </row>
    <row r="892" ht="30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45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  <c r="BL892" s="109"/>
    </row>
    <row r="893" ht="30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45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  <c r="BL893" s="109"/>
    </row>
    <row r="894" ht="30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45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  <c r="BL894" s="109"/>
    </row>
    <row r="895" ht="30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45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  <c r="BL895" s="109"/>
    </row>
    <row r="896" ht="30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45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  <c r="BL896" s="109"/>
    </row>
    <row r="897" ht="30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45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  <c r="BL897" s="109"/>
    </row>
    <row r="898" ht="30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45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  <c r="BL898" s="109"/>
    </row>
    <row r="899" ht="30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45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  <c r="BL899" s="109"/>
    </row>
    <row r="900" ht="30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45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  <c r="BL900" s="109"/>
    </row>
    <row r="901" ht="30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45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  <c r="BL901" s="109"/>
    </row>
    <row r="902" ht="30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45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  <c r="BL902" s="109"/>
    </row>
    <row r="903" ht="30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45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  <c r="BL903" s="109"/>
    </row>
    <row r="904" ht="30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45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  <c r="BL904" s="109"/>
    </row>
    <row r="905" ht="30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45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  <c r="BL905" s="109"/>
    </row>
    <row r="906" ht="30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45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  <c r="BL906" s="109"/>
    </row>
    <row r="907" ht="30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45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  <c r="BL907" s="109"/>
    </row>
    <row r="908" ht="30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45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  <c r="BL908" s="109"/>
    </row>
    <row r="909" ht="30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45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  <c r="BL909" s="109"/>
    </row>
    <row r="910" ht="30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45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  <c r="BL910" s="109"/>
    </row>
    <row r="911" ht="30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45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  <c r="BL911" s="109"/>
    </row>
    <row r="912" ht="30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45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  <c r="BL912" s="109"/>
    </row>
    <row r="913" ht="30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45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  <c r="BL913" s="109"/>
    </row>
    <row r="914" ht="30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45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  <c r="BL914" s="109"/>
    </row>
    <row r="915" ht="30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45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  <c r="BL915" s="109"/>
    </row>
    <row r="916" ht="30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45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  <c r="BL916" s="109"/>
    </row>
    <row r="917" ht="30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45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  <c r="BL917" s="109"/>
    </row>
    <row r="918" ht="30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45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  <c r="BL918" s="109"/>
    </row>
    <row r="919" ht="30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45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  <c r="BL919" s="109"/>
    </row>
    <row r="920" ht="30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45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  <c r="BL920" s="109"/>
    </row>
    <row r="921" ht="30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45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  <c r="BL921" s="109"/>
    </row>
    <row r="922" ht="30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45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  <c r="BL922" s="109"/>
    </row>
    <row r="923" ht="30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45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  <c r="BL923" s="109"/>
    </row>
    <row r="924" ht="30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45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  <c r="BL924" s="109"/>
    </row>
    <row r="925" ht="30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45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  <c r="BL925" s="109"/>
    </row>
    <row r="926" ht="30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45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  <c r="BL926" s="109"/>
    </row>
    <row r="927" ht="30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45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  <c r="BL927" s="109"/>
    </row>
    <row r="928" ht="30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45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  <c r="BL928" s="109"/>
    </row>
    <row r="929" ht="30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45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  <c r="BL929" s="109"/>
    </row>
    <row r="930" ht="30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45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  <c r="BL930" s="109"/>
    </row>
    <row r="931" ht="30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45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  <c r="BL931" s="109"/>
    </row>
    <row r="932" ht="30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45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  <c r="BL932" s="109"/>
    </row>
    <row r="933" ht="30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45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  <c r="BL933" s="109"/>
    </row>
    <row r="934" ht="30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45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  <c r="BL934" s="109"/>
    </row>
    <row r="935" ht="30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45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  <c r="BL935" s="109"/>
    </row>
    <row r="936" ht="30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45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  <c r="BL936" s="109"/>
    </row>
    <row r="937" ht="30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45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  <c r="BL937" s="109"/>
    </row>
    <row r="938" ht="30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45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  <c r="BL938" s="109"/>
    </row>
    <row r="939" ht="30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45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  <c r="BL939" s="109"/>
    </row>
    <row r="940" ht="30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45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  <c r="BL940" s="109"/>
    </row>
    <row r="941" ht="30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45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  <c r="BL941" s="109"/>
    </row>
    <row r="942" ht="30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45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  <c r="BL942" s="109"/>
    </row>
    <row r="943" ht="30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45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  <c r="BL943" s="109"/>
    </row>
    <row r="944" ht="30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45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  <c r="BL944" s="109"/>
    </row>
    <row r="945" ht="30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45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  <c r="BL945" s="109"/>
    </row>
    <row r="946" ht="30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45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  <c r="BL946" s="109"/>
    </row>
    <row r="947" ht="30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45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  <c r="BL947" s="109"/>
    </row>
    <row r="948" ht="30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45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  <c r="BL948" s="109"/>
    </row>
    <row r="949" ht="30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45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  <c r="BL949" s="109"/>
    </row>
    <row r="950" ht="30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45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  <c r="BL950" s="109"/>
    </row>
    <row r="951" ht="30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45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  <c r="BL951" s="109"/>
    </row>
    <row r="952" ht="30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45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  <c r="BL952" s="109"/>
    </row>
    <row r="953" ht="30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45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  <c r="BL953" s="109"/>
    </row>
    <row r="954" ht="30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45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  <c r="BL954" s="109"/>
    </row>
    <row r="955" ht="30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45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  <c r="BL955" s="109"/>
    </row>
    <row r="956" ht="30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45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  <c r="BL956" s="109"/>
    </row>
    <row r="957" ht="30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45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  <c r="BL957" s="109"/>
    </row>
    <row r="958" ht="30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45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  <c r="BL958" s="109"/>
    </row>
    <row r="959" ht="30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45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  <c r="BL959" s="109"/>
    </row>
    <row r="960" ht="30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45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  <c r="BL960" s="109"/>
    </row>
    <row r="961" ht="30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45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  <c r="BL961" s="109"/>
    </row>
    <row r="962" ht="30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45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  <c r="BL962" s="109"/>
    </row>
    <row r="963" ht="30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45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  <c r="BL963" s="109"/>
    </row>
    <row r="964" ht="30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45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  <c r="BL964" s="109"/>
    </row>
    <row r="965" ht="30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45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  <c r="BL965" s="109"/>
    </row>
    <row r="966" ht="30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45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  <c r="BL966" s="109"/>
    </row>
    <row r="967" ht="30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45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  <c r="BL967" s="109"/>
    </row>
    <row r="968" ht="30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45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  <c r="BL968" s="109"/>
    </row>
    <row r="969" ht="30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45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  <c r="BL969" s="109"/>
    </row>
    <row r="970" ht="30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45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  <c r="BL970" s="109"/>
    </row>
    <row r="971" ht="30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45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  <c r="BL971" s="109"/>
    </row>
    <row r="972" ht="30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45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  <c r="BL972" s="109"/>
    </row>
    <row r="973" ht="30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45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  <c r="BL973" s="109"/>
    </row>
    <row r="974" ht="30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45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  <c r="BL974" s="109"/>
    </row>
    <row r="975" ht="30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45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  <c r="BL975" s="109"/>
    </row>
    <row r="976" ht="30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45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  <c r="BL976" s="109"/>
    </row>
    <row r="977" ht="30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45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  <c r="BL977" s="109"/>
    </row>
    <row r="978" ht="30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45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  <c r="BL978" s="109"/>
    </row>
    <row r="979" ht="30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45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  <c r="BL979" s="109"/>
    </row>
    <row r="980" ht="30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45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  <c r="BL980" s="109"/>
    </row>
  </sheetData>
  <autoFilter ref="$A$2:$BL$449">
    <sortState ref="A2:BL449">
      <sortCondition ref="J2:J449"/>
    </sortState>
  </autoFilter>
  <mergeCells count="3">
    <mergeCell ref="D1:T1"/>
    <mergeCell ref="Z1:BA1"/>
    <mergeCell ref="BB1:BJ1"/>
  </mergeCells>
  <conditionalFormatting sqref="BD439">
    <cfRule type="cellIs" dxfId="4" priority="1" operator="lessThanOrEqual">
      <formula>$BI$3</formula>
    </cfRule>
  </conditionalFormatting>
  <conditionalFormatting sqref="BD294:BD301">
    <cfRule type="cellIs" dxfId="4" priority="2" operator="lessThanOrEqual">
      <formula>$BK$4</formula>
    </cfRule>
  </conditionalFormatting>
  <conditionalFormatting sqref="BD63:BD73 BE78 BD126:BD128 BD153:BD155 BD165:BD167 BD276:BD294 BD301 BD324:BD334 BD341:BD342 BD359:BD360">
    <cfRule type="cellIs" dxfId="4" priority="3" operator="lessThanOrEqual">
      <formula>$BI$4</formula>
    </cfRule>
  </conditionalFormatting>
  <dataValidations>
    <dataValidation type="list" allowBlank="1" showErrorMessage="1" sqref="B3:B147 B149:B171 B173:B175 B177:B218 B220:B222 B224:B437 B440:B449">
      <formula1>"ต้องการ,ไม่ต้องการ"</formula1>
    </dataValidation>
    <dataValidation type="list" allowBlank="1" showErrorMessage="1" sqref="A3:A5 A9:A10 A12 A15:A54 A56:A63 A74:A77 A81:A92 A94:A96 A99:A100 A102:A147 A149:A186 A193:A219 A221:A227 A229:A245 A247:A257 A259:A299 A301:A307 A309:A317 A319:A367 A370:A409 A411:A419 A421:A431 A435:A449">
      <formula1>"มาใหม่,สูญหาย,ถูกต้องแล้ว,ย้าย"</formula1>
    </dataValidation>
    <dataValidation type="list" allowBlank="1" showErrorMessage="1" sqref="A6:A8 A11 A13:A14 A55 A64:A73 A78:A80 A93 A97:A98 A101 A187:A192 A220 A228 A246 A258 A300 A308 A318 A368:A369 A410 A420 A432:A434">
      <formula1>"มาใหม่,สูญหาย,ถูกต้องแล้ว,ย้าย,ชำรุด"</formula1>
    </dataValidation>
  </dataValidations>
  <hyperlinks>
    <hyperlink r:id="rId2" ref="BL84"/>
    <hyperlink r:id="rId3" ref="BL115"/>
    <hyperlink r:id="rId4" ref="BL265"/>
  </hyperlinks>
  <printOptions/>
  <pageMargins bottom="0.75" footer="0.0" header="0.0" left="0.7" right="0.7" top="0.75"/>
  <pageSetup orientation="landscape"/>
  <drawing r:id="rId5"/>
  <legacyDrawing r:id="rId6"/>
</worksheet>
</file>