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etomassi/PycharmProjects/implant_model_v2_1/"/>
    </mc:Choice>
  </mc:AlternateContent>
  <xr:revisionPtr revIDLastSave="0" documentId="13_ncr:1_{0A3CDFE0-CA6E-654D-AD4C-43E87DDB918C}" xr6:coauthVersionLast="47" xr6:coauthVersionMax="47" xr10:uidLastSave="{00000000-0000-0000-0000-000000000000}"/>
  <bookViews>
    <workbookView xWindow="6100" yWindow="2660" windowWidth="21260" windowHeight="13340" firstSheet="6" activeTab="13" xr2:uid="{355526F1-AF42-2541-BBBE-70088E0ABB1B}"/>
  </bookViews>
  <sheets>
    <sheet name="S22" sheetId="1" r:id="rId1"/>
    <sheet name="S27" sheetId="2" r:id="rId2"/>
    <sheet name="S29" sheetId="3" r:id="rId3"/>
    <sheet name="S38" sheetId="4" r:id="rId4"/>
    <sheet name="S40" sheetId="5" r:id="rId5"/>
    <sheet name="S41" sheetId="6" r:id="rId6"/>
    <sheet name="S42" sheetId="7" r:id="rId7"/>
    <sheet name="S43" sheetId="8" r:id="rId8"/>
    <sheet name="S46" sheetId="9" r:id="rId9"/>
    <sheet name="S47" sheetId="10" r:id="rId10"/>
    <sheet name="S48" sheetId="11" r:id="rId11"/>
    <sheet name="S49R" sheetId="12" r:id="rId12"/>
    <sheet name="S50" sheetId="13" r:id="rId13"/>
    <sheet name="S52" sheetId="14" r:id="rId14"/>
    <sheet name="S53" sheetId="15" r:id="rId15"/>
    <sheet name="S54" sheetId="16" r:id="rId16"/>
    <sheet name="S55" sheetId="17" r:id="rId17"/>
    <sheet name="S56" sheetId="18" r:id="rId18"/>
    <sheet name="S57" sheetId="19" r:id="rId1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2" i="15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2" i="19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2" i="17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2" i="16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6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2" i="1"/>
  <c r="K2" i="1"/>
  <c r="J11" i="1"/>
  <c r="K11" i="1"/>
  <c r="J10" i="1"/>
  <c r="K10" i="1"/>
  <c r="J8" i="1"/>
  <c r="K8" i="1"/>
  <c r="J6" i="1"/>
  <c r="K6" i="1"/>
  <c r="J9" i="1"/>
  <c r="K9" i="1"/>
  <c r="J3" i="1"/>
  <c r="K3" i="1"/>
  <c r="J4" i="1"/>
  <c r="K4" i="1"/>
  <c r="J5" i="1"/>
  <c r="K5" i="1"/>
  <c r="J7" i="1"/>
  <c r="K7" i="1"/>
  <c r="J12" i="1"/>
  <c r="K12" i="1"/>
  <c r="J13" i="1"/>
  <c r="K13" i="1"/>
  <c r="J14" i="1"/>
  <c r="K14" i="1"/>
  <c r="J15" i="1"/>
  <c r="K15" i="1"/>
  <c r="J16" i="1"/>
  <c r="K16" i="1"/>
  <c r="J17" i="1"/>
  <c r="K17" i="1"/>
</calcChain>
</file>

<file path=xl/sharedStrings.xml><?xml version="1.0" encoding="utf-8"?>
<sst xmlns="http://schemas.openxmlformats.org/spreadsheetml/2006/main" count="228" uniqueCount="12">
  <si>
    <t>Electrode</t>
  </si>
  <si>
    <t>M</t>
  </si>
  <si>
    <t>CT</t>
  </si>
  <si>
    <t>Clinical_T</t>
  </si>
  <si>
    <t>MP (dB)</t>
  </si>
  <si>
    <t>TP (dB)</t>
  </si>
  <si>
    <t>Espace</t>
  </si>
  <si>
    <t>M_levels uA</t>
  </si>
  <si>
    <t>M_levels_dB</t>
  </si>
  <si>
    <t>dB- offsets</t>
  </si>
  <si>
    <t>M_levels uA -offsets</t>
  </si>
  <si>
    <t>M_levels_date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</si>
</sst>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9.8000000000000007"/>
      <color theme="1"/>
      <name val="JetBrains Mono"/>
      <family val="3"/>
    </font>
    <font>
      <sz val="10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2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4707-BF3C-874D-826C-D85A7140642D}">
  <dimension ref="A1:N17"/>
  <sheetViews>
    <sheetView workbookViewId="0">
      <selection activeCell="I2" sqref="I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>
      <c r="A2">
        <v>0.85</v>
      </c>
      <c r="B2">
        <v>1</v>
      </c>
      <c r="C2">
        <v>-0.53400000000000003</v>
      </c>
      <c r="D2">
        <v>38.008717600865275</v>
      </c>
      <c r="E2">
        <v>44.240436485955904</v>
      </c>
      <c r="F2" s="7">
        <v>165</v>
      </c>
      <c r="G2" s="7">
        <v>100</v>
      </c>
      <c r="I2">
        <v>44.349678884278127</v>
      </c>
      <c r="J2">
        <f>I2+14</f>
        <v>58.349678884278127</v>
      </c>
      <c r="K2">
        <f>10^(J2/20)</f>
        <v>826.9589354850001</v>
      </c>
      <c r="N2" s="8">
        <v>41622</v>
      </c>
    </row>
    <row r="3" spans="1:14">
      <c r="B3">
        <v>2</v>
      </c>
      <c r="C3">
        <v>-0.19800000000000001</v>
      </c>
      <c r="D3">
        <v>38.008717600865275</v>
      </c>
      <c r="E3">
        <v>44.240436485955904</v>
      </c>
      <c r="F3" s="7">
        <v>165</v>
      </c>
      <c r="G3" s="7">
        <v>100</v>
      </c>
      <c r="I3">
        <v>44.349678884278127</v>
      </c>
      <c r="J3">
        <f t="shared" ref="J3:J17" si="0">I3+14</f>
        <v>58.349678884278127</v>
      </c>
      <c r="K3">
        <f t="shared" ref="K3:K17" si="1">10^(J3/20)</f>
        <v>826.9589354850001</v>
      </c>
    </row>
    <row r="4" spans="1:14">
      <c r="B4">
        <v>3</v>
      </c>
      <c r="C4">
        <v>0.2</v>
      </c>
      <c r="D4">
        <v>36.108964056931427</v>
      </c>
      <c r="E4">
        <v>43.450960046586388</v>
      </c>
      <c r="F4" s="7">
        <v>205</v>
      </c>
      <c r="G4" s="7">
        <v>75</v>
      </c>
      <c r="I4">
        <v>46.235077221115084</v>
      </c>
      <c r="J4">
        <f t="shared" si="0"/>
        <v>60.235077221115084</v>
      </c>
      <c r="K4">
        <f t="shared" si="1"/>
        <v>1027.4338289359089</v>
      </c>
    </row>
    <row r="5" spans="1:14">
      <c r="B5">
        <v>4</v>
      </c>
      <c r="C5">
        <v>0.32200000000000001</v>
      </c>
      <c r="D5">
        <v>36.158089514855888</v>
      </c>
      <c r="E5">
        <v>45.054480552757809</v>
      </c>
      <c r="F5" s="7">
        <v>238</v>
      </c>
      <c r="G5" s="7">
        <v>95</v>
      </c>
      <c r="I5">
        <v>47.531539141130239</v>
      </c>
      <c r="J5">
        <f t="shared" si="0"/>
        <v>61.531539141130239</v>
      </c>
      <c r="K5">
        <f t="shared" si="1"/>
        <v>1192.825616032909</v>
      </c>
    </row>
    <row r="6" spans="1:14">
      <c r="B6">
        <v>5</v>
      </c>
      <c r="C6">
        <v>0.24199999999999999</v>
      </c>
      <c r="D6">
        <v>31.149389589820036</v>
      </c>
      <c r="E6">
        <v>45.853738574583076</v>
      </c>
      <c r="F6" s="7">
        <v>236</v>
      </c>
      <c r="G6" s="7">
        <v>75</v>
      </c>
      <c r="I6">
        <v>47.458240059402137</v>
      </c>
      <c r="J6">
        <f t="shared" si="0"/>
        <v>61.458240059402137</v>
      </c>
      <c r="K6">
        <f t="shared" si="1"/>
        <v>1182.8018713603647</v>
      </c>
    </row>
    <row r="7" spans="1:14">
      <c r="B7">
        <v>6</v>
      </c>
      <c r="C7">
        <v>-8.8999999999999996E-2</v>
      </c>
      <c r="D7">
        <v>36.218887679678112</v>
      </c>
      <c r="E7">
        <v>46.947162142569148</v>
      </c>
      <c r="F7" s="7">
        <v>267</v>
      </c>
      <c r="G7" s="7">
        <v>119</v>
      </c>
      <c r="I7">
        <v>48.53022522729151</v>
      </c>
      <c r="J7">
        <f t="shared" si="0"/>
        <v>62.53022522729151</v>
      </c>
      <c r="K7">
        <f t="shared" si="1"/>
        <v>1338.1699137848188</v>
      </c>
    </row>
    <row r="8" spans="1:14">
      <c r="B8">
        <v>7</v>
      </c>
      <c r="C8">
        <v>-0.315</v>
      </c>
      <c r="D8">
        <v>33.378674055455988</v>
      </c>
      <c r="E8">
        <v>49.925582924567365</v>
      </c>
      <c r="F8" s="7">
        <v>238</v>
      </c>
      <c r="G8" s="7">
        <v>60</v>
      </c>
      <c r="I8">
        <v>47.531539141130239</v>
      </c>
      <c r="J8">
        <f t="shared" si="0"/>
        <v>61.531539141130239</v>
      </c>
      <c r="K8">
        <f t="shared" si="1"/>
        <v>1192.825616032909</v>
      </c>
    </row>
    <row r="9" spans="1:14">
      <c r="B9">
        <v>8</v>
      </c>
      <c r="C9">
        <v>-0.26200000000000001</v>
      </c>
      <c r="D9">
        <v>37.443128893302685</v>
      </c>
      <c r="E9">
        <v>49.780956517381021</v>
      </c>
      <c r="F9" s="7">
        <v>255</v>
      </c>
      <c r="G9" s="7">
        <v>119</v>
      </c>
      <c r="I9">
        <v>48.130803608679102</v>
      </c>
      <c r="J9">
        <f t="shared" si="0"/>
        <v>62.130803608679102</v>
      </c>
      <c r="K9">
        <f t="shared" si="1"/>
        <v>1278.0274457495454</v>
      </c>
    </row>
    <row r="10" spans="1:14">
      <c r="B10">
        <v>9</v>
      </c>
      <c r="C10">
        <v>-0.224</v>
      </c>
      <c r="D10">
        <v>37.08971096686026</v>
      </c>
      <c r="E10">
        <v>44.2355899096939</v>
      </c>
      <c r="F10" s="7">
        <v>252</v>
      </c>
      <c r="G10" s="7">
        <v>95</v>
      </c>
      <c r="I10">
        <v>48.028010815630886</v>
      </c>
      <c r="J10">
        <f t="shared" si="0"/>
        <v>62.028010815630886</v>
      </c>
      <c r="K10">
        <f t="shared" si="1"/>
        <v>1262.9918287407279</v>
      </c>
    </row>
    <row r="11" spans="1:14">
      <c r="B11">
        <v>10</v>
      </c>
      <c r="C11">
        <v>-0.22</v>
      </c>
      <c r="D11">
        <v>36.889895083093336</v>
      </c>
      <c r="E11">
        <v>42.894667952266914</v>
      </c>
      <c r="F11" s="7">
        <v>258</v>
      </c>
      <c r="G11" s="7">
        <v>150</v>
      </c>
      <c r="I11">
        <v>48.232394119264598</v>
      </c>
      <c r="J11">
        <f t="shared" si="0"/>
        <v>62.232394119264598</v>
      </c>
      <c r="K11">
        <f t="shared" si="1"/>
        <v>1293.0630627583619</v>
      </c>
    </row>
    <row r="12" spans="1:14">
      <c r="B12">
        <v>11</v>
      </c>
      <c r="C12">
        <v>-0.33600000000000002</v>
      </c>
      <c r="D12">
        <v>36.958657999015358</v>
      </c>
      <c r="E12">
        <v>43.55355314275981</v>
      </c>
      <c r="F12" s="7">
        <v>258</v>
      </c>
      <c r="G12" s="7">
        <v>119</v>
      </c>
      <c r="I12">
        <v>48.232394119264598</v>
      </c>
      <c r="J12">
        <f t="shared" si="0"/>
        <v>62.232394119264598</v>
      </c>
      <c r="K12">
        <f t="shared" si="1"/>
        <v>1293.0630627583619</v>
      </c>
    </row>
    <row r="13" spans="1:14">
      <c r="B13">
        <v>12</v>
      </c>
      <c r="C13">
        <v>-0.28299999999999997</v>
      </c>
      <c r="D13">
        <v>36.981672086722028</v>
      </c>
      <c r="E13">
        <v>44.557970722168065</v>
      </c>
      <c r="F13" s="7">
        <v>261</v>
      </c>
      <c r="G13" s="7">
        <v>119</v>
      </c>
      <c r="I13">
        <v>48.332810146765617</v>
      </c>
      <c r="J13">
        <f t="shared" si="0"/>
        <v>62.332810146765617</v>
      </c>
      <c r="K13">
        <f t="shared" si="1"/>
        <v>1308.0986797671817</v>
      </c>
    </row>
    <row r="14" spans="1:14">
      <c r="B14">
        <v>13</v>
      </c>
      <c r="C14">
        <v>-0.11799999999999999</v>
      </c>
      <c r="D14">
        <v>36.516409868252495</v>
      </c>
      <c r="E14">
        <v>44.753431928083074</v>
      </c>
      <c r="F14" s="7">
        <v>258</v>
      </c>
      <c r="G14" s="7">
        <v>95</v>
      </c>
      <c r="I14">
        <v>48.232394119264598</v>
      </c>
      <c r="J14">
        <f t="shared" si="0"/>
        <v>62.232394119264598</v>
      </c>
      <c r="K14">
        <f t="shared" si="1"/>
        <v>1293.0630627583619</v>
      </c>
    </row>
    <row r="15" spans="1:14">
      <c r="B15">
        <v>14</v>
      </c>
      <c r="C15">
        <v>8.4000000000000005E-2</v>
      </c>
      <c r="D15">
        <v>37.202160746732943</v>
      </c>
      <c r="E15">
        <v>42.109972350955545</v>
      </c>
      <c r="F15" s="7">
        <v>241</v>
      </c>
      <c r="G15" s="7">
        <v>119</v>
      </c>
      <c r="I15">
        <v>47.640340851497371</v>
      </c>
      <c r="J15">
        <f t="shared" si="0"/>
        <v>61.640340851497371</v>
      </c>
      <c r="K15">
        <f t="shared" si="1"/>
        <v>1207.8612330417275</v>
      </c>
    </row>
    <row r="16" spans="1:14">
      <c r="B16">
        <v>15</v>
      </c>
      <c r="C16">
        <v>0.29699999999999999</v>
      </c>
      <c r="D16">
        <v>38.01985272248173</v>
      </c>
      <c r="E16">
        <v>44.235153435407554</v>
      </c>
      <c r="F16" s="7">
        <v>261</v>
      </c>
      <c r="G16" s="7">
        <v>150</v>
      </c>
      <c r="I16">
        <v>48.332810146765617</v>
      </c>
      <c r="J16">
        <f t="shared" si="0"/>
        <v>62.332810146765617</v>
      </c>
      <c r="K16">
        <f t="shared" si="1"/>
        <v>1308.0986797671817</v>
      </c>
    </row>
    <row r="17" spans="2:11">
      <c r="B17">
        <v>16</v>
      </c>
      <c r="C17">
        <v>0.42699999999999999</v>
      </c>
      <c r="D17">
        <v>37.450078977887301</v>
      </c>
      <c r="E17">
        <v>44.235153435407554</v>
      </c>
      <c r="F17" s="7">
        <v>261</v>
      </c>
      <c r="G17" s="7">
        <v>150</v>
      </c>
      <c r="I17">
        <v>48.332810146765617</v>
      </c>
      <c r="J17">
        <f t="shared" si="0"/>
        <v>62.332810146765617</v>
      </c>
      <c r="K17">
        <f t="shared" si="1"/>
        <v>1308.0986797671817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A411-DA0C-C74E-8FDD-F1B77FC613BE}">
  <dimension ref="A1:N17"/>
  <sheetViews>
    <sheetView workbookViewId="0">
      <selection activeCell="I2" sqref="I2:I17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0.85</v>
      </c>
      <c r="B2">
        <v>1</v>
      </c>
      <c r="C2" s="1">
        <v>-0.1048</v>
      </c>
      <c r="D2">
        <v>26.8</v>
      </c>
      <c r="E2" s="6">
        <v>32.474918610529286</v>
      </c>
      <c r="F2" s="2">
        <v>105</v>
      </c>
      <c r="G2" s="2">
        <v>14</v>
      </c>
      <c r="I2">
        <f>20*LOG10(F2)</f>
        <v>40.423785981398765</v>
      </c>
      <c r="N2" s="8">
        <v>42018</v>
      </c>
    </row>
    <row r="3" spans="1:14">
      <c r="B3">
        <v>2</v>
      </c>
      <c r="C3" s="1">
        <v>0.04</v>
      </c>
      <c r="D3">
        <v>26.8</v>
      </c>
      <c r="E3" s="6">
        <v>32.474918610529286</v>
      </c>
      <c r="F3" s="2">
        <v>103</v>
      </c>
      <c r="G3" s="2">
        <v>14</v>
      </c>
      <c r="I3">
        <f t="shared" ref="I3:I17" si="0">20*LOG10(F3)</f>
        <v>40.256744494103444</v>
      </c>
    </row>
    <row r="4" spans="1:14">
      <c r="B4">
        <v>3</v>
      </c>
      <c r="C4" s="1">
        <v>0.18332999999999999</v>
      </c>
      <c r="D4">
        <v>20.5</v>
      </c>
      <c r="E4" s="6">
        <v>31.637226649068833</v>
      </c>
      <c r="F4" s="2">
        <v>100</v>
      </c>
      <c r="G4" s="2">
        <v>13</v>
      </c>
      <c r="I4">
        <f t="shared" si="0"/>
        <v>40</v>
      </c>
    </row>
    <row r="5" spans="1:14">
      <c r="B5">
        <v>4</v>
      </c>
      <c r="C5" s="1">
        <v>0.57440000000000002</v>
      </c>
      <c r="D5">
        <v>16.7</v>
      </c>
      <c r="E5" s="6">
        <v>28.834284415323125</v>
      </c>
      <c r="F5" s="2">
        <v>100</v>
      </c>
      <c r="G5" s="2">
        <v>13</v>
      </c>
      <c r="I5">
        <f t="shared" si="0"/>
        <v>40</v>
      </c>
    </row>
    <row r="6" spans="1:14">
      <c r="B6">
        <v>5</v>
      </c>
      <c r="C6" s="1">
        <v>0.31809999999999999</v>
      </c>
      <c r="D6">
        <v>23.1</v>
      </c>
      <c r="E6" s="6">
        <v>32.246850009015553</v>
      </c>
      <c r="F6" s="2">
        <v>103</v>
      </c>
      <c r="G6" s="2">
        <v>14</v>
      </c>
      <c r="I6">
        <f t="shared" si="0"/>
        <v>40.256744494103444</v>
      </c>
    </row>
    <row r="7" spans="1:14">
      <c r="B7">
        <v>6</v>
      </c>
      <c r="C7" s="1">
        <v>0.12189999999999999</v>
      </c>
      <c r="D7">
        <v>23.5</v>
      </c>
      <c r="E7" s="6">
        <v>36.097996460676995</v>
      </c>
      <c r="F7" s="2">
        <v>104</v>
      </c>
      <c r="G7" s="2">
        <v>14</v>
      </c>
      <c r="I7">
        <f t="shared" si="0"/>
        <v>40.340666785975607</v>
      </c>
    </row>
    <row r="8" spans="1:14">
      <c r="B8">
        <v>7</v>
      </c>
      <c r="C8" s="1">
        <v>-1.9400000000000001E-2</v>
      </c>
      <c r="D8">
        <v>21.3</v>
      </c>
      <c r="E8" s="6">
        <v>37.630105394589641</v>
      </c>
      <c r="F8" s="2">
        <v>105</v>
      </c>
      <c r="G8" s="2">
        <v>14</v>
      </c>
      <c r="I8">
        <f t="shared" si="0"/>
        <v>40.423785981398765</v>
      </c>
    </row>
    <row r="9" spans="1:14">
      <c r="B9">
        <v>8</v>
      </c>
      <c r="C9" s="1">
        <v>-0.25</v>
      </c>
      <c r="D9">
        <v>23.3</v>
      </c>
      <c r="E9" s="6">
        <v>42.285441325234871</v>
      </c>
      <c r="F9" s="2">
        <v>107</v>
      </c>
      <c r="G9" s="2">
        <v>14</v>
      </c>
      <c r="I9">
        <f t="shared" si="0"/>
        <v>40.587675553704194</v>
      </c>
    </row>
    <row r="10" spans="1:14">
      <c r="B10">
        <v>9</v>
      </c>
      <c r="C10" s="1">
        <v>-0.40298</v>
      </c>
      <c r="D10">
        <v>29.2</v>
      </c>
      <c r="E10" s="6">
        <v>43.158160610775468</v>
      </c>
      <c r="F10" s="2">
        <v>114</v>
      </c>
      <c r="G10" s="2">
        <v>15</v>
      </c>
      <c r="I10">
        <f t="shared" si="0"/>
        <v>41.138097026729454</v>
      </c>
    </row>
    <row r="11" spans="1:14">
      <c r="B11">
        <v>10</v>
      </c>
      <c r="C11" s="1">
        <v>-0.54310000000000003</v>
      </c>
      <c r="D11">
        <v>20.9</v>
      </c>
      <c r="E11" s="6">
        <v>41.095286010769442</v>
      </c>
      <c r="F11" s="2">
        <v>114</v>
      </c>
      <c r="G11" s="2">
        <v>15</v>
      </c>
      <c r="I11">
        <f t="shared" si="0"/>
        <v>41.138097026729454</v>
      </c>
    </row>
    <row r="12" spans="1:14">
      <c r="B12">
        <v>11</v>
      </c>
      <c r="C12" s="1">
        <v>-0.45812000000000003</v>
      </c>
      <c r="D12">
        <v>24</v>
      </c>
      <c r="E12" s="6">
        <v>43.475322931988671</v>
      </c>
      <c r="F12" s="2">
        <v>115</v>
      </c>
      <c r="G12" s="2">
        <v>15</v>
      </c>
      <c r="I12">
        <f t="shared" si="0"/>
        <v>41.213956807072236</v>
      </c>
    </row>
    <row r="13" spans="1:14">
      <c r="B13">
        <v>12</v>
      </c>
      <c r="C13" s="1">
        <v>-0.32</v>
      </c>
      <c r="D13">
        <v>22.8</v>
      </c>
      <c r="E13" s="6">
        <v>45.167636272674962</v>
      </c>
      <c r="F13" s="2">
        <v>115</v>
      </c>
      <c r="G13" s="2">
        <v>15</v>
      </c>
      <c r="I13">
        <f t="shared" si="0"/>
        <v>41.213956807072236</v>
      </c>
    </row>
    <row r="14" spans="1:14">
      <c r="B14">
        <v>13</v>
      </c>
      <c r="C14" s="1">
        <v>4.4400000000000004E-3</v>
      </c>
      <c r="D14">
        <v>24.8</v>
      </c>
      <c r="E14" s="6">
        <v>40.385153305224421</v>
      </c>
      <c r="F14" s="2">
        <v>110</v>
      </c>
      <c r="G14" s="2">
        <v>14</v>
      </c>
      <c r="I14">
        <f t="shared" si="0"/>
        <v>40.8278537031645</v>
      </c>
    </row>
    <row r="15" spans="1:14">
      <c r="B15">
        <v>14</v>
      </c>
      <c r="C15" s="1">
        <v>0.36318</v>
      </c>
      <c r="D15">
        <v>19</v>
      </c>
      <c r="E15" s="6">
        <v>37.9912703772588</v>
      </c>
      <c r="F15" s="2">
        <v>107</v>
      </c>
      <c r="G15" s="2">
        <v>14</v>
      </c>
      <c r="I15">
        <f t="shared" si="0"/>
        <v>40.587675553704194</v>
      </c>
    </row>
    <row r="16" spans="1:14">
      <c r="B16">
        <v>15</v>
      </c>
      <c r="C16" s="1">
        <v>0.80110000000000003</v>
      </c>
      <c r="D16">
        <v>19.2</v>
      </c>
      <c r="E16" s="6">
        <v>30.827149451115101</v>
      </c>
      <c r="F16" s="2">
        <v>99</v>
      </c>
      <c r="G16" s="2">
        <v>13</v>
      </c>
      <c r="I16">
        <f t="shared" si="0"/>
        <v>39.912703891950997</v>
      </c>
    </row>
    <row r="17" spans="2:9">
      <c r="B17">
        <v>16</v>
      </c>
      <c r="C17" s="1">
        <v>0.72972000000000004</v>
      </c>
      <c r="D17">
        <v>19.2</v>
      </c>
      <c r="E17" s="6">
        <v>30.827149451115101</v>
      </c>
      <c r="F17" s="2">
        <v>103</v>
      </c>
      <c r="G17" s="2">
        <v>14</v>
      </c>
      <c r="I17">
        <f t="shared" si="0"/>
        <v>40.256744494103444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3358-828F-7744-AC51-E4610381ECC7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B2">
        <v>1</v>
      </c>
      <c r="C2" s="1">
        <v>-0.5726</v>
      </c>
      <c r="D2">
        <v>37.200000000000003</v>
      </c>
      <c r="E2">
        <v>52.7</v>
      </c>
      <c r="F2">
        <v>100</v>
      </c>
      <c r="I2">
        <f>20*LOG10(F2)</f>
        <v>40</v>
      </c>
      <c r="N2" s="8">
        <v>42060</v>
      </c>
    </row>
    <row r="3" spans="1:14">
      <c r="B3">
        <v>2</v>
      </c>
      <c r="C3" s="1">
        <v>-0.52939999999999998</v>
      </c>
      <c r="D3">
        <v>37.200000000000003</v>
      </c>
      <c r="E3">
        <v>52.7</v>
      </c>
      <c r="F3">
        <v>185</v>
      </c>
      <c r="I3">
        <f t="shared" ref="I3:I17" si="0">20*LOG10(F3)</f>
        <v>45.343434568060275</v>
      </c>
    </row>
    <row r="4" spans="1:14">
      <c r="B4">
        <v>3</v>
      </c>
      <c r="C4" s="1">
        <v>-0.58899999999999997</v>
      </c>
      <c r="D4">
        <v>36.700000000000003</v>
      </c>
      <c r="E4">
        <v>51.2</v>
      </c>
      <c r="F4">
        <v>183</v>
      </c>
      <c r="I4">
        <f t="shared" si="0"/>
        <v>45.249021794608588</v>
      </c>
    </row>
    <row r="5" spans="1:14">
      <c r="B5">
        <v>4</v>
      </c>
      <c r="C5" s="1">
        <v>-0.61099999999999999</v>
      </c>
      <c r="D5">
        <v>36</v>
      </c>
      <c r="E5">
        <v>49.7</v>
      </c>
      <c r="F5">
        <v>181</v>
      </c>
      <c r="I5">
        <f t="shared" si="0"/>
        <v>45.153571497383695</v>
      </c>
    </row>
    <row r="6" spans="1:14">
      <c r="B6">
        <v>5</v>
      </c>
      <c r="C6" s="1">
        <v>-0.59789999999999999</v>
      </c>
      <c r="D6">
        <v>35.299999999999997</v>
      </c>
      <c r="E6">
        <v>49.5</v>
      </c>
      <c r="F6">
        <v>185</v>
      </c>
      <c r="I6">
        <f t="shared" si="0"/>
        <v>45.343434568060275</v>
      </c>
    </row>
    <row r="7" spans="1:14">
      <c r="B7">
        <v>6</v>
      </c>
      <c r="C7" s="1">
        <v>-0.66491999999999996</v>
      </c>
      <c r="D7">
        <v>35.5</v>
      </c>
      <c r="E7">
        <v>47.4</v>
      </c>
      <c r="F7">
        <v>163</v>
      </c>
      <c r="I7">
        <f t="shared" si="0"/>
        <v>44.243752088079155</v>
      </c>
    </row>
    <row r="8" spans="1:14">
      <c r="B8">
        <v>7</v>
      </c>
      <c r="C8" s="1">
        <v>-0.55800000000000005</v>
      </c>
      <c r="D8">
        <v>34.1</v>
      </c>
      <c r="E8">
        <v>44.1</v>
      </c>
      <c r="F8">
        <v>161</v>
      </c>
      <c r="I8">
        <f t="shared" si="0"/>
        <v>44.136517520636993</v>
      </c>
    </row>
    <row r="9" spans="1:14">
      <c r="B9">
        <v>8</v>
      </c>
      <c r="C9" s="1">
        <v>-0.59797999999999996</v>
      </c>
      <c r="D9">
        <v>34.700000000000003</v>
      </c>
      <c r="E9">
        <v>40.799999999999997</v>
      </c>
      <c r="F9">
        <v>167</v>
      </c>
      <c r="I9">
        <f t="shared" si="0"/>
        <v>44.454329422951666</v>
      </c>
    </row>
    <row r="10" spans="1:14">
      <c r="B10">
        <v>9</v>
      </c>
      <c r="C10" s="1">
        <v>-0.69369999999999998</v>
      </c>
      <c r="D10">
        <v>34.5</v>
      </c>
      <c r="E10">
        <v>38.799999999999997</v>
      </c>
      <c r="F10">
        <v>173</v>
      </c>
      <c r="I10">
        <f t="shared" si="0"/>
        <v>44.760922062575908</v>
      </c>
    </row>
    <row r="11" spans="1:14">
      <c r="B11">
        <v>10</v>
      </c>
      <c r="C11" s="1">
        <v>-0.71428499999999995</v>
      </c>
      <c r="D11">
        <v>35.299999999999997</v>
      </c>
      <c r="E11">
        <v>41.7</v>
      </c>
      <c r="F11">
        <v>181</v>
      </c>
      <c r="I11">
        <f t="shared" si="0"/>
        <v>45.153571497383695</v>
      </c>
    </row>
    <row r="12" spans="1:14">
      <c r="B12">
        <v>11</v>
      </c>
      <c r="C12" s="1">
        <v>-0.79590000000000005</v>
      </c>
      <c r="D12">
        <v>34.5</v>
      </c>
      <c r="E12">
        <v>43</v>
      </c>
      <c r="F12">
        <v>179</v>
      </c>
      <c r="I12">
        <f t="shared" si="0"/>
        <v>45.057060619597863</v>
      </c>
    </row>
    <row r="13" spans="1:14">
      <c r="B13">
        <v>12</v>
      </c>
      <c r="C13" s="1">
        <v>-0.594059</v>
      </c>
      <c r="D13">
        <v>34.6</v>
      </c>
      <c r="E13">
        <v>45.1</v>
      </c>
      <c r="F13">
        <v>175</v>
      </c>
      <c r="I13">
        <f t="shared" si="0"/>
        <v>44.860760973725888</v>
      </c>
    </row>
    <row r="14" spans="1:14">
      <c r="B14">
        <v>13</v>
      </c>
      <c r="C14" s="1">
        <v>-0.30964000000000003</v>
      </c>
      <c r="D14">
        <v>35.9</v>
      </c>
      <c r="E14">
        <v>39</v>
      </c>
      <c r="F14">
        <v>157</v>
      </c>
      <c r="I14">
        <f t="shared" si="0"/>
        <v>43.91799304818467</v>
      </c>
    </row>
    <row r="15" spans="1:14">
      <c r="B15">
        <v>14</v>
      </c>
      <c r="C15" s="1">
        <v>-4.2549999999999998E-2</v>
      </c>
      <c r="D15">
        <v>35</v>
      </c>
      <c r="E15">
        <v>41.4</v>
      </c>
      <c r="F15">
        <v>142</v>
      </c>
      <c r="I15">
        <f t="shared" si="0"/>
        <v>43.045766887661124</v>
      </c>
    </row>
    <row r="16" spans="1:14">
      <c r="B16">
        <v>15</v>
      </c>
      <c r="C16" s="1">
        <v>7.5399999999999995E-2</v>
      </c>
      <c r="D16">
        <v>35.6</v>
      </c>
      <c r="E16">
        <v>44.9</v>
      </c>
      <c r="F16">
        <v>131</v>
      </c>
      <c r="I16">
        <f t="shared" si="0"/>
        <v>42.345425913115292</v>
      </c>
    </row>
    <row r="17" spans="2:9">
      <c r="B17">
        <v>16</v>
      </c>
      <c r="C17" s="1">
        <v>-2.564E-2</v>
      </c>
      <c r="D17">
        <v>35.6</v>
      </c>
      <c r="E17">
        <v>44.9</v>
      </c>
      <c r="F17">
        <v>131</v>
      </c>
      <c r="I17">
        <f t="shared" si="0"/>
        <v>42.345425913115292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C830-A250-CC4B-8704-44F8BF6DC24E}">
  <dimension ref="A1:N17"/>
  <sheetViews>
    <sheetView workbookViewId="0">
      <selection activeCell="I2" sqref="I2:I17"/>
    </sheetView>
  </sheetViews>
  <sheetFormatPr baseColWidth="10" defaultRowHeight="16"/>
  <sheetData>
    <row r="1" spans="1:14" ht="17" thickBot="1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 ht="17" thickBot="1">
      <c r="A2">
        <v>0.85</v>
      </c>
      <c r="B2">
        <v>1</v>
      </c>
      <c r="C2" s="1">
        <v>0.28599999999999998</v>
      </c>
      <c r="D2">
        <v>40.1</v>
      </c>
      <c r="E2" s="3">
        <v>47.9</v>
      </c>
      <c r="F2" s="2">
        <v>100</v>
      </c>
      <c r="G2" s="2">
        <v>91</v>
      </c>
      <c r="I2">
        <f>20*LOG10(F2)</f>
        <v>40</v>
      </c>
    </row>
    <row r="3" spans="1:14" ht="17" thickBot="1">
      <c r="B3">
        <v>2</v>
      </c>
      <c r="C3" s="1">
        <v>0.48199999999999998</v>
      </c>
      <c r="D3">
        <v>40.1</v>
      </c>
      <c r="E3" s="3">
        <v>47.9</v>
      </c>
      <c r="F3" s="2">
        <v>175</v>
      </c>
      <c r="G3" s="2">
        <v>93</v>
      </c>
      <c r="I3">
        <f t="shared" ref="I3:I17" si="0">20*LOG10(F3)</f>
        <v>44.860760973725888</v>
      </c>
    </row>
    <row r="4" spans="1:14" ht="17" thickBot="1">
      <c r="B4">
        <v>3</v>
      </c>
      <c r="C4" s="1">
        <v>0.13</v>
      </c>
      <c r="D4">
        <v>40.9</v>
      </c>
      <c r="E4" s="3">
        <v>50.4</v>
      </c>
      <c r="F4" s="2">
        <v>167</v>
      </c>
      <c r="G4" s="2">
        <v>95</v>
      </c>
      <c r="I4">
        <f t="shared" si="0"/>
        <v>44.454329422951666</v>
      </c>
    </row>
    <row r="5" spans="1:14" ht="17" thickBot="1">
      <c r="B5">
        <v>4</v>
      </c>
      <c r="C5" s="1">
        <v>-0.17599999999999999</v>
      </c>
      <c r="D5">
        <v>40.799999999999997</v>
      </c>
      <c r="E5" s="3">
        <v>51.5</v>
      </c>
      <c r="F5" s="2">
        <v>183</v>
      </c>
      <c r="G5" s="2">
        <v>95</v>
      </c>
      <c r="I5">
        <f t="shared" si="0"/>
        <v>45.249021794608588</v>
      </c>
    </row>
    <row r="6" spans="1:14" ht="17" thickBot="1">
      <c r="B6">
        <v>5</v>
      </c>
      <c r="C6" s="1">
        <v>-0.27</v>
      </c>
      <c r="D6">
        <v>42</v>
      </c>
      <c r="E6" s="3">
        <v>54.7</v>
      </c>
      <c r="F6" s="2">
        <v>196</v>
      </c>
      <c r="G6" s="2">
        <v>93</v>
      </c>
      <c r="I6">
        <f t="shared" si="0"/>
        <v>45.84512142712952</v>
      </c>
    </row>
    <row r="7" spans="1:14" ht="17" thickBot="1">
      <c r="B7">
        <v>6</v>
      </c>
      <c r="C7" s="1">
        <v>-0.30399999999999999</v>
      </c>
      <c r="D7">
        <v>43</v>
      </c>
      <c r="E7" s="3">
        <v>54.7</v>
      </c>
      <c r="F7" s="2">
        <v>210</v>
      </c>
      <c r="G7" s="2">
        <v>93</v>
      </c>
      <c r="I7">
        <f t="shared" si="0"/>
        <v>46.444385894678383</v>
      </c>
    </row>
    <row r="8" spans="1:14" ht="17" thickBot="1">
      <c r="B8">
        <v>7</v>
      </c>
      <c r="C8" s="1">
        <v>-0.34</v>
      </c>
      <c r="D8">
        <v>43.375</v>
      </c>
      <c r="E8" s="4">
        <v>52.9</v>
      </c>
      <c r="F8" s="2">
        <v>220</v>
      </c>
      <c r="G8" s="2">
        <v>93</v>
      </c>
      <c r="I8">
        <f t="shared" si="0"/>
        <v>46.848453616444125</v>
      </c>
    </row>
    <row r="9" spans="1:14" ht="17" thickBot="1">
      <c r="B9">
        <v>8</v>
      </c>
      <c r="C9" s="1">
        <v>-0.36399999999999999</v>
      </c>
      <c r="D9">
        <v>43.5</v>
      </c>
      <c r="E9" s="4">
        <v>51.5</v>
      </c>
      <c r="F9" s="2">
        <v>239</v>
      </c>
      <c r="G9" s="2">
        <v>93</v>
      </c>
      <c r="I9">
        <f t="shared" si="0"/>
        <v>47.567958018962749</v>
      </c>
    </row>
    <row r="10" spans="1:14" ht="17" thickBot="1">
      <c r="B10">
        <v>9</v>
      </c>
      <c r="C10" s="1">
        <v>-0.158</v>
      </c>
      <c r="D10">
        <v>43.625</v>
      </c>
      <c r="E10" s="4">
        <v>49.1</v>
      </c>
      <c r="F10" s="2">
        <v>247</v>
      </c>
      <c r="G10" s="2">
        <v>93</v>
      </c>
      <c r="I10">
        <f t="shared" si="0"/>
        <v>47.853939065193316</v>
      </c>
    </row>
    <row r="11" spans="1:14" ht="17" thickBot="1">
      <c r="B11">
        <v>10</v>
      </c>
      <c r="C11" s="1">
        <v>0.104</v>
      </c>
      <c r="D11">
        <v>43.7</v>
      </c>
      <c r="E11" s="4">
        <v>49</v>
      </c>
      <c r="F11" s="2">
        <v>253</v>
      </c>
      <c r="G11" s="2">
        <v>91</v>
      </c>
      <c r="I11">
        <f t="shared" si="0"/>
        <v>48.062410423516361</v>
      </c>
    </row>
    <row r="12" spans="1:14" ht="17" thickBot="1">
      <c r="B12">
        <v>11</v>
      </c>
      <c r="C12" s="1">
        <v>0.36799999999999999</v>
      </c>
      <c r="D12">
        <v>44.4</v>
      </c>
      <c r="E12" s="4">
        <v>49</v>
      </c>
      <c r="F12" s="2">
        <v>259</v>
      </c>
      <c r="G12" s="2">
        <v>93</v>
      </c>
      <c r="I12">
        <f t="shared" si="0"/>
        <v>48.265995281625038</v>
      </c>
    </row>
    <row r="13" spans="1:14" ht="17" thickBot="1">
      <c r="B13">
        <v>12</v>
      </c>
      <c r="C13" s="1">
        <v>0.49</v>
      </c>
      <c r="D13">
        <v>44.46</v>
      </c>
      <c r="E13" s="5">
        <v>49.4</v>
      </c>
      <c r="F13" s="2">
        <v>277</v>
      </c>
      <c r="G13" s="2">
        <v>91</v>
      </c>
      <c r="I13">
        <f t="shared" si="0"/>
        <v>48.849595381288971</v>
      </c>
    </row>
    <row r="14" spans="1:14" ht="17" thickBot="1">
      <c r="B14">
        <v>13</v>
      </c>
      <c r="C14" s="1">
        <v>0.61</v>
      </c>
      <c r="D14">
        <v>44</v>
      </c>
      <c r="E14" s="5">
        <v>48.8</v>
      </c>
      <c r="F14" s="2">
        <v>294</v>
      </c>
      <c r="G14" s="2">
        <v>89</v>
      </c>
      <c r="I14">
        <f t="shared" si="0"/>
        <v>49.366946608243147</v>
      </c>
    </row>
    <row r="15" spans="1:14" ht="17" thickBot="1">
      <c r="B15">
        <v>14</v>
      </c>
      <c r="C15" s="1">
        <v>0.6</v>
      </c>
      <c r="D15">
        <v>44.3</v>
      </c>
      <c r="E15" s="5">
        <v>50</v>
      </c>
      <c r="F15" s="2">
        <v>330</v>
      </c>
      <c r="G15" s="2">
        <v>87</v>
      </c>
      <c r="I15">
        <f t="shared" si="0"/>
        <v>50.370278797557752</v>
      </c>
    </row>
    <row r="16" spans="1:14" ht="17" thickBot="1">
      <c r="B16">
        <v>15</v>
      </c>
      <c r="C16" s="1">
        <v>0.46400000000000002</v>
      </c>
      <c r="D16">
        <v>47.4</v>
      </c>
      <c r="E16" s="5">
        <v>51.1</v>
      </c>
      <c r="F16" s="2">
        <v>353</v>
      </c>
      <c r="G16" s="2">
        <v>78</v>
      </c>
      <c r="I16">
        <f t="shared" si="0"/>
        <v>50.955494107756451</v>
      </c>
    </row>
    <row r="17" spans="2:9" ht="17" thickBot="1">
      <c r="B17">
        <v>16</v>
      </c>
      <c r="C17" s="1">
        <v>0.124</v>
      </c>
      <c r="D17">
        <v>47.4</v>
      </c>
      <c r="E17" s="5">
        <v>51.1</v>
      </c>
      <c r="F17" s="11">
        <v>300</v>
      </c>
      <c r="I17">
        <f t="shared" si="0"/>
        <v>49.542425094393252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2E6F-2759-8B4E-B23C-CD9E315C7C90}">
  <dimension ref="A1:N17"/>
  <sheetViews>
    <sheetView workbookViewId="0">
      <selection activeCell="I2" sqref="I2:I17"/>
    </sheetView>
  </sheetViews>
  <sheetFormatPr baseColWidth="10" defaultRowHeight="16"/>
  <sheetData>
    <row r="1" spans="1:14" ht="17" thickBot="1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 ht="17" thickBot="1">
      <c r="A2">
        <v>1.1000000000000001</v>
      </c>
      <c r="B2">
        <v>1</v>
      </c>
      <c r="C2" s="1">
        <v>-0.68600000000000005</v>
      </c>
      <c r="D2">
        <v>37.9</v>
      </c>
      <c r="E2" s="3">
        <v>54</v>
      </c>
      <c r="F2" s="2">
        <v>150</v>
      </c>
      <c r="G2" s="2">
        <v>120</v>
      </c>
      <c r="I2">
        <f>20*LOG10(F2)</f>
        <v>43.521825181113627</v>
      </c>
    </row>
    <row r="3" spans="1:14" ht="17" thickBot="1">
      <c r="B3">
        <v>2</v>
      </c>
      <c r="C3" s="1">
        <v>-0.85799999999999998</v>
      </c>
      <c r="D3">
        <v>37.9</v>
      </c>
      <c r="E3" s="3">
        <v>54</v>
      </c>
      <c r="F3" s="2">
        <v>210</v>
      </c>
      <c r="G3" s="2">
        <v>80</v>
      </c>
      <c r="I3">
        <f t="shared" ref="I3:I17" si="0">20*LOG10(F3)</f>
        <v>46.444385894678383</v>
      </c>
    </row>
    <row r="4" spans="1:14" ht="17" thickBot="1">
      <c r="B4">
        <v>3</v>
      </c>
      <c r="C4" s="1">
        <v>-0.82799999999999996</v>
      </c>
      <c r="D4">
        <v>36.700000000000003</v>
      </c>
      <c r="E4" s="3">
        <v>52.1</v>
      </c>
      <c r="F4" s="2">
        <v>194</v>
      </c>
      <c r="G4" s="2">
        <v>75</v>
      </c>
      <c r="I4">
        <f t="shared" si="0"/>
        <v>45.756034598604522</v>
      </c>
    </row>
    <row r="5" spans="1:14" ht="17" thickBot="1">
      <c r="B5">
        <v>4</v>
      </c>
      <c r="C5" s="1">
        <v>-0.71799999999999997</v>
      </c>
      <c r="D5">
        <v>33.9</v>
      </c>
      <c r="E5" s="3">
        <v>50</v>
      </c>
      <c r="F5" s="2">
        <v>199</v>
      </c>
      <c r="G5" s="2">
        <v>75</v>
      </c>
      <c r="I5">
        <f t="shared" si="0"/>
        <v>45.977061528194135</v>
      </c>
    </row>
    <row r="6" spans="1:14" ht="17" thickBot="1">
      <c r="B6">
        <v>5</v>
      </c>
      <c r="C6" s="1">
        <v>-0.73199999999999998</v>
      </c>
      <c r="D6">
        <v>32.700000000000003</v>
      </c>
      <c r="E6" s="3">
        <v>47.5</v>
      </c>
      <c r="F6" s="2">
        <v>199</v>
      </c>
      <c r="G6" s="2">
        <v>55</v>
      </c>
      <c r="I6">
        <f t="shared" si="0"/>
        <v>45.977061528194135</v>
      </c>
    </row>
    <row r="7" spans="1:14" ht="17" thickBot="1">
      <c r="B7">
        <v>6</v>
      </c>
      <c r="C7" s="1">
        <v>-0.73199999999999998</v>
      </c>
      <c r="D7">
        <v>29.9</v>
      </c>
      <c r="E7" s="3">
        <v>44.3</v>
      </c>
      <c r="F7" s="2">
        <v>199</v>
      </c>
      <c r="G7" s="2">
        <v>50</v>
      </c>
      <c r="I7">
        <f t="shared" si="0"/>
        <v>45.977061528194135</v>
      </c>
    </row>
    <row r="8" spans="1:14" ht="17" thickBot="1">
      <c r="B8">
        <v>7</v>
      </c>
      <c r="C8" s="1">
        <v>-0.59</v>
      </c>
      <c r="D8">
        <v>32.1</v>
      </c>
      <c r="E8" s="4">
        <v>47.3</v>
      </c>
      <c r="F8" s="2">
        <v>165</v>
      </c>
      <c r="G8" s="2">
        <v>65</v>
      </c>
      <c r="I8">
        <f t="shared" si="0"/>
        <v>44.349678884278127</v>
      </c>
    </row>
    <row r="9" spans="1:14" ht="17" thickBot="1">
      <c r="B9">
        <v>8</v>
      </c>
      <c r="C9" s="1">
        <v>-0.496</v>
      </c>
      <c r="D9">
        <v>32.5</v>
      </c>
      <c r="E9" s="4">
        <v>44.9</v>
      </c>
      <c r="F9" s="2">
        <v>133</v>
      </c>
      <c r="G9" s="2">
        <v>55</v>
      </c>
      <c r="I9">
        <f t="shared" si="0"/>
        <v>42.477032819341716</v>
      </c>
    </row>
    <row r="10" spans="1:14" ht="17" thickBot="1">
      <c r="B10">
        <v>9</v>
      </c>
      <c r="C10" s="1">
        <v>-0.248</v>
      </c>
      <c r="D10">
        <v>33.200000000000003</v>
      </c>
      <c r="E10" s="4">
        <v>41.5</v>
      </c>
      <c r="F10" s="2">
        <v>112</v>
      </c>
      <c r="G10" s="2">
        <v>45</v>
      </c>
      <c r="I10">
        <f t="shared" si="0"/>
        <v>40.984360453403632</v>
      </c>
    </row>
    <row r="11" spans="1:14" ht="17" thickBot="1">
      <c r="B11">
        <v>10</v>
      </c>
      <c r="C11" s="1">
        <v>-0.15</v>
      </c>
      <c r="D11">
        <v>32</v>
      </c>
      <c r="E11" s="4">
        <v>40.5</v>
      </c>
      <c r="F11" s="2">
        <v>112</v>
      </c>
      <c r="G11" s="2">
        <v>60</v>
      </c>
      <c r="I11">
        <f t="shared" si="0"/>
        <v>40.984360453403632</v>
      </c>
    </row>
    <row r="12" spans="1:14" ht="17" thickBot="1">
      <c r="B12">
        <v>11</v>
      </c>
      <c r="C12" s="1">
        <v>3.2000000000000001E-2</v>
      </c>
      <c r="D12">
        <v>23.6</v>
      </c>
      <c r="E12" s="4">
        <v>36.9</v>
      </c>
      <c r="F12" s="11">
        <v>100</v>
      </c>
      <c r="I12">
        <f t="shared" si="0"/>
        <v>40</v>
      </c>
    </row>
    <row r="13" spans="1:14" ht="17" thickBot="1">
      <c r="B13">
        <v>12</v>
      </c>
      <c r="C13" s="1">
        <v>-7.3999999999999996E-2</v>
      </c>
      <c r="D13">
        <v>33.1</v>
      </c>
      <c r="E13" s="5">
        <v>43.2</v>
      </c>
      <c r="F13" s="11">
        <v>125</v>
      </c>
      <c r="I13">
        <f t="shared" si="0"/>
        <v>41.938200260161125</v>
      </c>
    </row>
    <row r="14" spans="1:14" ht="17" thickBot="1">
      <c r="B14">
        <v>13</v>
      </c>
      <c r="C14" s="1">
        <v>-0.32400000000000001</v>
      </c>
      <c r="D14">
        <v>36.4</v>
      </c>
      <c r="E14" s="5">
        <v>39.700000000000003</v>
      </c>
      <c r="F14" s="11">
        <v>133</v>
      </c>
      <c r="I14">
        <f t="shared" si="0"/>
        <v>42.477032819341716</v>
      </c>
    </row>
    <row r="15" spans="1:14" ht="17" thickBot="1">
      <c r="B15">
        <v>14</v>
      </c>
      <c r="C15" s="1">
        <v>-0.82399999999999995</v>
      </c>
      <c r="D15">
        <v>38.1</v>
      </c>
      <c r="E15" s="5">
        <v>48.9</v>
      </c>
      <c r="F15" s="11">
        <v>161</v>
      </c>
      <c r="I15">
        <f t="shared" si="0"/>
        <v>44.136517520636993</v>
      </c>
    </row>
    <row r="16" spans="1:14" ht="17" thickBot="1">
      <c r="B16">
        <v>15</v>
      </c>
      <c r="C16" s="1">
        <v>-0.9</v>
      </c>
      <c r="D16">
        <v>40.799999999999997</v>
      </c>
      <c r="E16" s="5">
        <v>50.7</v>
      </c>
      <c r="F16" s="11">
        <v>210</v>
      </c>
      <c r="I16">
        <f t="shared" si="0"/>
        <v>46.444385894678383</v>
      </c>
    </row>
    <row r="17" spans="2:9" ht="17" thickBot="1">
      <c r="B17">
        <v>16</v>
      </c>
      <c r="C17" s="1">
        <v>-0.9</v>
      </c>
      <c r="D17">
        <v>40.799999999999997</v>
      </c>
      <c r="E17" s="5">
        <v>50.7</v>
      </c>
      <c r="F17" s="11">
        <v>150</v>
      </c>
      <c r="I17">
        <f t="shared" si="0"/>
        <v>43.521825181113627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EC03-931B-2C40-98D6-8B2A1ED301D0}">
  <dimension ref="A1:N17"/>
  <sheetViews>
    <sheetView tabSelected="1"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A2">
        <v>1.1000000000000001</v>
      </c>
      <c r="B2">
        <v>1</v>
      </c>
      <c r="C2" s="1">
        <v>0.38200000000000001</v>
      </c>
      <c r="D2">
        <v>34.9</v>
      </c>
      <c r="E2">
        <v>39.700000000000003</v>
      </c>
      <c r="F2">
        <v>100</v>
      </c>
      <c r="I2">
        <f>20*LOG10(F2)</f>
        <v>40</v>
      </c>
    </row>
    <row r="3" spans="1:14">
      <c r="B3">
        <v>2</v>
      </c>
      <c r="C3" s="1">
        <v>0.34799999999999998</v>
      </c>
      <c r="D3">
        <v>34.9</v>
      </c>
      <c r="E3">
        <v>39.700000000000003</v>
      </c>
      <c r="F3">
        <v>168</v>
      </c>
      <c r="I3">
        <f t="shared" ref="I3:I17" si="0">20*LOG10(F3)</f>
        <v>44.506185634517259</v>
      </c>
    </row>
    <row r="4" spans="1:14">
      <c r="B4">
        <v>3</v>
      </c>
      <c r="C4">
        <v>0.56399999999999995</v>
      </c>
      <c r="D4">
        <v>32.5</v>
      </c>
      <c r="E4">
        <v>39.299999999999997</v>
      </c>
      <c r="F4">
        <v>251</v>
      </c>
      <c r="I4">
        <f t="shared" si="0"/>
        <v>47.993474429620761</v>
      </c>
    </row>
    <row r="5" spans="1:14">
      <c r="B5">
        <v>4</v>
      </c>
      <c r="C5">
        <v>0.54600000000000004</v>
      </c>
      <c r="D5">
        <v>31.8</v>
      </c>
      <c r="E5">
        <v>40.4</v>
      </c>
      <c r="F5">
        <v>177</v>
      </c>
      <c r="I5">
        <f t="shared" si="0"/>
        <v>44.959465327236138</v>
      </c>
    </row>
    <row r="6" spans="1:14">
      <c r="B6">
        <v>5</v>
      </c>
      <c r="C6" s="1">
        <v>0.224</v>
      </c>
      <c r="D6">
        <v>32.299999999999997</v>
      </c>
      <c r="E6">
        <v>39.799999999999997</v>
      </c>
      <c r="F6">
        <v>199</v>
      </c>
      <c r="I6">
        <f t="shared" si="0"/>
        <v>45.977061528194135</v>
      </c>
    </row>
    <row r="7" spans="1:14">
      <c r="B7">
        <v>6</v>
      </c>
      <c r="C7" s="1">
        <v>4.5999999999999999E-2</v>
      </c>
      <c r="D7">
        <v>33.9</v>
      </c>
      <c r="E7">
        <v>40.5</v>
      </c>
      <c r="F7">
        <v>199</v>
      </c>
      <c r="I7">
        <f t="shared" si="0"/>
        <v>45.977061528194135</v>
      </c>
    </row>
    <row r="8" spans="1:14">
      <c r="B8">
        <v>7</v>
      </c>
      <c r="C8" s="1">
        <v>-5.6000000000000001E-2</v>
      </c>
      <c r="D8">
        <v>34.5</v>
      </c>
      <c r="E8">
        <v>36.299999999999997</v>
      </c>
      <c r="F8">
        <v>199</v>
      </c>
      <c r="I8">
        <f t="shared" si="0"/>
        <v>45.977061528194135</v>
      </c>
    </row>
    <row r="9" spans="1:14">
      <c r="B9">
        <v>8</v>
      </c>
      <c r="C9" s="1">
        <v>-0.13200000000000001</v>
      </c>
      <c r="D9">
        <v>34.1</v>
      </c>
      <c r="E9">
        <v>39.5</v>
      </c>
      <c r="F9">
        <v>211</v>
      </c>
      <c r="I9">
        <f t="shared" si="0"/>
        <v>46.485649105953854</v>
      </c>
    </row>
    <row r="10" spans="1:14">
      <c r="B10">
        <v>9</v>
      </c>
      <c r="C10" s="1">
        <v>-0.158</v>
      </c>
      <c r="D10">
        <v>34.5</v>
      </c>
      <c r="E10">
        <v>37.4</v>
      </c>
      <c r="F10">
        <v>211</v>
      </c>
      <c r="I10">
        <f t="shared" si="0"/>
        <v>46.485649105953854</v>
      </c>
    </row>
    <row r="11" spans="1:14">
      <c r="B11">
        <v>10</v>
      </c>
      <c r="C11" s="1">
        <v>0</v>
      </c>
      <c r="D11">
        <v>34.5</v>
      </c>
      <c r="E11">
        <v>40</v>
      </c>
      <c r="F11">
        <v>211</v>
      </c>
      <c r="I11">
        <f t="shared" si="0"/>
        <v>46.485649105953854</v>
      </c>
    </row>
    <row r="12" spans="1:14">
      <c r="B12">
        <v>11</v>
      </c>
      <c r="C12" s="1">
        <v>0.12</v>
      </c>
      <c r="D12">
        <v>35.6</v>
      </c>
      <c r="E12">
        <v>42.2</v>
      </c>
      <c r="F12">
        <v>188</v>
      </c>
      <c r="I12">
        <f t="shared" si="0"/>
        <v>45.483156985273602</v>
      </c>
    </row>
    <row r="13" spans="1:14">
      <c r="B13">
        <v>12</v>
      </c>
      <c r="C13" s="1">
        <v>0.33400000000000002</v>
      </c>
      <c r="D13">
        <v>34.299999999999997</v>
      </c>
      <c r="E13">
        <v>41</v>
      </c>
      <c r="F13">
        <v>211</v>
      </c>
      <c r="I13">
        <f t="shared" si="0"/>
        <v>46.485649105953854</v>
      </c>
    </row>
    <row r="14" spans="1:14">
      <c r="B14">
        <v>13</v>
      </c>
      <c r="C14" s="1">
        <v>0.438</v>
      </c>
      <c r="D14">
        <v>33</v>
      </c>
      <c r="E14">
        <v>36.1</v>
      </c>
      <c r="F14">
        <v>199</v>
      </c>
      <c r="I14">
        <f t="shared" si="0"/>
        <v>45.977061528194135</v>
      </c>
    </row>
    <row r="15" spans="1:14">
      <c r="B15">
        <v>14</v>
      </c>
      <c r="C15" s="1">
        <v>0.55000000000000004</v>
      </c>
      <c r="D15">
        <v>32.4</v>
      </c>
      <c r="E15">
        <v>37.6</v>
      </c>
      <c r="F15">
        <v>211</v>
      </c>
      <c r="I15">
        <f t="shared" si="0"/>
        <v>46.485649105953854</v>
      </c>
    </row>
    <row r="16" spans="1:14">
      <c r="B16">
        <v>15</v>
      </c>
      <c r="C16" s="1">
        <v>0.58199999999999996</v>
      </c>
      <c r="D16">
        <v>33.6</v>
      </c>
      <c r="E16">
        <v>36.4</v>
      </c>
      <c r="F16">
        <v>199</v>
      </c>
      <c r="I16">
        <f t="shared" si="0"/>
        <v>45.977061528194135</v>
      </c>
    </row>
    <row r="17" spans="2:9">
      <c r="B17">
        <v>16</v>
      </c>
      <c r="C17" s="1">
        <v>0.30199999999999999</v>
      </c>
      <c r="D17">
        <v>33.6</v>
      </c>
      <c r="E17">
        <v>36.4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19DE-B960-4F4C-B0DD-16093E4D5890}">
  <dimension ref="A1:N17"/>
  <sheetViews>
    <sheetView workbookViewId="0">
      <selection activeCell="I2" sqref="I2:I17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B2">
        <v>1</v>
      </c>
      <c r="C2" s="1">
        <v>0.13600000000000001</v>
      </c>
      <c r="D2">
        <v>37.200000000000003</v>
      </c>
      <c r="E2">
        <v>38.83</v>
      </c>
      <c r="F2">
        <v>267</v>
      </c>
      <c r="I2">
        <f>20*LOG10(F2)</f>
        <v>48.53022522729151</v>
      </c>
    </row>
    <row r="3" spans="1:14">
      <c r="B3">
        <v>2</v>
      </c>
      <c r="C3">
        <v>0.13200000000000001</v>
      </c>
      <c r="D3">
        <v>37.200000000000003</v>
      </c>
      <c r="E3">
        <v>38.83</v>
      </c>
      <c r="F3">
        <v>284</v>
      </c>
      <c r="I3">
        <f t="shared" ref="I3:I17" si="0">20*LOG10(F3)</f>
        <v>49.066366800940749</v>
      </c>
    </row>
    <row r="4" spans="1:14">
      <c r="B4">
        <v>3</v>
      </c>
      <c r="C4" s="1">
        <v>0.48199999999999998</v>
      </c>
      <c r="D4">
        <v>40.4</v>
      </c>
      <c r="E4">
        <v>41.9</v>
      </c>
      <c r="F4">
        <v>301</v>
      </c>
      <c r="I4">
        <f t="shared" si="0"/>
        <v>49.571329911876873</v>
      </c>
    </row>
    <row r="5" spans="1:14">
      <c r="B5">
        <v>4</v>
      </c>
      <c r="C5">
        <v>0.37</v>
      </c>
      <c r="D5">
        <v>40.1</v>
      </c>
      <c r="E5">
        <v>44</v>
      </c>
      <c r="F5">
        <v>256</v>
      </c>
      <c r="I5">
        <f t="shared" si="0"/>
        <v>48.164799306236993</v>
      </c>
    </row>
    <row r="6" spans="1:14">
      <c r="B6">
        <v>5</v>
      </c>
      <c r="C6" s="1">
        <v>0.24199999999999999</v>
      </c>
      <c r="D6">
        <v>41</v>
      </c>
      <c r="E6">
        <v>44.92</v>
      </c>
      <c r="F6">
        <v>298</v>
      </c>
      <c r="I6">
        <f t="shared" si="0"/>
        <v>49.484325281525102</v>
      </c>
    </row>
    <row r="7" spans="1:14">
      <c r="B7">
        <v>6</v>
      </c>
      <c r="C7">
        <v>0.2</v>
      </c>
      <c r="D7">
        <v>40.5</v>
      </c>
      <c r="E7">
        <v>47.08</v>
      </c>
      <c r="F7">
        <v>291</v>
      </c>
      <c r="I7">
        <f t="shared" si="0"/>
        <v>49.277859779718149</v>
      </c>
    </row>
    <row r="8" spans="1:14">
      <c r="B8">
        <v>7</v>
      </c>
      <c r="C8">
        <v>0.14799999999999999</v>
      </c>
      <c r="D8">
        <v>41.3</v>
      </c>
      <c r="E8">
        <v>49.15</v>
      </c>
      <c r="F8">
        <v>242</v>
      </c>
      <c r="I8">
        <f t="shared" si="0"/>
        <v>47.676307319608625</v>
      </c>
    </row>
    <row r="9" spans="1:14">
      <c r="B9">
        <v>8</v>
      </c>
      <c r="C9" s="1">
        <v>0.112</v>
      </c>
      <c r="D9">
        <v>40.799999999999997</v>
      </c>
      <c r="E9">
        <v>47.33</v>
      </c>
      <c r="F9">
        <v>253</v>
      </c>
      <c r="I9">
        <f t="shared" si="0"/>
        <v>48.062410423516361</v>
      </c>
    </row>
    <row r="10" spans="1:14">
      <c r="B10">
        <v>9</v>
      </c>
      <c r="C10">
        <v>0.21</v>
      </c>
      <c r="D10">
        <v>39.6</v>
      </c>
      <c r="E10">
        <v>46.98</v>
      </c>
      <c r="F10">
        <v>253</v>
      </c>
      <c r="I10">
        <f t="shared" si="0"/>
        <v>48.062410423516361</v>
      </c>
    </row>
    <row r="11" spans="1:14">
      <c r="B11">
        <v>10</v>
      </c>
      <c r="C11" s="1">
        <v>0.33600000000000002</v>
      </c>
      <c r="D11">
        <v>40.299999999999997</v>
      </c>
      <c r="E11">
        <v>46.73</v>
      </c>
      <c r="F11">
        <v>394</v>
      </c>
      <c r="I11">
        <f t="shared" si="0"/>
        <v>51.909924436511481</v>
      </c>
    </row>
    <row r="12" spans="1:14">
      <c r="B12">
        <v>11</v>
      </c>
      <c r="C12" s="1">
        <v>0.30599999999999999</v>
      </c>
      <c r="D12">
        <v>40</v>
      </c>
      <c r="E12">
        <v>47</v>
      </c>
      <c r="F12">
        <v>231</v>
      </c>
      <c r="I12">
        <f t="shared" si="0"/>
        <v>47.272239597842891</v>
      </c>
    </row>
    <row r="13" spans="1:14">
      <c r="B13">
        <v>12</v>
      </c>
      <c r="C13" s="1">
        <v>0.38800000000000001</v>
      </c>
      <c r="D13">
        <v>40.5</v>
      </c>
      <c r="E13">
        <v>46.46</v>
      </c>
      <c r="F13">
        <v>215</v>
      </c>
      <c r="I13">
        <f t="shared" si="0"/>
        <v>46.64876919831211</v>
      </c>
    </row>
    <row r="14" spans="1:14">
      <c r="B14">
        <v>13</v>
      </c>
      <c r="C14" s="1">
        <v>0.39</v>
      </c>
      <c r="D14">
        <v>39.4</v>
      </c>
      <c r="E14">
        <v>46.31</v>
      </c>
      <c r="F14">
        <v>223</v>
      </c>
      <c r="I14">
        <f t="shared" si="0"/>
        <v>46.96609726096321</v>
      </c>
    </row>
    <row r="15" spans="1:14">
      <c r="B15">
        <v>14</v>
      </c>
      <c r="C15" s="1">
        <v>0.48599999999999999</v>
      </c>
      <c r="D15">
        <v>39.200000000000003</v>
      </c>
      <c r="E15">
        <v>44.32</v>
      </c>
      <c r="F15">
        <v>187</v>
      </c>
      <c r="I15">
        <f t="shared" si="0"/>
        <v>45.436832130729982</v>
      </c>
    </row>
    <row r="16" spans="1:14">
      <c r="B16">
        <v>15</v>
      </c>
      <c r="C16" s="1">
        <v>0.35599999999999998</v>
      </c>
      <c r="D16">
        <v>40.4</v>
      </c>
      <c r="E16">
        <v>46.66</v>
      </c>
      <c r="F16">
        <v>187</v>
      </c>
      <c r="I16">
        <f t="shared" si="0"/>
        <v>45.436832130729982</v>
      </c>
    </row>
    <row r="17" spans="2:9">
      <c r="B17">
        <v>16</v>
      </c>
      <c r="C17" s="1">
        <v>0.152</v>
      </c>
      <c r="D17">
        <v>40.4</v>
      </c>
      <c r="E17">
        <v>46.66</v>
      </c>
      <c r="F17">
        <v>187</v>
      </c>
      <c r="I17">
        <f t="shared" si="0"/>
        <v>45.436832130729982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0386-9ADC-254A-AF4E-282DA875E76C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B2">
        <v>1</v>
      </c>
      <c r="C2" s="1">
        <v>0.436</v>
      </c>
      <c r="D2">
        <v>35.9</v>
      </c>
      <c r="E2">
        <v>48.1</v>
      </c>
      <c r="F2">
        <v>100</v>
      </c>
      <c r="I2">
        <f>20*LOG10(F2)</f>
        <v>40</v>
      </c>
    </row>
    <row r="3" spans="1:14">
      <c r="B3">
        <v>2</v>
      </c>
      <c r="C3" s="1">
        <v>0.66800000000000004</v>
      </c>
      <c r="D3">
        <v>35.9</v>
      </c>
      <c r="E3">
        <v>48.1</v>
      </c>
      <c r="F3">
        <v>188</v>
      </c>
      <c r="I3">
        <f t="shared" ref="I3:I17" si="0">20*LOG10(F3)</f>
        <v>45.483156985273602</v>
      </c>
    </row>
    <row r="4" spans="1:14">
      <c r="B4">
        <v>3</v>
      </c>
      <c r="C4" s="1">
        <v>0.41399999999999998</v>
      </c>
      <c r="D4">
        <v>34.1</v>
      </c>
      <c r="E4">
        <v>48.5</v>
      </c>
      <c r="F4">
        <v>168</v>
      </c>
      <c r="I4">
        <f t="shared" si="0"/>
        <v>44.506185634517259</v>
      </c>
    </row>
    <row r="5" spans="1:14">
      <c r="B5">
        <v>4</v>
      </c>
      <c r="C5" s="1">
        <v>4.2000000000000003E-2</v>
      </c>
      <c r="D5">
        <v>36.799999999999997</v>
      </c>
      <c r="E5">
        <v>51.5</v>
      </c>
      <c r="F5">
        <v>177</v>
      </c>
      <c r="I5">
        <f t="shared" si="0"/>
        <v>44.959465327236138</v>
      </c>
    </row>
    <row r="6" spans="1:14">
      <c r="B6">
        <v>5</v>
      </c>
      <c r="C6" s="1">
        <v>-0.378</v>
      </c>
      <c r="D6">
        <v>36.299999999999997</v>
      </c>
      <c r="E6">
        <v>53</v>
      </c>
      <c r="F6">
        <v>204</v>
      </c>
      <c r="I6">
        <f t="shared" si="0"/>
        <v>46.192603348517977</v>
      </c>
    </row>
    <row r="7" spans="1:14">
      <c r="B7">
        <v>6</v>
      </c>
      <c r="C7" s="1">
        <v>-0.46200000000000002</v>
      </c>
      <c r="D7">
        <v>36.9</v>
      </c>
      <c r="E7">
        <v>55.2</v>
      </c>
      <c r="F7">
        <v>217</v>
      </c>
      <c r="I7">
        <f t="shared" si="0"/>
        <v>46.729194676970593</v>
      </c>
    </row>
    <row r="8" spans="1:14">
      <c r="B8">
        <v>7</v>
      </c>
      <c r="C8" s="1">
        <v>-0.55800000000000005</v>
      </c>
      <c r="D8">
        <v>38.299999999999997</v>
      </c>
      <c r="E8">
        <v>54.2</v>
      </c>
      <c r="F8">
        <v>237</v>
      </c>
      <c r="I8">
        <f t="shared" si="0"/>
        <v>47.494966920202081</v>
      </c>
    </row>
    <row r="9" spans="1:14">
      <c r="B9">
        <v>8</v>
      </c>
      <c r="C9" s="1">
        <v>-0.55200000000000005</v>
      </c>
      <c r="D9">
        <v>37.1</v>
      </c>
      <c r="E9">
        <v>53</v>
      </c>
      <c r="F9">
        <v>251</v>
      </c>
      <c r="I9">
        <f t="shared" si="0"/>
        <v>47.993474429620761</v>
      </c>
    </row>
    <row r="10" spans="1:14">
      <c r="B10">
        <v>9</v>
      </c>
      <c r="C10" s="1">
        <v>-0.59199999999999997</v>
      </c>
      <c r="D10">
        <v>34.9</v>
      </c>
      <c r="E10">
        <v>41.4</v>
      </c>
      <c r="F10">
        <v>265</v>
      </c>
      <c r="I10">
        <f t="shared" si="0"/>
        <v>48.464917478736155</v>
      </c>
    </row>
    <row r="11" spans="1:14">
      <c r="B11">
        <v>10</v>
      </c>
      <c r="C11" s="1">
        <v>-0.40600000000000003</v>
      </c>
      <c r="D11">
        <v>37</v>
      </c>
      <c r="E11">
        <v>48.3</v>
      </c>
      <c r="F11">
        <v>254</v>
      </c>
      <c r="I11">
        <f t="shared" si="0"/>
        <v>48.096674332398763</v>
      </c>
    </row>
    <row r="12" spans="1:14">
      <c r="B12">
        <v>11</v>
      </c>
      <c r="C12" s="1">
        <v>-0.14399999999999999</v>
      </c>
      <c r="D12">
        <v>36.1</v>
      </c>
      <c r="E12">
        <v>41.1</v>
      </c>
      <c r="F12">
        <v>223</v>
      </c>
      <c r="I12">
        <f t="shared" si="0"/>
        <v>46.96609726096321</v>
      </c>
    </row>
    <row r="13" spans="1:14">
      <c r="B13">
        <v>12</v>
      </c>
      <c r="C13" s="1">
        <v>0.158</v>
      </c>
      <c r="D13">
        <v>35.1</v>
      </c>
      <c r="E13">
        <v>44.7</v>
      </c>
      <c r="F13">
        <v>211</v>
      </c>
      <c r="I13">
        <f t="shared" si="0"/>
        <v>46.485649105953854</v>
      </c>
    </row>
    <row r="14" spans="1:14">
      <c r="B14">
        <v>13</v>
      </c>
      <c r="C14" s="1">
        <v>0.55600000000000005</v>
      </c>
      <c r="D14">
        <v>35.1</v>
      </c>
      <c r="E14">
        <v>42.3</v>
      </c>
      <c r="F14">
        <v>199</v>
      </c>
      <c r="I14">
        <f t="shared" si="0"/>
        <v>45.977061528194135</v>
      </c>
    </row>
    <row r="15" spans="1:14">
      <c r="B15">
        <v>14</v>
      </c>
      <c r="C15" s="1">
        <v>0.63200000000000001</v>
      </c>
      <c r="D15">
        <v>34.4</v>
      </c>
      <c r="E15">
        <v>40.700000000000003</v>
      </c>
      <c r="F15">
        <v>177</v>
      </c>
      <c r="I15">
        <f t="shared" si="0"/>
        <v>44.959465327236138</v>
      </c>
    </row>
    <row r="16" spans="1:14">
      <c r="B16">
        <v>15</v>
      </c>
      <c r="C16" s="1">
        <v>0.504</v>
      </c>
      <c r="D16">
        <v>33.1</v>
      </c>
      <c r="E16">
        <v>37.9</v>
      </c>
      <c r="F16">
        <v>126</v>
      </c>
      <c r="I16">
        <f t="shared" si="0"/>
        <v>42.007410902351261</v>
      </c>
    </row>
    <row r="17" spans="2:9">
      <c r="B17">
        <v>16</v>
      </c>
      <c r="C17" s="1">
        <v>0.50600000000000001</v>
      </c>
      <c r="D17">
        <v>33.1</v>
      </c>
      <c r="E17">
        <v>37.9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1E3D-8DBC-3745-B916-776D6CB25F1A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B2">
        <v>1</v>
      </c>
      <c r="C2" s="1">
        <v>-0.80800000000000005</v>
      </c>
      <c r="D2">
        <v>32.799999999999997</v>
      </c>
      <c r="E2">
        <v>42.3</v>
      </c>
      <c r="F2">
        <v>100</v>
      </c>
      <c r="I2">
        <f>20*LOG10(F2)</f>
        <v>40</v>
      </c>
    </row>
    <row r="3" spans="1:14">
      <c r="B3">
        <v>2</v>
      </c>
      <c r="C3">
        <v>-0.748</v>
      </c>
      <c r="D3">
        <v>32.799999999999997</v>
      </c>
      <c r="E3">
        <v>42.3</v>
      </c>
      <c r="F3">
        <v>159</v>
      </c>
      <c r="I3">
        <f t="shared" ref="I3:I17" si="0">20*LOG10(F3)</f>
        <v>44.027942486409025</v>
      </c>
    </row>
    <row r="4" spans="1:14">
      <c r="B4">
        <v>3</v>
      </c>
      <c r="C4">
        <v>-0.85599999999999998</v>
      </c>
      <c r="D4">
        <v>33.6</v>
      </c>
      <c r="E4">
        <v>39.9</v>
      </c>
      <c r="F4">
        <v>158</v>
      </c>
      <c r="I4">
        <f t="shared" si="0"/>
        <v>43.973141739088454</v>
      </c>
    </row>
    <row r="5" spans="1:14">
      <c r="B5">
        <v>4</v>
      </c>
      <c r="C5">
        <v>-0.76</v>
      </c>
      <c r="D5">
        <v>33.6</v>
      </c>
      <c r="E5">
        <v>41.8</v>
      </c>
      <c r="F5">
        <v>157</v>
      </c>
      <c r="I5">
        <f t="shared" si="0"/>
        <v>43.91799304818467</v>
      </c>
    </row>
    <row r="6" spans="1:14">
      <c r="B6">
        <v>5</v>
      </c>
      <c r="C6">
        <v>-0.71</v>
      </c>
      <c r="D6">
        <v>33.9</v>
      </c>
      <c r="E6">
        <v>41.5</v>
      </c>
      <c r="F6">
        <v>168</v>
      </c>
      <c r="I6">
        <f t="shared" si="0"/>
        <v>44.506185634517259</v>
      </c>
    </row>
    <row r="7" spans="1:14">
      <c r="B7">
        <v>6</v>
      </c>
      <c r="C7" s="1">
        <v>-0.46600000000000003</v>
      </c>
      <c r="D7">
        <v>34.1</v>
      </c>
      <c r="E7">
        <v>42.2</v>
      </c>
      <c r="F7">
        <v>177</v>
      </c>
      <c r="I7">
        <f t="shared" si="0"/>
        <v>44.959465327236138</v>
      </c>
    </row>
    <row r="8" spans="1:14">
      <c r="B8">
        <v>7</v>
      </c>
      <c r="C8">
        <v>-0.44</v>
      </c>
      <c r="D8">
        <v>30.7</v>
      </c>
      <c r="E8">
        <v>41.9</v>
      </c>
      <c r="F8">
        <v>177</v>
      </c>
      <c r="I8">
        <f t="shared" si="0"/>
        <v>44.959465327236138</v>
      </c>
    </row>
    <row r="9" spans="1:14">
      <c r="B9">
        <v>8</v>
      </c>
      <c r="C9" s="1">
        <v>-0.44400000000000001</v>
      </c>
      <c r="D9">
        <v>34.799999999999997</v>
      </c>
      <c r="E9">
        <v>43.8</v>
      </c>
      <c r="F9">
        <v>199</v>
      </c>
      <c r="I9">
        <f t="shared" si="0"/>
        <v>45.977061528194135</v>
      </c>
    </row>
    <row r="10" spans="1:14">
      <c r="B10">
        <v>9</v>
      </c>
      <c r="C10">
        <v>-0.34599999999999997</v>
      </c>
      <c r="D10">
        <v>33.9</v>
      </c>
      <c r="E10">
        <v>44.1</v>
      </c>
      <c r="F10">
        <v>211</v>
      </c>
      <c r="I10">
        <f t="shared" si="0"/>
        <v>46.485649105953854</v>
      </c>
    </row>
    <row r="11" spans="1:14">
      <c r="B11">
        <v>10</v>
      </c>
      <c r="C11" s="1">
        <v>-0.13400000000000001</v>
      </c>
      <c r="D11">
        <v>33.700000000000003</v>
      </c>
      <c r="E11">
        <v>44.6</v>
      </c>
      <c r="F11">
        <v>211</v>
      </c>
      <c r="I11">
        <f t="shared" si="0"/>
        <v>46.485649105953854</v>
      </c>
    </row>
    <row r="12" spans="1:14">
      <c r="B12">
        <v>11</v>
      </c>
      <c r="C12">
        <v>1.2E-2</v>
      </c>
      <c r="D12">
        <v>35.6</v>
      </c>
      <c r="E12">
        <v>43.9</v>
      </c>
      <c r="F12">
        <v>229</v>
      </c>
      <c r="I12">
        <f t="shared" si="0"/>
        <v>47.196709646797757</v>
      </c>
    </row>
    <row r="13" spans="1:14">
      <c r="B13">
        <v>12</v>
      </c>
      <c r="C13" s="1">
        <v>-4.2000000000000003E-2</v>
      </c>
      <c r="D13">
        <v>33.4</v>
      </c>
      <c r="E13">
        <v>42.2</v>
      </c>
      <c r="F13">
        <v>256</v>
      </c>
      <c r="I13">
        <f t="shared" si="0"/>
        <v>48.164799306236993</v>
      </c>
    </row>
    <row r="14" spans="1:14">
      <c r="B14">
        <v>13</v>
      </c>
      <c r="C14" s="1">
        <v>3.4000000000000002E-2</v>
      </c>
      <c r="D14">
        <v>34.799999999999997</v>
      </c>
      <c r="E14">
        <v>45.5</v>
      </c>
      <c r="F14">
        <v>272</v>
      </c>
      <c r="I14">
        <f t="shared" si="0"/>
        <v>48.691378080683975</v>
      </c>
    </row>
    <row r="15" spans="1:14">
      <c r="B15">
        <v>14</v>
      </c>
      <c r="C15" s="1">
        <v>-0.06</v>
      </c>
      <c r="D15">
        <v>35.1</v>
      </c>
      <c r="E15">
        <v>43.8</v>
      </c>
      <c r="F15">
        <v>256</v>
      </c>
      <c r="I15">
        <f t="shared" si="0"/>
        <v>48.164799306236993</v>
      </c>
    </row>
    <row r="16" spans="1:14">
      <c r="B16">
        <v>15</v>
      </c>
      <c r="C16" s="1">
        <v>5.6000000000000001E-2</v>
      </c>
      <c r="D16">
        <v>35.299999999999997</v>
      </c>
      <c r="E16">
        <v>45.4</v>
      </c>
      <c r="F16">
        <v>251</v>
      </c>
      <c r="I16">
        <f t="shared" si="0"/>
        <v>47.993474429620761</v>
      </c>
    </row>
    <row r="17" spans="2:9">
      <c r="B17">
        <v>16</v>
      </c>
      <c r="C17" s="1">
        <v>0.27800000000000002</v>
      </c>
      <c r="D17">
        <v>35.299999999999997</v>
      </c>
      <c r="E17">
        <v>45.4</v>
      </c>
      <c r="F17">
        <v>200</v>
      </c>
      <c r="I17">
        <f t="shared" si="0"/>
        <v>46.020599913279625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7EE7-0C56-7E4C-ABAB-71B2B8A876D2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B2">
        <v>1</v>
      </c>
      <c r="C2" s="1">
        <v>-0.65600000000000003</v>
      </c>
      <c r="D2">
        <v>34.4</v>
      </c>
      <c r="E2">
        <v>47.5</v>
      </c>
      <c r="F2">
        <v>200</v>
      </c>
      <c r="I2">
        <f>20*LOG10(F2)</f>
        <v>46.020599913279625</v>
      </c>
    </row>
    <row r="3" spans="1:14">
      <c r="B3">
        <v>2</v>
      </c>
      <c r="C3" s="1">
        <v>-0.45600000000000002</v>
      </c>
      <c r="D3">
        <v>34.4</v>
      </c>
      <c r="E3">
        <v>47.5</v>
      </c>
      <c r="F3">
        <v>265</v>
      </c>
      <c r="I3">
        <f t="shared" ref="I3:I17" si="0">20*LOG10(F3)</f>
        <v>48.464917478736155</v>
      </c>
    </row>
    <row r="4" spans="1:14">
      <c r="B4">
        <v>3</v>
      </c>
      <c r="C4">
        <v>0.33200000000000002</v>
      </c>
      <c r="D4">
        <v>29</v>
      </c>
      <c r="E4">
        <v>46.4</v>
      </c>
      <c r="F4">
        <v>223</v>
      </c>
      <c r="I4">
        <f t="shared" si="0"/>
        <v>46.96609726096321</v>
      </c>
    </row>
    <row r="5" spans="1:14">
      <c r="B5">
        <v>4</v>
      </c>
      <c r="C5">
        <v>0.55400000000000005</v>
      </c>
      <c r="D5">
        <v>25.5</v>
      </c>
      <c r="E5">
        <v>41.9</v>
      </c>
      <c r="F5">
        <v>237</v>
      </c>
      <c r="I5">
        <f t="shared" si="0"/>
        <v>47.494966920202081</v>
      </c>
    </row>
    <row r="6" spans="1:14">
      <c r="B6">
        <v>5</v>
      </c>
      <c r="C6">
        <v>0.55400000000000005</v>
      </c>
      <c r="D6">
        <v>30.5</v>
      </c>
      <c r="E6">
        <v>50.1</v>
      </c>
      <c r="F6">
        <v>234</v>
      </c>
      <c r="I6">
        <f t="shared" si="0"/>
        <v>47.384317148202861</v>
      </c>
    </row>
    <row r="7" spans="1:14">
      <c r="B7">
        <v>6</v>
      </c>
      <c r="C7">
        <v>0.54800000000000004</v>
      </c>
      <c r="D7">
        <v>35.6</v>
      </c>
      <c r="E7">
        <v>46.2</v>
      </c>
      <c r="F7">
        <v>237</v>
      </c>
      <c r="I7">
        <f t="shared" si="0"/>
        <v>47.494966920202081</v>
      </c>
    </row>
    <row r="8" spans="1:14">
      <c r="B8">
        <v>7</v>
      </c>
      <c r="C8">
        <v>0.16200000000000001</v>
      </c>
      <c r="D8">
        <v>35.4</v>
      </c>
      <c r="E8">
        <v>48.3</v>
      </c>
      <c r="F8">
        <v>251</v>
      </c>
      <c r="I8">
        <f t="shared" si="0"/>
        <v>47.993474429620761</v>
      </c>
    </row>
    <row r="9" spans="1:14">
      <c r="B9">
        <v>8</v>
      </c>
      <c r="C9" s="1">
        <v>0</v>
      </c>
      <c r="D9">
        <v>34.799999999999997</v>
      </c>
      <c r="E9">
        <v>47.1</v>
      </c>
      <c r="F9">
        <v>251</v>
      </c>
      <c r="I9">
        <f t="shared" si="0"/>
        <v>47.993474429620761</v>
      </c>
    </row>
    <row r="10" spans="1:14">
      <c r="B10">
        <v>9</v>
      </c>
      <c r="C10">
        <v>0.104</v>
      </c>
      <c r="D10">
        <v>33.6</v>
      </c>
      <c r="E10">
        <v>42.9</v>
      </c>
      <c r="F10">
        <v>256</v>
      </c>
      <c r="I10">
        <f t="shared" si="0"/>
        <v>48.164799306236993</v>
      </c>
    </row>
    <row r="11" spans="1:14">
      <c r="B11">
        <v>10</v>
      </c>
      <c r="C11">
        <v>3.2000000000000001E-2</v>
      </c>
      <c r="D11">
        <v>33.1</v>
      </c>
      <c r="E11">
        <v>49.5</v>
      </c>
      <c r="F11">
        <v>259</v>
      </c>
      <c r="I11">
        <f t="shared" si="0"/>
        <v>48.265995281625038</v>
      </c>
    </row>
    <row r="12" spans="1:14">
      <c r="B12">
        <v>11</v>
      </c>
      <c r="C12">
        <v>0</v>
      </c>
      <c r="D12">
        <v>33.9</v>
      </c>
      <c r="E12">
        <v>46.1</v>
      </c>
      <c r="F12">
        <v>312</v>
      </c>
      <c r="I12">
        <f t="shared" si="0"/>
        <v>49.883091880368859</v>
      </c>
    </row>
    <row r="13" spans="1:14">
      <c r="B13">
        <v>12</v>
      </c>
      <c r="C13" s="1">
        <v>4.0000000000000001E-3</v>
      </c>
      <c r="D13">
        <v>34.5</v>
      </c>
      <c r="E13">
        <v>46.6</v>
      </c>
      <c r="F13">
        <v>316</v>
      </c>
      <c r="I13">
        <f t="shared" si="0"/>
        <v>49.99374165236808</v>
      </c>
    </row>
    <row r="14" spans="1:14">
      <c r="B14">
        <v>13</v>
      </c>
      <c r="C14" s="1">
        <v>0.19600000000000001</v>
      </c>
      <c r="D14">
        <v>33.4</v>
      </c>
      <c r="E14">
        <v>49.4</v>
      </c>
      <c r="F14">
        <v>301</v>
      </c>
      <c r="I14">
        <f t="shared" si="0"/>
        <v>49.571329911876873</v>
      </c>
    </row>
    <row r="15" spans="1:14">
      <c r="B15">
        <v>14</v>
      </c>
      <c r="C15" s="1">
        <v>0.38400000000000001</v>
      </c>
      <c r="D15">
        <v>35.9</v>
      </c>
      <c r="E15">
        <v>46</v>
      </c>
      <c r="F15">
        <v>298</v>
      </c>
      <c r="I15">
        <f t="shared" si="0"/>
        <v>49.484325281525102</v>
      </c>
    </row>
    <row r="16" spans="1:14">
      <c r="B16">
        <v>15</v>
      </c>
      <c r="C16" s="1">
        <v>0.622</v>
      </c>
      <c r="D16">
        <v>36.700000000000003</v>
      </c>
      <c r="E16">
        <v>50.2</v>
      </c>
      <c r="F16">
        <v>278</v>
      </c>
      <c r="I16">
        <f t="shared" si="0"/>
        <v>48.880895918361524</v>
      </c>
    </row>
    <row r="17" spans="2:9">
      <c r="B17">
        <v>16</v>
      </c>
      <c r="C17" s="1">
        <v>0.65</v>
      </c>
      <c r="D17">
        <v>36.700000000000003</v>
      </c>
      <c r="E17">
        <v>50.2</v>
      </c>
      <c r="F17">
        <v>200</v>
      </c>
      <c r="I17">
        <f t="shared" si="0"/>
        <v>46.020599913279625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3E86-6E80-A740-9F46-DA057009EF8E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s="9" t="s">
        <v>4</v>
      </c>
      <c r="E1" s="9" t="s">
        <v>5</v>
      </c>
      <c r="F1" s="9" t="s">
        <v>1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</row>
    <row r="2" spans="1:14">
      <c r="B2">
        <v>1</v>
      </c>
      <c r="C2" s="1">
        <v>-0.14399999999999999</v>
      </c>
      <c r="D2">
        <v>37.700000000000003</v>
      </c>
      <c r="E2">
        <v>40.700000000000003</v>
      </c>
      <c r="F2">
        <v>200</v>
      </c>
      <c r="I2">
        <f>20*LOG10(F2)</f>
        <v>46.020599913279625</v>
      </c>
    </row>
    <row r="3" spans="1:14">
      <c r="B3">
        <v>2</v>
      </c>
      <c r="C3">
        <v>-0.23799999999999999</v>
      </c>
      <c r="D3">
        <v>37.700000000000003</v>
      </c>
      <c r="E3">
        <v>40.700000000000003</v>
      </c>
      <c r="F3">
        <v>207</v>
      </c>
      <c r="I3">
        <f t="shared" ref="I3:I17" si="0">20*LOG10(F3)</f>
        <v>46.319406909138358</v>
      </c>
    </row>
    <row r="4" spans="1:14">
      <c r="B4">
        <v>3</v>
      </c>
      <c r="C4" s="1">
        <v>-0.21</v>
      </c>
      <c r="D4">
        <v>37.5</v>
      </c>
      <c r="E4">
        <v>42.4</v>
      </c>
      <c r="F4">
        <v>221</v>
      </c>
      <c r="I4">
        <f t="shared" si="0"/>
        <v>46.887845473702214</v>
      </c>
    </row>
    <row r="5" spans="1:14">
      <c r="B5">
        <v>4</v>
      </c>
      <c r="C5">
        <v>-0.37</v>
      </c>
      <c r="D5">
        <v>37.5</v>
      </c>
      <c r="E5">
        <v>44.3</v>
      </c>
      <c r="F5">
        <v>257</v>
      </c>
      <c r="I5">
        <f t="shared" si="0"/>
        <v>48.19866246662589</v>
      </c>
    </row>
    <row r="6" spans="1:14">
      <c r="B6">
        <v>5</v>
      </c>
      <c r="C6" s="1">
        <v>-0.42399999999999999</v>
      </c>
      <c r="D6">
        <v>37.9</v>
      </c>
      <c r="E6">
        <v>48.9</v>
      </c>
      <c r="F6">
        <v>246</v>
      </c>
      <c r="I6">
        <f t="shared" si="0"/>
        <v>47.818702142067586</v>
      </c>
    </row>
    <row r="7" spans="1:14">
      <c r="B7">
        <v>6</v>
      </c>
      <c r="C7">
        <v>-0.308</v>
      </c>
      <c r="D7">
        <v>36.299999999999997</v>
      </c>
      <c r="E7">
        <v>52.4</v>
      </c>
      <c r="F7">
        <v>224</v>
      </c>
      <c r="I7">
        <f t="shared" si="0"/>
        <v>47.004960366683257</v>
      </c>
    </row>
    <row r="8" spans="1:14">
      <c r="B8">
        <v>7</v>
      </c>
      <c r="C8" s="1">
        <v>-0.27400000000000002</v>
      </c>
      <c r="D8">
        <v>36.75</v>
      </c>
      <c r="E8">
        <v>50.3</v>
      </c>
      <c r="F8">
        <v>221</v>
      </c>
      <c r="I8">
        <f t="shared" si="0"/>
        <v>46.887845473702214</v>
      </c>
    </row>
    <row r="9" spans="1:14">
      <c r="B9">
        <v>8</v>
      </c>
      <c r="C9" s="1">
        <v>-0.442</v>
      </c>
      <c r="D9">
        <v>36.5</v>
      </c>
      <c r="E9">
        <v>48</v>
      </c>
      <c r="F9">
        <v>232</v>
      </c>
      <c r="I9">
        <f t="shared" si="0"/>
        <v>47.309759697817995</v>
      </c>
    </row>
    <row r="10" spans="1:14">
      <c r="B10">
        <v>9</v>
      </c>
      <c r="C10" s="1">
        <v>-0.48</v>
      </c>
      <c r="D10">
        <v>36.9</v>
      </c>
      <c r="E10">
        <v>45.4</v>
      </c>
      <c r="F10">
        <v>237</v>
      </c>
      <c r="I10">
        <f t="shared" si="0"/>
        <v>47.494966920202081</v>
      </c>
    </row>
    <row r="11" spans="1:14">
      <c r="B11">
        <v>10</v>
      </c>
      <c r="C11" s="1">
        <v>-0.372</v>
      </c>
      <c r="D11">
        <v>35.299999999999997</v>
      </c>
      <c r="E11">
        <v>40.9</v>
      </c>
      <c r="F11">
        <v>229</v>
      </c>
      <c r="I11">
        <f t="shared" si="0"/>
        <v>47.196709646797757</v>
      </c>
    </row>
    <row r="12" spans="1:14">
      <c r="B12">
        <v>11</v>
      </c>
      <c r="C12" s="1">
        <v>-7.0000000000000007E-2</v>
      </c>
      <c r="D12">
        <v>35.5</v>
      </c>
      <c r="E12">
        <v>46.3</v>
      </c>
      <c r="F12">
        <v>224</v>
      </c>
      <c r="I12">
        <f t="shared" si="0"/>
        <v>47.004960366683257</v>
      </c>
    </row>
    <row r="13" spans="1:14">
      <c r="B13">
        <v>12</v>
      </c>
      <c r="C13" s="1">
        <v>0.30199999999999999</v>
      </c>
      <c r="D13">
        <v>33.700000000000003</v>
      </c>
      <c r="E13">
        <v>38.200000000000003</v>
      </c>
      <c r="F13">
        <v>168</v>
      </c>
      <c r="I13">
        <f t="shared" si="0"/>
        <v>44.506185634517259</v>
      </c>
    </row>
    <row r="14" spans="1:14">
      <c r="B14">
        <v>13</v>
      </c>
      <c r="C14" s="1">
        <v>0.74</v>
      </c>
      <c r="D14">
        <v>32.6</v>
      </c>
      <c r="E14">
        <v>36.1</v>
      </c>
      <c r="F14">
        <v>170</v>
      </c>
      <c r="I14">
        <f t="shared" si="0"/>
        <v>44.608978427565482</v>
      </c>
    </row>
    <row r="15" spans="1:14">
      <c r="B15">
        <v>14</v>
      </c>
      <c r="C15" s="1">
        <v>0.74</v>
      </c>
      <c r="D15">
        <v>32.799999999999997</v>
      </c>
      <c r="E15">
        <v>36.5</v>
      </c>
      <c r="F15">
        <v>162</v>
      </c>
      <c r="I15">
        <f t="shared" si="0"/>
        <v>44.190300290852619</v>
      </c>
    </row>
    <row r="16" spans="1:14">
      <c r="B16">
        <v>15</v>
      </c>
      <c r="C16" s="1">
        <v>0.64400000000000002</v>
      </c>
      <c r="D16">
        <v>32.9</v>
      </c>
      <c r="E16">
        <v>38.200000000000003</v>
      </c>
      <c r="F16">
        <v>133</v>
      </c>
      <c r="I16">
        <f t="shared" si="0"/>
        <v>42.477032819341716</v>
      </c>
    </row>
    <row r="17" spans="2:9">
      <c r="B17">
        <v>16</v>
      </c>
      <c r="C17" s="1">
        <v>0.59599999999999997</v>
      </c>
      <c r="D17">
        <v>32.9</v>
      </c>
      <c r="E17">
        <v>38.200000000000003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6D15-C0F9-114E-AC4F-43297D387AFC}">
  <dimension ref="A1:N17"/>
  <sheetViews>
    <sheetView workbookViewId="0">
      <selection activeCell="D3" sqref="D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>
      <c r="A2">
        <v>1.1000000000000001</v>
      </c>
      <c r="B2">
        <v>1</v>
      </c>
      <c r="C2" s="1">
        <v>-0.71499999999999997</v>
      </c>
      <c r="N2" s="8">
        <v>41282</v>
      </c>
    </row>
    <row r="3" spans="1:14">
      <c r="B3">
        <v>2</v>
      </c>
      <c r="C3" s="1">
        <v>-0.80600000000000005</v>
      </c>
      <c r="D3" s="7">
        <v>42</v>
      </c>
      <c r="E3">
        <v>43.095335872603769</v>
      </c>
      <c r="F3" s="7">
        <v>113.5</v>
      </c>
      <c r="I3">
        <v>41.099917230582832</v>
      </c>
    </row>
    <row r="4" spans="1:14">
      <c r="B4">
        <v>3</v>
      </c>
      <c r="C4" s="1">
        <v>-0.86850000000000005</v>
      </c>
      <c r="D4" s="7"/>
      <c r="E4">
        <v>43.439947503832258</v>
      </c>
      <c r="F4" s="7"/>
    </row>
    <row r="5" spans="1:14">
      <c r="B5">
        <v>4</v>
      </c>
      <c r="C5" s="1">
        <v>-0.81499999999999995</v>
      </c>
      <c r="D5" s="7">
        <v>39</v>
      </c>
      <c r="E5">
        <v>45.328524805390039</v>
      </c>
      <c r="F5" s="7">
        <v>153.1</v>
      </c>
      <c r="I5">
        <v>43.699503813965215</v>
      </c>
    </row>
    <row r="6" spans="1:14">
      <c r="B6">
        <v>5</v>
      </c>
      <c r="C6" s="1">
        <v>-0.59099999999999997</v>
      </c>
      <c r="D6" s="7"/>
      <c r="E6">
        <v>43.482799108622281</v>
      </c>
      <c r="F6" s="7"/>
    </row>
    <row r="7" spans="1:14">
      <c r="B7">
        <v>6</v>
      </c>
      <c r="C7" s="1">
        <v>-0.254</v>
      </c>
      <c r="D7" s="7"/>
      <c r="E7">
        <v>41.931842116038631</v>
      </c>
      <c r="F7" s="7"/>
    </row>
    <row r="8" spans="1:14">
      <c r="B8">
        <v>7</v>
      </c>
      <c r="C8" s="1">
        <v>-0.13100000000000001</v>
      </c>
      <c r="D8" s="7">
        <v>37</v>
      </c>
      <c r="E8">
        <v>41.608682937038786</v>
      </c>
      <c r="F8" s="7">
        <v>124.5</v>
      </c>
      <c r="I8">
        <v>41.903387028635102</v>
      </c>
    </row>
    <row r="9" spans="1:14">
      <c r="B9">
        <v>8</v>
      </c>
      <c r="C9" s="1">
        <v>-0.315</v>
      </c>
      <c r="D9" s="7"/>
      <c r="E9">
        <v>45.022613373376807</v>
      </c>
      <c r="F9" s="7"/>
    </row>
    <row r="10" spans="1:14">
      <c r="B10">
        <v>9</v>
      </c>
      <c r="C10" s="1">
        <v>-0.46800000000000003</v>
      </c>
      <c r="D10" s="7">
        <v>50</v>
      </c>
      <c r="E10">
        <v>50.339991966275974</v>
      </c>
      <c r="F10" s="7">
        <v>128.80000000000001</v>
      </c>
      <c r="I10">
        <v>42.198317260475868</v>
      </c>
    </row>
    <row r="11" spans="1:14">
      <c r="B11">
        <v>10</v>
      </c>
      <c r="C11" s="1">
        <v>-3.4000000000000002E-2</v>
      </c>
      <c r="D11" s="7"/>
      <c r="E11">
        <v>45.438592442931494</v>
      </c>
      <c r="F11" s="7"/>
    </row>
    <row r="12" spans="1:14">
      <c r="B12">
        <v>11</v>
      </c>
      <c r="C12" s="1">
        <v>0.28699999999999998</v>
      </c>
      <c r="D12" s="7"/>
      <c r="E12">
        <v>44.17528016116497</v>
      </c>
      <c r="F12" s="7"/>
    </row>
    <row r="13" spans="1:14">
      <c r="B13">
        <v>12</v>
      </c>
      <c r="C13" s="1">
        <v>0.33600000000000002</v>
      </c>
      <c r="D13" s="7">
        <v>50</v>
      </c>
      <c r="E13">
        <v>44.491521336736014</v>
      </c>
      <c r="F13" s="7">
        <v>149.6</v>
      </c>
      <c r="I13">
        <v>43.498631870568843</v>
      </c>
    </row>
    <row r="14" spans="1:14">
      <c r="B14">
        <v>13</v>
      </c>
      <c r="C14" s="1">
        <v>0.1082</v>
      </c>
      <c r="D14" s="7"/>
      <c r="E14">
        <v>46.203319968205193</v>
      </c>
      <c r="F14" s="7"/>
    </row>
    <row r="15" spans="1:14">
      <c r="B15">
        <v>14</v>
      </c>
      <c r="C15" s="1">
        <v>-0.106</v>
      </c>
      <c r="D15" s="7"/>
      <c r="E15">
        <v>48.207202008189725</v>
      </c>
      <c r="F15" s="7"/>
    </row>
    <row r="16" spans="1:14">
      <c r="B16">
        <v>15</v>
      </c>
      <c r="C16" s="1">
        <v>-0.373</v>
      </c>
      <c r="D16" s="7">
        <v>50</v>
      </c>
      <c r="E16">
        <v>49.18620195816068</v>
      </c>
      <c r="F16" s="7">
        <v>153.1</v>
      </c>
      <c r="I16">
        <v>43.699503813965215</v>
      </c>
    </row>
    <row r="17" spans="2:3">
      <c r="B17">
        <v>16</v>
      </c>
      <c r="C17" s="1">
        <v>-0.753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D063-7DF7-604C-86F8-A6ED6AEB3A99}">
  <dimension ref="A1:N17"/>
  <sheetViews>
    <sheetView workbookViewId="0">
      <selection activeCell="I2" sqref="I2:I17"/>
    </sheetView>
  </sheetViews>
  <sheetFormatPr baseColWidth="10" defaultRowHeight="16"/>
  <sheetData>
    <row r="1" spans="1:14" ht="17" thickBot="1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 ht="17" thickBot="1">
      <c r="A2">
        <v>1.1000000000000001</v>
      </c>
      <c r="B2">
        <v>1</v>
      </c>
      <c r="C2" s="1">
        <v>-0.748</v>
      </c>
      <c r="D2">
        <v>37.1</v>
      </c>
      <c r="E2" s="3">
        <v>49.3</v>
      </c>
      <c r="F2" s="2">
        <v>282</v>
      </c>
      <c r="G2" s="2">
        <v>32</v>
      </c>
      <c r="I2">
        <f>20*LOG10(F2)</f>
        <v>49.004982166387222</v>
      </c>
      <c r="N2" s="8">
        <v>41843</v>
      </c>
    </row>
    <row r="3" spans="1:14" ht="17" thickBot="1">
      <c r="B3">
        <v>2</v>
      </c>
      <c r="C3" s="1">
        <v>-0.64239999999999997</v>
      </c>
      <c r="D3">
        <v>37.1</v>
      </c>
      <c r="E3" s="3">
        <v>49.3</v>
      </c>
      <c r="F3" s="2">
        <v>282</v>
      </c>
      <c r="G3" s="2">
        <v>35</v>
      </c>
      <c r="I3">
        <f t="shared" ref="I3:I17" si="0">20*LOG10(F3)</f>
        <v>49.004982166387222</v>
      </c>
    </row>
    <row r="4" spans="1:14" ht="17" thickBot="1">
      <c r="B4">
        <v>3</v>
      </c>
      <c r="C4" s="1">
        <v>-0.50900000000000001</v>
      </c>
      <c r="D4">
        <v>38.4</v>
      </c>
      <c r="E4" s="3">
        <v>51.7</v>
      </c>
      <c r="F4" s="2">
        <v>299</v>
      </c>
      <c r="G4" s="2">
        <v>38</v>
      </c>
      <c r="I4">
        <f t="shared" si="0"/>
        <v>49.513423766488593</v>
      </c>
    </row>
    <row r="5" spans="1:14" ht="17" thickBot="1">
      <c r="B5">
        <v>4</v>
      </c>
      <c r="C5" s="1">
        <v>-0.67400000000000004</v>
      </c>
      <c r="D5">
        <v>38.4</v>
      </c>
      <c r="E5" s="3">
        <v>48</v>
      </c>
      <c r="F5" s="2">
        <v>317</v>
      </c>
      <c r="G5" s="2"/>
      <c r="I5">
        <f t="shared" si="0"/>
        <v>50.021185244355031</v>
      </c>
    </row>
    <row r="6" spans="1:14" ht="17" thickBot="1">
      <c r="B6">
        <v>5</v>
      </c>
      <c r="C6" s="1">
        <v>-0.65</v>
      </c>
      <c r="D6">
        <v>38.700000000000003</v>
      </c>
      <c r="E6" s="3">
        <v>45.8</v>
      </c>
      <c r="F6" s="2">
        <v>317</v>
      </c>
      <c r="G6" s="2">
        <v>40</v>
      </c>
      <c r="I6">
        <f t="shared" si="0"/>
        <v>50.021185244355031</v>
      </c>
    </row>
    <row r="7" spans="1:14" ht="17" thickBot="1">
      <c r="B7">
        <v>6</v>
      </c>
      <c r="C7" s="1">
        <v>-0.64300000000000002</v>
      </c>
      <c r="D7">
        <v>38.4</v>
      </c>
      <c r="E7" s="3">
        <v>45.3</v>
      </c>
      <c r="F7" s="2">
        <v>320</v>
      </c>
      <c r="G7" s="2">
        <v>46</v>
      </c>
      <c r="I7">
        <f t="shared" si="0"/>
        <v>50.102999566398118</v>
      </c>
    </row>
    <row r="8" spans="1:14" ht="17" thickBot="1">
      <c r="B8">
        <v>7</v>
      </c>
      <c r="C8" s="1">
        <v>-0.59199999999999997</v>
      </c>
      <c r="D8">
        <v>39.5</v>
      </c>
      <c r="E8" s="4">
        <v>41.6</v>
      </c>
      <c r="F8" s="2">
        <v>339</v>
      </c>
      <c r="G8" s="2">
        <v>49</v>
      </c>
      <c r="I8">
        <f t="shared" si="0"/>
        <v>50.603993964061644</v>
      </c>
    </row>
    <row r="9" spans="1:14" ht="17" thickBot="1">
      <c r="B9">
        <v>8</v>
      </c>
      <c r="C9" s="1">
        <v>-0.47199999999999998</v>
      </c>
      <c r="D9">
        <v>40</v>
      </c>
      <c r="E9" s="4">
        <v>44.2</v>
      </c>
      <c r="F9" s="2">
        <v>351</v>
      </c>
      <c r="G9" s="2">
        <v>47</v>
      </c>
      <c r="I9">
        <f t="shared" si="0"/>
        <v>50.906142329316481</v>
      </c>
    </row>
    <row r="10" spans="1:14" ht="17" thickBot="1">
      <c r="B10">
        <v>9</v>
      </c>
      <c r="C10" s="1">
        <v>-0.57699999999999996</v>
      </c>
      <c r="D10">
        <v>40.1</v>
      </c>
      <c r="E10" s="4">
        <v>49</v>
      </c>
      <c r="F10" s="2">
        <v>355</v>
      </c>
      <c r="G10" s="2">
        <v>52</v>
      </c>
      <c r="I10">
        <f t="shared" si="0"/>
        <v>51.004567061101881</v>
      </c>
    </row>
    <row r="11" spans="1:14" ht="17" thickBot="1">
      <c r="B11">
        <v>10</v>
      </c>
      <c r="C11" s="1">
        <v>-0.4</v>
      </c>
      <c r="D11">
        <v>40.1</v>
      </c>
      <c r="E11" s="4">
        <v>50.5</v>
      </c>
      <c r="F11" s="2">
        <v>381</v>
      </c>
      <c r="G11" s="2"/>
      <c r="I11">
        <f t="shared" si="0"/>
        <v>51.61849951351239</v>
      </c>
    </row>
    <row r="12" spans="1:14" ht="17" thickBot="1">
      <c r="B12">
        <v>11</v>
      </c>
      <c r="C12" s="1">
        <v>-0.28100000000000003</v>
      </c>
      <c r="D12">
        <v>40.200000000000003</v>
      </c>
      <c r="E12" s="4">
        <v>45.4</v>
      </c>
      <c r="F12" s="2">
        <v>355</v>
      </c>
      <c r="G12" s="2"/>
      <c r="I12">
        <f t="shared" si="0"/>
        <v>51.004567061101881</v>
      </c>
    </row>
    <row r="13" spans="1:14" ht="17" thickBot="1">
      <c r="B13">
        <v>12</v>
      </c>
      <c r="C13" s="1">
        <v>-0.22700000000000001</v>
      </c>
      <c r="D13">
        <v>41.5</v>
      </c>
      <c r="E13" s="5">
        <v>45.3</v>
      </c>
      <c r="F13" s="2">
        <v>299</v>
      </c>
      <c r="G13" s="2">
        <v>49</v>
      </c>
      <c r="I13">
        <f t="shared" si="0"/>
        <v>49.513423766488593</v>
      </c>
    </row>
    <row r="14" spans="1:14" ht="17" thickBot="1">
      <c r="B14">
        <v>13</v>
      </c>
      <c r="C14" s="1">
        <v>-0.14499999999999999</v>
      </c>
      <c r="D14">
        <v>40.1</v>
      </c>
      <c r="E14" s="5">
        <v>42.3</v>
      </c>
      <c r="F14" s="2">
        <v>279</v>
      </c>
      <c r="G14" s="2">
        <v>42</v>
      </c>
      <c r="I14">
        <f t="shared" si="0"/>
        <v>48.912084065471944</v>
      </c>
    </row>
    <row r="15" spans="1:14" ht="17" thickBot="1">
      <c r="B15">
        <v>14</v>
      </c>
      <c r="C15" s="1">
        <v>-0.20699999999999999</v>
      </c>
      <c r="D15">
        <v>41.2</v>
      </c>
      <c r="E15" s="5">
        <v>50.3</v>
      </c>
      <c r="F15" s="2">
        <v>260</v>
      </c>
      <c r="G15" s="2">
        <v>41</v>
      </c>
      <c r="I15">
        <f t="shared" si="0"/>
        <v>48.299466959416357</v>
      </c>
    </row>
    <row r="16" spans="1:14" ht="17" thickBot="1">
      <c r="B16">
        <v>15</v>
      </c>
      <c r="C16" s="1">
        <v>-0.312</v>
      </c>
      <c r="D16">
        <v>40.4</v>
      </c>
      <c r="E16" s="5">
        <v>51.4</v>
      </c>
      <c r="F16" s="2">
        <v>244</v>
      </c>
      <c r="G16" s="2"/>
      <c r="I16">
        <f t="shared" si="0"/>
        <v>47.747796526774586</v>
      </c>
    </row>
    <row r="17" spans="2:9" ht="17" thickBot="1">
      <c r="B17">
        <v>16</v>
      </c>
      <c r="C17" s="1">
        <v>-0.41699999999999998</v>
      </c>
      <c r="D17">
        <v>40.4</v>
      </c>
      <c r="E17" s="5">
        <v>51.4</v>
      </c>
      <c r="F17" s="2">
        <v>244</v>
      </c>
      <c r="G17" s="2"/>
      <c r="I17">
        <f t="shared" si="0"/>
        <v>47.747796526774586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9831-DA6E-6E40-929C-C434BA06079A}">
  <dimension ref="A1:N17"/>
  <sheetViews>
    <sheetView workbookViewId="0">
      <selection activeCell="I2" sqref="I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t="s">
        <v>11</v>
      </c>
    </row>
    <row r="2" spans="1:14">
      <c r="B2">
        <v>1</v>
      </c>
      <c r="C2" s="1">
        <v>-0.74199999999999999</v>
      </c>
      <c r="D2">
        <v>32.513278696262255</v>
      </c>
      <c r="E2">
        <v>41.809209126233249</v>
      </c>
      <c r="F2" s="7">
        <v>135</v>
      </c>
      <c r="G2" s="7">
        <v>63</v>
      </c>
      <c r="I2">
        <v>42.606675369900124</v>
      </c>
      <c r="N2" s="8">
        <v>41623</v>
      </c>
    </row>
    <row r="3" spans="1:14">
      <c r="B3">
        <v>2</v>
      </c>
      <c r="C3">
        <v>-0.63700000000000001</v>
      </c>
      <c r="D3">
        <v>32.513278696262255</v>
      </c>
      <c r="E3">
        <v>41.809209126233249</v>
      </c>
      <c r="F3" s="7">
        <v>135</v>
      </c>
      <c r="G3" s="7">
        <v>63</v>
      </c>
      <c r="I3">
        <v>42.606675369900124</v>
      </c>
    </row>
    <row r="4" spans="1:14">
      <c r="B4">
        <v>3</v>
      </c>
      <c r="C4" s="1">
        <v>-0.5</v>
      </c>
      <c r="D4">
        <v>32.669831500227112</v>
      </c>
      <c r="E4">
        <v>42.85739115374281</v>
      </c>
      <c r="F4" s="7">
        <v>141</v>
      </c>
      <c r="G4" s="7">
        <v>63</v>
      </c>
      <c r="I4">
        <v>42.984382253107597</v>
      </c>
    </row>
    <row r="5" spans="1:14">
      <c r="B5">
        <v>4</v>
      </c>
      <c r="C5" s="1">
        <v>-0.317</v>
      </c>
      <c r="D5">
        <v>31.12093460976056</v>
      </c>
      <c r="E5">
        <v>47.531379206296727</v>
      </c>
      <c r="F5" s="7">
        <v>121</v>
      </c>
      <c r="G5" s="7">
        <v>63</v>
      </c>
      <c r="I5">
        <v>41.655707406329007</v>
      </c>
    </row>
    <row r="6" spans="1:14">
      <c r="B6">
        <v>5</v>
      </c>
      <c r="C6" s="1">
        <v>-0.33800000000000002</v>
      </c>
      <c r="D6">
        <v>32.591724451141829</v>
      </c>
      <c r="E6">
        <v>48.718404489837795</v>
      </c>
      <c r="F6" s="7">
        <v>126</v>
      </c>
      <c r="G6" s="7">
        <v>63</v>
      </c>
      <c r="I6">
        <v>42.007410902351261</v>
      </c>
    </row>
    <row r="7" spans="1:14">
      <c r="B7">
        <v>6</v>
      </c>
      <c r="C7" s="1">
        <v>-0.59</v>
      </c>
      <c r="D7">
        <v>30.658254050301757</v>
      </c>
      <c r="E7">
        <v>43.375272225650505</v>
      </c>
      <c r="F7" s="7">
        <v>121</v>
      </c>
      <c r="G7" s="7">
        <v>50</v>
      </c>
      <c r="I7">
        <v>41.655707406329007</v>
      </c>
    </row>
    <row r="8" spans="1:14">
      <c r="B8">
        <v>7</v>
      </c>
      <c r="C8" s="1">
        <v>-0.44700000000000001</v>
      </c>
      <c r="D8">
        <v>31.581350825615264</v>
      </c>
      <c r="E8">
        <v>38.461533819033242</v>
      </c>
      <c r="F8" s="7">
        <v>123</v>
      </c>
      <c r="G8" s="7">
        <v>63</v>
      </c>
      <c r="I8">
        <v>41.798102228787961</v>
      </c>
    </row>
    <row r="9" spans="1:14">
      <c r="B9">
        <v>8</v>
      </c>
      <c r="C9" s="1">
        <v>-0.66600000000000004</v>
      </c>
      <c r="D9">
        <v>32.112267188280157</v>
      </c>
      <c r="E9">
        <v>43.125166931769613</v>
      </c>
      <c r="F9" s="7">
        <v>144</v>
      </c>
      <c r="G9" s="7">
        <v>63</v>
      </c>
      <c r="I9">
        <v>43.167249841904997</v>
      </c>
    </row>
    <row r="10" spans="1:14">
      <c r="B10">
        <v>9</v>
      </c>
      <c r="C10" s="1">
        <v>-0.76870000000000005</v>
      </c>
      <c r="D10">
        <v>33.157947870639262</v>
      </c>
      <c r="E10">
        <v>46.180597763480989</v>
      </c>
      <c r="F10" s="7">
        <v>148</v>
      </c>
      <c r="G10" s="7">
        <v>63</v>
      </c>
      <c r="I10">
        <v>43.40523430789915</v>
      </c>
    </row>
    <row r="11" spans="1:14">
      <c r="B11">
        <v>10</v>
      </c>
      <c r="C11" s="1">
        <v>-0.67700000000000005</v>
      </c>
      <c r="D11">
        <v>32.337281963383106</v>
      </c>
      <c r="E11">
        <v>46.452197190628937</v>
      </c>
      <c r="F11" s="7">
        <v>149</v>
      </c>
      <c r="G11" s="7">
        <v>79</v>
      </c>
      <c r="I11">
        <v>43.463725368245477</v>
      </c>
    </row>
    <row r="12" spans="1:14">
      <c r="B12">
        <v>11</v>
      </c>
      <c r="C12" s="1">
        <v>-0.66400000000000003</v>
      </c>
      <c r="D12">
        <v>34.050944816810777</v>
      </c>
      <c r="E12">
        <v>45.76315976423831</v>
      </c>
      <c r="F12" s="7">
        <v>156</v>
      </c>
      <c r="G12" s="7">
        <v>79</v>
      </c>
      <c r="I12">
        <v>43.862491967089234</v>
      </c>
    </row>
    <row r="13" spans="1:14">
      <c r="B13">
        <v>12</v>
      </c>
      <c r="C13" s="1">
        <v>-0.55339000000000005</v>
      </c>
      <c r="D13">
        <v>32.797957172821825</v>
      </c>
      <c r="E13">
        <v>48.532529155320844</v>
      </c>
      <c r="F13" s="7">
        <v>160</v>
      </c>
      <c r="G13" s="7">
        <v>63</v>
      </c>
      <c r="I13">
        <v>44.082399653118493</v>
      </c>
    </row>
    <row r="14" spans="1:14">
      <c r="B14">
        <v>13</v>
      </c>
      <c r="C14" s="1">
        <v>-0.55900000000000005</v>
      </c>
      <c r="D14">
        <v>33.897090040424075</v>
      </c>
      <c r="E14">
        <v>49.045277185634099</v>
      </c>
      <c r="F14" s="7">
        <v>155</v>
      </c>
      <c r="G14" s="7">
        <v>79</v>
      </c>
      <c r="I14">
        <v>43.806633963405829</v>
      </c>
    </row>
    <row r="15" spans="1:14">
      <c r="B15">
        <v>14</v>
      </c>
      <c r="C15" s="1">
        <v>-0.48480000000000001</v>
      </c>
      <c r="D15">
        <v>32.756852696063937</v>
      </c>
      <c r="E15">
        <v>45.507063543989382</v>
      </c>
      <c r="F15" s="7">
        <v>146</v>
      </c>
      <c r="G15" s="7">
        <v>79</v>
      </c>
      <c r="I15">
        <v>43.287057115688739</v>
      </c>
    </row>
    <row r="16" spans="1:14">
      <c r="B16">
        <v>15</v>
      </c>
      <c r="C16" s="1">
        <v>-0.45450000000000002</v>
      </c>
      <c r="D16">
        <v>32.605553231678911</v>
      </c>
      <c r="E16">
        <v>44.464107837586099</v>
      </c>
      <c r="F16" s="7">
        <v>143</v>
      </c>
      <c r="G16" s="7">
        <v>79</v>
      </c>
      <c r="I16">
        <v>43.106720749301239</v>
      </c>
    </row>
    <row r="17" spans="2:9">
      <c r="B17">
        <v>16</v>
      </c>
      <c r="C17" s="1">
        <v>-0.34399999999999997</v>
      </c>
      <c r="D17">
        <v>33.294806441681501</v>
      </c>
      <c r="E17">
        <v>47.025029890501202</v>
      </c>
      <c r="F17" s="7">
        <v>143</v>
      </c>
      <c r="G17" s="7">
        <v>79</v>
      </c>
      <c r="I17">
        <v>43.106720749301239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838C-7008-1A44-ABA2-48AD13B92D87}">
  <dimension ref="A1:N17"/>
  <sheetViews>
    <sheetView workbookViewId="0">
      <selection activeCell="N3" sqref="N3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A2">
        <v>1.1000000000000001</v>
      </c>
      <c r="B2">
        <v>1</v>
      </c>
      <c r="C2" s="1">
        <v>-0.67849999999999999</v>
      </c>
      <c r="D2">
        <v>38.986636983742535</v>
      </c>
      <c r="E2">
        <v>55.220054308489402</v>
      </c>
      <c r="F2" s="7">
        <v>232</v>
      </c>
      <c r="G2" s="7">
        <v>158</v>
      </c>
      <c r="I2">
        <v>47.309759697817995</v>
      </c>
      <c r="N2" s="10">
        <v>41620</v>
      </c>
    </row>
    <row r="3" spans="1:14">
      <c r="B3">
        <v>2</v>
      </c>
      <c r="C3">
        <v>-0.57899999999999996</v>
      </c>
      <c r="D3">
        <v>38.986636983742535</v>
      </c>
      <c r="E3">
        <v>55.220054308489402</v>
      </c>
      <c r="F3" s="7">
        <v>232</v>
      </c>
      <c r="G3" s="7">
        <v>158</v>
      </c>
      <c r="I3">
        <v>47.309759697817995</v>
      </c>
      <c r="N3" s="9"/>
    </row>
    <row r="4" spans="1:14">
      <c r="B4">
        <v>3</v>
      </c>
      <c r="C4" s="1">
        <v>-0.68240000000000001</v>
      </c>
      <c r="D4">
        <v>39.214618322050072</v>
      </c>
      <c r="E4">
        <v>55.125464520967618</v>
      </c>
      <c r="F4" s="7">
        <v>237</v>
      </c>
      <c r="G4" s="7">
        <v>158</v>
      </c>
      <c r="I4">
        <v>47.494966920202081</v>
      </c>
      <c r="N4" s="9"/>
    </row>
    <row r="5" spans="1:14">
      <c r="B5">
        <v>4</v>
      </c>
      <c r="C5" s="1">
        <v>-0.74</v>
      </c>
      <c r="D5">
        <v>39.685042639703767</v>
      </c>
      <c r="E5">
        <v>53.781657662116508</v>
      </c>
      <c r="F5" s="7">
        <v>226</v>
      </c>
      <c r="G5" s="7">
        <v>126</v>
      </c>
      <c r="I5">
        <v>47.082168782948017</v>
      </c>
      <c r="N5" s="9"/>
    </row>
    <row r="6" spans="1:14">
      <c r="B6">
        <v>5</v>
      </c>
      <c r="C6" s="1">
        <v>-0.67871000000000004</v>
      </c>
      <c r="D6">
        <v>40.520789152394322</v>
      </c>
      <c r="E6">
        <v>57.699900728650846</v>
      </c>
      <c r="F6" s="7">
        <v>231</v>
      </c>
      <c r="G6" s="7">
        <v>158</v>
      </c>
      <c r="I6">
        <v>47.272239597842891</v>
      </c>
      <c r="N6" s="9"/>
    </row>
    <row r="7" spans="1:14">
      <c r="B7">
        <v>6</v>
      </c>
      <c r="C7" s="1">
        <v>-0.66139999999999999</v>
      </c>
      <c r="D7">
        <v>40.341859433905121</v>
      </c>
      <c r="E7">
        <v>58.481657011834493</v>
      </c>
      <c r="F7" s="7">
        <v>223</v>
      </c>
      <c r="G7" s="7">
        <v>188</v>
      </c>
      <c r="I7">
        <v>46.96609726096321</v>
      </c>
      <c r="N7" s="9"/>
    </row>
    <row r="8" spans="1:14">
      <c r="B8">
        <v>7</v>
      </c>
      <c r="C8" s="1">
        <v>-0.58199999999999996</v>
      </c>
      <c r="D8">
        <v>40.320785017446127</v>
      </c>
      <c r="E8">
        <v>54.996290196161802</v>
      </c>
      <c r="F8" s="7">
        <v>242</v>
      </c>
      <c r="G8" s="7">
        <v>158</v>
      </c>
      <c r="I8">
        <v>47.676307319608625</v>
      </c>
      <c r="N8" s="9"/>
    </row>
    <row r="9" spans="1:14">
      <c r="B9">
        <v>8</v>
      </c>
      <c r="C9" s="1">
        <v>-0.51580000000000004</v>
      </c>
      <c r="D9">
        <v>40.898064299775541</v>
      </c>
      <c r="E9">
        <v>56.500074198863153</v>
      </c>
      <c r="F9" s="7">
        <v>234</v>
      </c>
      <c r="G9" s="7">
        <v>199</v>
      </c>
      <c r="I9">
        <v>47.384317148202861</v>
      </c>
      <c r="N9" s="9"/>
    </row>
    <row r="10" spans="1:14">
      <c r="B10">
        <v>9</v>
      </c>
      <c r="C10" s="1">
        <v>-0.56659999999999999</v>
      </c>
      <c r="D10">
        <v>40.709578570945752</v>
      </c>
      <c r="E10">
        <v>53.606166306060949</v>
      </c>
      <c r="F10" s="7">
        <v>231</v>
      </c>
      <c r="G10" s="7">
        <v>158</v>
      </c>
      <c r="I10">
        <v>47.272239597842891</v>
      </c>
      <c r="N10" s="9"/>
    </row>
    <row r="11" spans="1:14">
      <c r="B11">
        <v>10</v>
      </c>
      <c r="C11" s="1">
        <v>-0.44390000000000002</v>
      </c>
      <c r="D11">
        <v>40.690937281236359</v>
      </c>
      <c r="E11">
        <v>57.127153440096961</v>
      </c>
      <c r="F11" s="7">
        <v>234</v>
      </c>
      <c r="G11" s="7">
        <v>158</v>
      </c>
      <c r="I11">
        <v>47.384317148202861</v>
      </c>
      <c r="N11" s="9"/>
    </row>
    <row r="12" spans="1:14">
      <c r="B12">
        <v>11</v>
      </c>
      <c r="C12" s="1">
        <v>-0.35859999999999997</v>
      </c>
      <c r="D12">
        <v>40.994501327652443</v>
      </c>
      <c r="E12">
        <v>55.981139300868712</v>
      </c>
      <c r="F12" s="7">
        <v>231</v>
      </c>
      <c r="G12" s="7">
        <v>158</v>
      </c>
      <c r="I12">
        <v>47.272239597842891</v>
      </c>
      <c r="N12" s="9"/>
    </row>
    <row r="13" spans="1:14">
      <c r="B13">
        <v>12</v>
      </c>
      <c r="C13" s="1">
        <v>-0.34699999999999998</v>
      </c>
      <c r="D13">
        <v>41.545263087441057</v>
      </c>
      <c r="E13">
        <v>55.85602798432727</v>
      </c>
      <c r="F13" s="7">
        <v>221</v>
      </c>
      <c r="G13" s="7">
        <v>158</v>
      </c>
      <c r="I13">
        <v>46.887845473702214</v>
      </c>
      <c r="N13" s="9"/>
    </row>
    <row r="14" spans="1:14">
      <c r="B14">
        <v>13</v>
      </c>
      <c r="C14" s="1">
        <v>-0.30730000000000002</v>
      </c>
      <c r="D14">
        <v>41.62604448896515</v>
      </c>
      <c r="E14">
        <v>56.655995984045404</v>
      </c>
      <c r="F14" s="7">
        <v>218</v>
      </c>
      <c r="G14" s="7">
        <v>158</v>
      </c>
      <c r="I14">
        <v>46.769129872092094</v>
      </c>
      <c r="N14" s="9"/>
    </row>
    <row r="15" spans="1:14">
      <c r="B15">
        <v>14</v>
      </c>
      <c r="C15" s="1">
        <v>-0.31896000000000002</v>
      </c>
      <c r="D15">
        <v>42.709278110712525</v>
      </c>
      <c r="E15">
        <v>53.59523048756413</v>
      </c>
      <c r="F15" s="7">
        <v>216</v>
      </c>
      <c r="G15" s="7">
        <v>158</v>
      </c>
      <c r="I15">
        <v>46.689075023018617</v>
      </c>
      <c r="N15" s="9"/>
    </row>
    <row r="16" spans="1:14">
      <c r="B16">
        <v>15</v>
      </c>
      <c r="C16" s="1">
        <v>-0.31530000000000002</v>
      </c>
      <c r="D16">
        <v>43.509438827717588</v>
      </c>
      <c r="E16">
        <v>57.104098667850273</v>
      </c>
      <c r="F16" s="7">
        <v>229</v>
      </c>
      <c r="G16" s="7">
        <v>158</v>
      </c>
      <c r="I16">
        <v>47.196709646797757</v>
      </c>
      <c r="N16" s="9"/>
    </row>
    <row r="17" spans="2:14">
      <c r="B17">
        <v>16</v>
      </c>
      <c r="C17" s="1">
        <v>-0.42599999999999999</v>
      </c>
      <c r="D17">
        <v>43.509438827717588</v>
      </c>
      <c r="E17">
        <v>57.104098667850273</v>
      </c>
      <c r="F17" s="7">
        <v>229</v>
      </c>
      <c r="G17" s="7">
        <v>158</v>
      </c>
      <c r="I17">
        <v>47.196709646797757</v>
      </c>
      <c r="N1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2073-D59B-C341-A4A9-570182B01A7B}">
  <dimension ref="A1:N17"/>
  <sheetViews>
    <sheetView workbookViewId="0">
      <selection activeCell="I2" sqref="I2:I17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B2">
        <v>1</v>
      </c>
      <c r="C2" s="1">
        <v>-0.63</v>
      </c>
      <c r="D2">
        <v>30.602045264935139</v>
      </c>
      <c r="E2">
        <v>44.641360418448294</v>
      </c>
      <c r="F2">
        <v>150</v>
      </c>
      <c r="I2">
        <f>20*LOG10(F2)</f>
        <v>43.521825181113627</v>
      </c>
      <c r="N2" s="10">
        <v>41772</v>
      </c>
    </row>
    <row r="3" spans="1:14">
      <c r="B3">
        <v>2</v>
      </c>
      <c r="C3" s="1">
        <v>-0.69633</v>
      </c>
      <c r="D3">
        <v>30.602045264935139</v>
      </c>
      <c r="E3">
        <v>44.641360418448294</v>
      </c>
      <c r="F3">
        <v>195</v>
      </c>
      <c r="I3">
        <f t="shared" ref="I3:I17" si="0">20*LOG10(F3)</f>
        <v>45.800692227250359</v>
      </c>
      <c r="N3" s="9"/>
    </row>
    <row r="4" spans="1:14">
      <c r="B4">
        <v>3</v>
      </c>
      <c r="C4" s="1">
        <v>-0.88480000000000003</v>
      </c>
      <c r="D4">
        <v>32.166170290589022</v>
      </c>
      <c r="E4">
        <v>45.210645282695324</v>
      </c>
      <c r="F4">
        <v>150</v>
      </c>
      <c r="I4">
        <f t="shared" si="0"/>
        <v>43.521825181113627</v>
      </c>
      <c r="N4" s="9"/>
    </row>
    <row r="5" spans="1:14">
      <c r="B5">
        <v>4</v>
      </c>
      <c r="C5" s="1">
        <v>-0.83420000000000005</v>
      </c>
      <c r="D5">
        <v>31.275332750577501</v>
      </c>
      <c r="E5">
        <v>45.40792561045113</v>
      </c>
      <c r="F5">
        <v>231</v>
      </c>
      <c r="I5">
        <f t="shared" si="0"/>
        <v>47.272239597842891</v>
      </c>
      <c r="N5" s="9"/>
    </row>
    <row r="6" spans="1:14">
      <c r="B6">
        <v>5</v>
      </c>
      <c r="C6" s="1">
        <v>-0.88944000000000001</v>
      </c>
      <c r="D6">
        <v>31.252677080120868</v>
      </c>
      <c r="E6">
        <v>44.680494827836284</v>
      </c>
      <c r="F6">
        <v>231</v>
      </c>
      <c r="I6">
        <f t="shared" si="0"/>
        <v>47.272239597842891</v>
      </c>
      <c r="N6" s="9"/>
    </row>
    <row r="7" spans="1:14">
      <c r="B7">
        <v>6</v>
      </c>
      <c r="C7" s="1">
        <v>-0.77600000000000002</v>
      </c>
      <c r="D7">
        <v>33.065650887090513</v>
      </c>
      <c r="E7">
        <v>44.357448272302449</v>
      </c>
      <c r="F7">
        <v>150</v>
      </c>
      <c r="I7">
        <f t="shared" si="0"/>
        <v>43.521825181113627</v>
      </c>
      <c r="N7" s="9"/>
    </row>
    <row r="8" spans="1:14">
      <c r="B8">
        <v>7</v>
      </c>
      <c r="C8" s="1">
        <v>-0.77880000000000005</v>
      </c>
      <c r="D8">
        <v>33.471215205752969</v>
      </c>
      <c r="E8">
        <v>44.173557650608345</v>
      </c>
      <c r="F8">
        <v>213</v>
      </c>
      <c r="I8">
        <f t="shared" si="0"/>
        <v>46.567592068774751</v>
      </c>
      <c r="N8" s="9"/>
    </row>
    <row r="9" spans="1:14">
      <c r="B9">
        <v>8</v>
      </c>
      <c r="C9" s="1">
        <v>-0.67440999999999995</v>
      </c>
      <c r="D9">
        <v>32.724063739705372</v>
      </c>
      <c r="E9">
        <v>45.104102873985433</v>
      </c>
      <c r="F9">
        <v>216</v>
      </c>
      <c r="I9">
        <f t="shared" si="0"/>
        <v>46.689075023018617</v>
      </c>
      <c r="N9" s="9"/>
    </row>
    <row r="10" spans="1:14">
      <c r="B10">
        <v>9</v>
      </c>
      <c r="C10" s="1">
        <v>-0.48768</v>
      </c>
      <c r="D10">
        <v>32.943708137276715</v>
      </c>
      <c r="E10">
        <v>45.599221183439703</v>
      </c>
      <c r="F10">
        <v>150</v>
      </c>
      <c r="I10">
        <f t="shared" si="0"/>
        <v>43.521825181113627</v>
      </c>
      <c r="N10" s="9"/>
    </row>
    <row r="11" spans="1:14">
      <c r="B11">
        <v>10</v>
      </c>
      <c r="C11" s="1">
        <v>-0.24030000000000001</v>
      </c>
      <c r="D11">
        <v>33.198887086579859</v>
      </c>
      <c r="E11">
        <v>45.622929121864843</v>
      </c>
      <c r="F11">
        <v>208</v>
      </c>
      <c r="I11">
        <f t="shared" si="0"/>
        <v>46.361266699255232</v>
      </c>
      <c r="N11" s="9"/>
    </row>
    <row r="12" spans="1:14">
      <c r="B12">
        <v>11</v>
      </c>
      <c r="C12" s="1">
        <v>-8.5999999999999993E-2</v>
      </c>
      <c r="D12">
        <v>32.776025823993066</v>
      </c>
      <c r="E12">
        <v>44.445669602782125</v>
      </c>
      <c r="F12">
        <v>231</v>
      </c>
      <c r="I12">
        <f t="shared" si="0"/>
        <v>47.272239597842891</v>
      </c>
      <c r="N12" s="9"/>
    </row>
    <row r="13" spans="1:14">
      <c r="B13">
        <v>12</v>
      </c>
      <c r="C13" s="1">
        <v>3.1199999999999999E-2</v>
      </c>
      <c r="D13">
        <v>31.870665957241826</v>
      </c>
      <c r="E13">
        <v>44.750901678122602</v>
      </c>
      <c r="F13">
        <v>150</v>
      </c>
      <c r="I13">
        <f t="shared" si="0"/>
        <v>43.521825181113627</v>
      </c>
      <c r="N13" s="9"/>
    </row>
    <row r="14" spans="1:14">
      <c r="B14">
        <v>13</v>
      </c>
      <c r="C14" s="1">
        <v>-2.7019999999999999E-2</v>
      </c>
      <c r="D14">
        <v>33.518726044071229</v>
      </c>
      <c r="E14">
        <v>44.233703706455636</v>
      </c>
      <c r="F14">
        <v>226</v>
      </c>
      <c r="I14">
        <f t="shared" si="0"/>
        <v>47.082168782948017</v>
      </c>
      <c r="N14" s="9"/>
    </row>
    <row r="15" spans="1:14">
      <c r="B15">
        <v>14</v>
      </c>
      <c r="C15" s="1">
        <v>-0.27367999999999998</v>
      </c>
      <c r="D15">
        <v>34.665007770244642</v>
      </c>
      <c r="E15">
        <v>47.603985320379159</v>
      </c>
      <c r="F15">
        <v>239</v>
      </c>
      <c r="I15">
        <f t="shared" si="0"/>
        <v>47.567958018962749</v>
      </c>
      <c r="N15" s="9"/>
    </row>
    <row r="16" spans="1:14">
      <c r="B16">
        <v>15</v>
      </c>
      <c r="C16" s="1">
        <v>-0.65820000000000001</v>
      </c>
      <c r="D16">
        <v>36.932369196815571</v>
      </c>
      <c r="E16">
        <v>46.879518338626134</v>
      </c>
      <c r="F16">
        <v>150</v>
      </c>
      <c r="I16">
        <f t="shared" si="0"/>
        <v>43.521825181113627</v>
      </c>
      <c r="N16" s="9"/>
    </row>
    <row r="17" spans="2:14">
      <c r="B17">
        <v>16</v>
      </c>
      <c r="C17" s="1">
        <v>-0.97058</v>
      </c>
      <c r="D17">
        <v>36.932369196815571</v>
      </c>
      <c r="E17">
        <v>46.879518338626134</v>
      </c>
      <c r="F17">
        <v>150</v>
      </c>
      <c r="I17">
        <f t="shared" si="0"/>
        <v>43.521825181113627</v>
      </c>
      <c r="N1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2CE2-E40A-FD4F-AF6A-33DE7D4FBE69}">
  <dimension ref="A1:N17"/>
  <sheetViews>
    <sheetView workbookViewId="0">
      <selection activeCell="A2" sqref="A2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A2">
        <v>1.1000000000000001</v>
      </c>
      <c r="B2">
        <v>1</v>
      </c>
      <c r="C2" s="1">
        <v>-0.76300000000000001</v>
      </c>
      <c r="D2">
        <v>28.288047030938259</v>
      </c>
      <c r="E2">
        <v>45.745297985513623</v>
      </c>
      <c r="F2">
        <v>70</v>
      </c>
      <c r="I2">
        <f>20*LOG10(F2)</f>
        <v>36.901960800285138</v>
      </c>
      <c r="N2" s="10">
        <v>41717</v>
      </c>
    </row>
    <row r="3" spans="1:14">
      <c r="B3">
        <v>2</v>
      </c>
      <c r="C3">
        <v>-0.79700000000000004</v>
      </c>
      <c r="D3">
        <v>28.288047030938259</v>
      </c>
      <c r="E3">
        <v>45.745297985513623</v>
      </c>
      <c r="F3">
        <v>77</v>
      </c>
      <c r="I3">
        <f t="shared" ref="I3:I17" si="0">20*LOG10(F3)</f>
        <v>37.729814503449639</v>
      </c>
      <c r="N3" s="9"/>
    </row>
    <row r="4" spans="1:14">
      <c r="B4">
        <v>3</v>
      </c>
      <c r="C4" s="1">
        <v>-0.79500000000000004</v>
      </c>
      <c r="D4">
        <v>28.024617427362255</v>
      </c>
      <c r="E4">
        <v>45.864551332631073</v>
      </c>
      <c r="F4">
        <v>90</v>
      </c>
      <c r="I4">
        <f t="shared" si="0"/>
        <v>39.084850188786497</v>
      </c>
      <c r="N4" s="9"/>
    </row>
    <row r="5" spans="1:14">
      <c r="B5">
        <v>4</v>
      </c>
      <c r="C5" s="1">
        <v>-0.629</v>
      </c>
      <c r="D5">
        <v>28.041024182135992</v>
      </c>
      <c r="E5">
        <v>44.303194518371782</v>
      </c>
      <c r="F5">
        <v>96</v>
      </c>
      <c r="I5">
        <f t="shared" si="0"/>
        <v>39.64542466079137</v>
      </c>
      <c r="N5" s="9"/>
    </row>
    <row r="6" spans="1:14">
      <c r="B6">
        <v>5</v>
      </c>
      <c r="C6" s="1">
        <v>-1.7999999999999999E-2</v>
      </c>
      <c r="D6">
        <v>28.150369565189305</v>
      </c>
      <c r="E6">
        <v>38.53153054656417</v>
      </c>
      <c r="F6">
        <v>90</v>
      </c>
      <c r="I6">
        <f t="shared" si="0"/>
        <v>39.084850188786497</v>
      </c>
      <c r="N6" s="9"/>
    </row>
    <row r="7" spans="1:14">
      <c r="B7">
        <v>6</v>
      </c>
      <c r="C7" s="1">
        <v>0.378</v>
      </c>
      <c r="D7">
        <v>27.688476704317502</v>
      </c>
      <c r="E7">
        <v>34.913108213038917</v>
      </c>
      <c r="F7">
        <v>87</v>
      </c>
      <c r="I7">
        <f t="shared" si="0"/>
        <v>38.790385052372372</v>
      </c>
      <c r="N7" s="9"/>
    </row>
    <row r="8" spans="1:14">
      <c r="B8">
        <v>7</v>
      </c>
      <c r="C8" s="1">
        <v>0.47099999999999997</v>
      </c>
      <c r="D8">
        <v>29.961533006928327</v>
      </c>
      <c r="E8">
        <v>34.847859931845896</v>
      </c>
      <c r="F8">
        <v>105</v>
      </c>
      <c r="I8">
        <f t="shared" si="0"/>
        <v>40.423785981398765</v>
      </c>
      <c r="N8" s="9"/>
    </row>
    <row r="9" spans="1:14">
      <c r="B9">
        <v>8</v>
      </c>
      <c r="C9" s="1">
        <v>0.443</v>
      </c>
      <c r="D9">
        <v>29.875093279526201</v>
      </c>
      <c r="E9">
        <v>35.594535136806961</v>
      </c>
      <c r="F9">
        <v>104</v>
      </c>
      <c r="I9">
        <f t="shared" si="0"/>
        <v>40.340666785975607</v>
      </c>
      <c r="N9" s="9"/>
    </row>
    <row r="10" spans="1:14">
      <c r="B10">
        <v>9</v>
      </c>
      <c r="C10" s="1">
        <v>0.38</v>
      </c>
      <c r="D10">
        <v>28.567071075044055</v>
      </c>
      <c r="E10">
        <v>35.494344959791434</v>
      </c>
      <c r="F10">
        <v>89</v>
      </c>
      <c r="I10">
        <f t="shared" si="0"/>
        <v>38.987800132898258</v>
      </c>
      <c r="N10" s="9"/>
    </row>
    <row r="11" spans="1:14">
      <c r="B11">
        <v>10</v>
      </c>
      <c r="C11" s="1">
        <v>0.44900000000000001</v>
      </c>
      <c r="D11">
        <v>28.122454680513766</v>
      </c>
      <c r="E11">
        <v>35.088686398510127</v>
      </c>
      <c r="F11">
        <v>87</v>
      </c>
      <c r="I11">
        <f t="shared" si="0"/>
        <v>38.790385052372372</v>
      </c>
      <c r="N11" s="9"/>
    </row>
    <row r="12" spans="1:14">
      <c r="B12">
        <v>11</v>
      </c>
      <c r="C12" s="1">
        <v>0.29599999999999999</v>
      </c>
      <c r="D12">
        <v>27.118584410749474</v>
      </c>
      <c r="E12">
        <v>32.590290431636582</v>
      </c>
      <c r="F12">
        <v>86</v>
      </c>
      <c r="I12">
        <f t="shared" si="0"/>
        <v>38.689969024871353</v>
      </c>
      <c r="N12" s="9"/>
    </row>
    <row r="13" spans="1:14">
      <c r="B13">
        <v>12</v>
      </c>
      <c r="C13" s="1">
        <v>0.44500000000000001</v>
      </c>
      <c r="D13">
        <v>27.936989482298916</v>
      </c>
      <c r="E13">
        <v>33.288267734800684</v>
      </c>
      <c r="F13">
        <v>78</v>
      </c>
      <c r="I13">
        <f t="shared" si="0"/>
        <v>37.841892053809609</v>
      </c>
      <c r="N13" s="9"/>
    </row>
    <row r="14" spans="1:14">
      <c r="B14">
        <v>13</v>
      </c>
      <c r="C14" s="1">
        <v>0.61599999999999999</v>
      </c>
      <c r="D14">
        <v>28.120897105114935</v>
      </c>
      <c r="E14">
        <v>32.935219873433361</v>
      </c>
      <c r="F14">
        <v>74</v>
      </c>
      <c r="I14">
        <f t="shared" si="0"/>
        <v>37.384634394619525</v>
      </c>
      <c r="N14" s="9"/>
    </row>
    <row r="15" spans="1:14">
      <c r="B15">
        <v>14</v>
      </c>
      <c r="C15" s="1">
        <v>0.47599999999999998</v>
      </c>
      <c r="D15">
        <v>28.751258737092122</v>
      </c>
      <c r="E15">
        <v>33.317959812016987</v>
      </c>
      <c r="F15">
        <v>69</v>
      </c>
      <c r="I15">
        <f t="shared" si="0"/>
        <v>36.776981814745106</v>
      </c>
      <c r="N15" s="9"/>
    </row>
    <row r="16" spans="1:14">
      <c r="B16">
        <v>15</v>
      </c>
      <c r="C16" s="1">
        <v>0.54900000000000004</v>
      </c>
      <c r="D16">
        <v>30.951460953344146</v>
      </c>
      <c r="E16">
        <v>37.615245019032585</v>
      </c>
      <c r="F16">
        <v>110</v>
      </c>
      <c r="I16">
        <f t="shared" si="0"/>
        <v>40.8278537031645</v>
      </c>
      <c r="N16" s="9"/>
    </row>
    <row r="17" spans="2:14">
      <c r="B17">
        <v>16</v>
      </c>
      <c r="C17" s="1">
        <v>0.33700000000000002</v>
      </c>
      <c r="D17">
        <v>30.951460953344146</v>
      </c>
      <c r="E17">
        <v>37.615245019032585</v>
      </c>
      <c r="F17">
        <v>70</v>
      </c>
      <c r="I17">
        <f t="shared" si="0"/>
        <v>36.901960800285138</v>
      </c>
      <c r="N1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FFBA-EB24-AF44-A66A-6E482CB3CCE0}">
  <dimension ref="A1:N17"/>
  <sheetViews>
    <sheetView workbookViewId="0">
      <selection activeCell="I2" sqref="I2:I17"/>
    </sheetView>
  </sheetViews>
  <sheetFormatPr baseColWidth="10" defaultRowHeight="16"/>
  <sheetData>
    <row r="1" spans="1:14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N1" s="9" t="s">
        <v>11</v>
      </c>
    </row>
    <row r="2" spans="1:14">
      <c r="A2">
        <v>0.85</v>
      </c>
      <c r="B2">
        <v>1</v>
      </c>
      <c r="C2" s="1">
        <v>8.8999999999999996E-2</v>
      </c>
      <c r="D2">
        <v>39.1</v>
      </c>
      <c r="E2" s="6">
        <v>42.365563110535675</v>
      </c>
      <c r="F2" s="2">
        <v>210</v>
      </c>
      <c r="G2" s="2"/>
      <c r="I2">
        <f>20*LOG10(F2)</f>
        <v>46.444385894678383</v>
      </c>
      <c r="N2" s="8">
        <v>41858</v>
      </c>
    </row>
    <row r="3" spans="1:14">
      <c r="B3">
        <v>2</v>
      </c>
      <c r="C3" s="1">
        <v>0.48499999999999999</v>
      </c>
      <c r="D3">
        <v>39.086239931135367</v>
      </c>
      <c r="E3" s="6">
        <v>42.365563110535675</v>
      </c>
      <c r="F3" s="2">
        <v>210</v>
      </c>
      <c r="G3" s="2"/>
      <c r="I3">
        <f t="shared" ref="I3:I17" si="0">20*LOG10(F3)</f>
        <v>46.444385894678383</v>
      </c>
    </row>
    <row r="4" spans="1:14">
      <c r="B4">
        <v>3</v>
      </c>
      <c r="C4" s="1">
        <v>0.35399999999999998</v>
      </c>
      <c r="D4">
        <v>36.885639724188103</v>
      </c>
      <c r="E4" s="6">
        <v>38.19549229443323</v>
      </c>
      <c r="F4" s="2">
        <v>188</v>
      </c>
      <c r="G4" s="2"/>
      <c r="I4">
        <f t="shared" si="0"/>
        <v>45.483156985273602</v>
      </c>
    </row>
    <row r="5" spans="1:14">
      <c r="B5">
        <v>4</v>
      </c>
      <c r="C5" s="1">
        <v>0.20499999999999999</v>
      </c>
      <c r="D5">
        <v>38.358526778326151</v>
      </c>
      <c r="E5" s="6">
        <v>43.368512805420636</v>
      </c>
      <c r="F5" s="2">
        <v>206</v>
      </c>
      <c r="G5" s="2"/>
      <c r="I5">
        <f t="shared" si="0"/>
        <v>46.277344407383069</v>
      </c>
    </row>
    <row r="6" spans="1:14">
      <c r="B6">
        <v>5</v>
      </c>
      <c r="C6" s="1">
        <v>-7.0999999999999994E-2</v>
      </c>
      <c r="D6">
        <v>38.426816233959016</v>
      </c>
      <c r="E6" s="6">
        <v>45.903752940459924</v>
      </c>
      <c r="F6" s="2">
        <v>220</v>
      </c>
      <c r="G6" s="2"/>
      <c r="I6">
        <f t="shared" si="0"/>
        <v>46.848453616444125</v>
      </c>
    </row>
    <row r="7" spans="1:14">
      <c r="B7">
        <v>6</v>
      </c>
      <c r="C7" s="1">
        <v>-0.193</v>
      </c>
      <c r="D7">
        <v>37.61286715430348</v>
      </c>
      <c r="E7" s="6">
        <v>51.327107940288975</v>
      </c>
      <c r="F7" s="2">
        <v>242</v>
      </c>
      <c r="G7" s="2"/>
      <c r="I7">
        <f t="shared" si="0"/>
        <v>47.676307319608625</v>
      </c>
    </row>
    <row r="8" spans="1:14">
      <c r="B8">
        <v>7</v>
      </c>
      <c r="C8" s="1">
        <v>-0.23799999999999999</v>
      </c>
      <c r="D8">
        <v>36.931281339281909</v>
      </c>
      <c r="E8" s="6">
        <v>49.789860017015336</v>
      </c>
      <c r="F8" s="2">
        <v>262</v>
      </c>
      <c r="G8" s="2"/>
      <c r="I8">
        <f t="shared" si="0"/>
        <v>48.366025826394903</v>
      </c>
    </row>
    <row r="9" spans="1:14">
      <c r="B9">
        <v>8</v>
      </c>
      <c r="C9" s="1">
        <v>-0.315</v>
      </c>
      <c r="D9">
        <v>36.367097835642241</v>
      </c>
      <c r="E9" s="6">
        <v>48.974029893585829</v>
      </c>
      <c r="F9" s="2">
        <v>268</v>
      </c>
      <c r="G9" s="2"/>
      <c r="I9">
        <f t="shared" si="0"/>
        <v>48.562695880575781</v>
      </c>
    </row>
    <row r="10" spans="1:14">
      <c r="B10">
        <v>9</v>
      </c>
      <c r="C10" s="1">
        <v>-0.23400000000000001</v>
      </c>
      <c r="D10">
        <v>34.931679377394019</v>
      </c>
      <c r="E10" s="6">
        <v>46.8807833154235</v>
      </c>
      <c r="F10" s="2">
        <v>311</v>
      </c>
      <c r="G10" s="2"/>
      <c r="I10">
        <f t="shared" si="0"/>
        <v>49.855207780536752</v>
      </c>
    </row>
    <row r="11" spans="1:14">
      <c r="B11">
        <v>10</v>
      </c>
      <c r="C11" s="1">
        <v>-0.111</v>
      </c>
      <c r="D11">
        <v>33.723163394304684</v>
      </c>
      <c r="E11" s="6">
        <v>46.91207156311242</v>
      </c>
      <c r="F11" s="2">
        <v>294</v>
      </c>
      <c r="G11" s="2"/>
      <c r="I11">
        <f t="shared" si="0"/>
        <v>49.366946608243147</v>
      </c>
    </row>
    <row r="12" spans="1:14">
      <c r="B12">
        <v>11</v>
      </c>
      <c r="C12" s="1">
        <v>4.3999999999999997E-2</v>
      </c>
      <c r="D12">
        <v>32.852590063823534</v>
      </c>
      <c r="E12" s="6">
        <v>44.743847508375403</v>
      </c>
      <c r="F12" s="2">
        <v>294</v>
      </c>
      <c r="G12" s="2"/>
      <c r="I12">
        <f t="shared" si="0"/>
        <v>49.366946608243147</v>
      </c>
    </row>
    <row r="13" spans="1:14">
      <c r="B13">
        <v>12</v>
      </c>
      <c r="C13" s="1">
        <v>0.35</v>
      </c>
      <c r="D13">
        <v>33.333773363084674</v>
      </c>
      <c r="E13" s="6">
        <v>42.548988017707281</v>
      </c>
      <c r="F13" s="11">
        <v>262</v>
      </c>
      <c r="G13" s="2"/>
      <c r="I13">
        <f t="shared" si="0"/>
        <v>48.366025826394903</v>
      </c>
    </row>
    <row r="14" spans="1:14">
      <c r="B14">
        <v>13</v>
      </c>
      <c r="C14" s="1">
        <v>0.63300000000000001</v>
      </c>
      <c r="D14">
        <v>32.532897849522776</v>
      </c>
      <c r="E14" s="6">
        <v>38.917904844269913</v>
      </c>
      <c r="F14" s="2">
        <v>242</v>
      </c>
      <c r="G14" s="2"/>
      <c r="I14">
        <f t="shared" si="0"/>
        <v>47.676307319608625</v>
      </c>
    </row>
    <row r="15" spans="1:14">
      <c r="B15">
        <v>14</v>
      </c>
      <c r="C15" s="1">
        <v>0.69399999999999995</v>
      </c>
      <c r="D15">
        <v>33.091164842185592</v>
      </c>
      <c r="E15" s="6">
        <v>41.4836402578768</v>
      </c>
      <c r="F15" s="2">
        <v>250</v>
      </c>
      <c r="G15" s="2"/>
      <c r="I15">
        <f t="shared" si="0"/>
        <v>47.95880017344075</v>
      </c>
    </row>
    <row r="16" spans="1:14">
      <c r="B16">
        <v>15</v>
      </c>
      <c r="C16" s="1">
        <v>0.60599999999999998</v>
      </c>
      <c r="D16">
        <v>36.342194046092203</v>
      </c>
      <c r="E16" s="6">
        <v>43.236163332985797</v>
      </c>
      <c r="F16" s="2">
        <v>265</v>
      </c>
      <c r="G16" s="2"/>
      <c r="I16">
        <f t="shared" si="0"/>
        <v>48.464917478736155</v>
      </c>
    </row>
    <row r="17" spans="2:9">
      <c r="B17">
        <v>16</v>
      </c>
      <c r="C17" s="1">
        <v>0.36199999999999999</v>
      </c>
      <c r="D17">
        <v>36.299999999999997</v>
      </c>
      <c r="E17" s="6">
        <v>43.236163332985797</v>
      </c>
      <c r="F17" s="2">
        <v>265</v>
      </c>
      <c r="G17" s="2"/>
      <c r="I17">
        <f t="shared" si="0"/>
        <v>48.464917478736155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BB13-F3CF-2942-93EF-060BB41A83DC}">
  <dimension ref="A1:O17"/>
  <sheetViews>
    <sheetView workbookViewId="0">
      <selection activeCell="I2" sqref="I2:I17"/>
    </sheetView>
  </sheetViews>
  <sheetFormatPr baseColWidth="10" defaultRowHeight="16"/>
  <sheetData>
    <row r="1" spans="1:15">
      <c r="A1" t="s">
        <v>6</v>
      </c>
      <c r="B1" t="s">
        <v>0</v>
      </c>
      <c r="C1" t="s">
        <v>2</v>
      </c>
      <c r="D1" t="s">
        <v>4</v>
      </c>
      <c r="E1" t="s">
        <v>5</v>
      </c>
      <c r="F1" t="s">
        <v>1</v>
      </c>
      <c r="G1" t="s">
        <v>3</v>
      </c>
      <c r="H1" t="s">
        <v>7</v>
      </c>
      <c r="I1" s="9" t="s">
        <v>8</v>
      </c>
      <c r="J1" s="9" t="s">
        <v>9</v>
      </c>
      <c r="K1" s="9" t="s">
        <v>10</v>
      </c>
      <c r="L1" s="9"/>
      <c r="M1" s="9"/>
      <c r="N1" s="9" t="s">
        <v>11</v>
      </c>
      <c r="O1" s="9"/>
    </row>
    <row r="2" spans="1:15">
      <c r="B2">
        <v>1</v>
      </c>
      <c r="C2" s="1">
        <v>-0.88600000000000001</v>
      </c>
      <c r="D2">
        <v>35.760483925598663</v>
      </c>
      <c r="E2">
        <v>49.168068587594007</v>
      </c>
      <c r="F2">
        <v>100</v>
      </c>
      <c r="I2">
        <f>20*LOG10(F2)</f>
        <v>40</v>
      </c>
      <c r="N2" s="8">
        <v>41933</v>
      </c>
    </row>
    <row r="3" spans="1:15">
      <c r="B3">
        <v>2</v>
      </c>
      <c r="C3" s="1">
        <v>-0.92670157099999995</v>
      </c>
      <c r="D3">
        <v>35.760483925598663</v>
      </c>
      <c r="E3">
        <v>49.168068587594007</v>
      </c>
      <c r="F3">
        <v>175</v>
      </c>
      <c r="I3">
        <f t="shared" ref="I3:I17" si="0">20*LOG10(F3)</f>
        <v>44.860760973725888</v>
      </c>
    </row>
    <row r="4" spans="1:15">
      <c r="B4">
        <v>3</v>
      </c>
      <c r="C4">
        <v>-0.91818181799999998</v>
      </c>
      <c r="D4">
        <v>38.2930866878663</v>
      </c>
      <c r="E4">
        <v>49.617012411194878</v>
      </c>
      <c r="F4">
        <v>183</v>
      </c>
      <c r="I4">
        <f t="shared" si="0"/>
        <v>45.249021794608588</v>
      </c>
    </row>
    <row r="5" spans="1:15">
      <c r="B5">
        <v>4</v>
      </c>
      <c r="C5" s="1">
        <v>-0.91300000000000003</v>
      </c>
      <c r="D5">
        <v>37.096809230875202</v>
      </c>
      <c r="E5">
        <v>50.507949633896622</v>
      </c>
      <c r="F5">
        <v>187</v>
      </c>
      <c r="I5">
        <f t="shared" si="0"/>
        <v>45.436832130729982</v>
      </c>
    </row>
    <row r="6" spans="1:15">
      <c r="B6">
        <v>5</v>
      </c>
      <c r="C6" s="1">
        <v>-0.86206890000000003</v>
      </c>
      <c r="D6">
        <v>38.831909552548112</v>
      </c>
      <c r="E6">
        <v>50.695083498741319</v>
      </c>
      <c r="F6">
        <v>208</v>
      </c>
      <c r="I6">
        <f t="shared" si="0"/>
        <v>46.361266699255232</v>
      </c>
    </row>
    <row r="7" spans="1:15">
      <c r="B7">
        <v>6</v>
      </c>
      <c r="C7" s="1">
        <v>-0.84210499999999999</v>
      </c>
      <c r="D7">
        <v>40.076146668138598</v>
      </c>
      <c r="E7">
        <v>52.44225605035777</v>
      </c>
      <c r="F7">
        <v>210</v>
      </c>
      <c r="I7">
        <f t="shared" si="0"/>
        <v>46.444385894678383</v>
      </c>
    </row>
    <row r="8" spans="1:15">
      <c r="B8">
        <v>7</v>
      </c>
      <c r="C8" s="1">
        <v>-0.72765899999999994</v>
      </c>
      <c r="D8">
        <v>38.78531588687958</v>
      </c>
      <c r="E8">
        <v>52.881267781679469</v>
      </c>
      <c r="F8">
        <v>228</v>
      </c>
      <c r="I8">
        <f t="shared" si="0"/>
        <v>47.158696940009079</v>
      </c>
    </row>
    <row r="9" spans="1:15">
      <c r="B9">
        <v>8</v>
      </c>
      <c r="C9" s="1">
        <v>-0.81739099999999998</v>
      </c>
      <c r="D9">
        <v>40.504507691839912</v>
      </c>
      <c r="E9">
        <v>54.027365134491944</v>
      </c>
      <c r="F9">
        <v>239</v>
      </c>
      <c r="I9">
        <f t="shared" si="0"/>
        <v>47.567958018962749</v>
      </c>
    </row>
    <row r="10" spans="1:15">
      <c r="B10">
        <v>9</v>
      </c>
      <c r="C10" s="1">
        <v>-0.72221999999999997</v>
      </c>
      <c r="D10">
        <v>41.907412783024029</v>
      </c>
      <c r="E10">
        <v>54.348744859102695</v>
      </c>
      <c r="F10">
        <v>250</v>
      </c>
      <c r="I10">
        <f t="shared" si="0"/>
        <v>47.95880017344075</v>
      </c>
    </row>
    <row r="11" spans="1:15">
      <c r="B11">
        <v>10</v>
      </c>
      <c r="C11" s="1">
        <v>-0.488151</v>
      </c>
      <c r="D11">
        <v>40.981078223202552</v>
      </c>
      <c r="E11">
        <v>52.782366941369801</v>
      </c>
      <c r="F11">
        <v>247</v>
      </c>
      <c r="I11">
        <f t="shared" si="0"/>
        <v>47.853939065193316</v>
      </c>
    </row>
    <row r="12" spans="1:15">
      <c r="B12">
        <v>11</v>
      </c>
      <c r="C12" s="1">
        <v>-0.26415</v>
      </c>
      <c r="D12">
        <v>41.689588193197494</v>
      </c>
      <c r="E12">
        <v>51.531299930811741</v>
      </c>
      <c r="F12">
        <v>233</v>
      </c>
      <c r="I12">
        <f t="shared" si="0"/>
        <v>47.347118420520374</v>
      </c>
    </row>
    <row r="13" spans="1:15">
      <c r="B13">
        <v>12</v>
      </c>
      <c r="C13" s="1">
        <v>-0.20186999999999999</v>
      </c>
      <c r="D13">
        <v>41.270509243256598</v>
      </c>
      <c r="E13">
        <v>51.083019478523937</v>
      </c>
      <c r="F13">
        <v>228</v>
      </c>
      <c r="I13">
        <f t="shared" si="0"/>
        <v>47.158696940009079</v>
      </c>
    </row>
    <row r="14" spans="1:15">
      <c r="B14">
        <v>13</v>
      </c>
      <c r="C14" s="1">
        <v>-0.21099999999999999</v>
      </c>
      <c r="D14">
        <v>40.098369069344734</v>
      </c>
      <c r="E14">
        <v>50.779659119234218</v>
      </c>
      <c r="F14">
        <v>201</v>
      </c>
      <c r="I14">
        <f t="shared" si="0"/>
        <v>46.063921148409783</v>
      </c>
    </row>
    <row r="15" spans="1:15">
      <c r="B15">
        <v>14</v>
      </c>
      <c r="C15" s="1">
        <v>-0.35185</v>
      </c>
      <c r="D15">
        <v>40.176379937790699</v>
      </c>
      <c r="E15">
        <v>51.560902137639744</v>
      </c>
      <c r="F15">
        <v>203</v>
      </c>
      <c r="I15">
        <f t="shared" si="0"/>
        <v>46.149920758264258</v>
      </c>
    </row>
    <row r="16" spans="1:15">
      <c r="B16">
        <v>15</v>
      </c>
      <c r="C16" s="1">
        <v>-0.52631570000000005</v>
      </c>
      <c r="D16">
        <v>41.02540013021806</v>
      </c>
      <c r="E16">
        <v>51.450960589805561</v>
      </c>
      <c r="F16">
        <v>203</v>
      </c>
      <c r="I16">
        <f t="shared" si="0"/>
        <v>46.149920758264258</v>
      </c>
    </row>
    <row r="17" spans="2:9">
      <c r="B17">
        <v>16</v>
      </c>
      <c r="C17" s="1">
        <v>-0.82857099999999995</v>
      </c>
      <c r="D17">
        <v>41.02540013021806</v>
      </c>
      <c r="E17">
        <v>51.450960589805561</v>
      </c>
      <c r="F17">
        <v>100</v>
      </c>
      <c r="I17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S22</vt:lpstr>
      <vt:lpstr>S27</vt:lpstr>
      <vt:lpstr>S29</vt:lpstr>
      <vt:lpstr>S38</vt:lpstr>
      <vt:lpstr>S40</vt:lpstr>
      <vt:lpstr>S41</vt:lpstr>
      <vt:lpstr>S42</vt:lpstr>
      <vt:lpstr>S43</vt:lpstr>
      <vt:lpstr>S46</vt:lpstr>
      <vt:lpstr>S47</vt:lpstr>
      <vt:lpstr>S48</vt:lpstr>
      <vt:lpstr>S49R</vt:lpstr>
      <vt:lpstr>S50</vt:lpstr>
      <vt:lpstr>S52</vt:lpstr>
      <vt:lpstr>S53</vt:lpstr>
      <vt:lpstr>S54</vt:lpstr>
      <vt:lpstr>S55</vt:lpstr>
      <vt:lpstr>S56</vt:lpstr>
      <vt:lpstr>S57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Tomassi, Nicole</dc:creator>
  <cp:lastModifiedBy>Tomassi, Nicole</cp:lastModifiedBy>
  <dcterms:created xsi:type="dcterms:W3CDTF">2025-03-24T15:38:52Z</dcterms:created>
  <dcterms:modified xsi:type="dcterms:W3CDTF">2025-07-23T15:17:14Z</dcterms:modified>
</cp:coreProperties>
</file>