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<sst xmlns="http://schemas.openxmlformats.org/spreadsheetml/2006/main" count="53" uniqueCount="36">
  <si>
    <t xml:space="preserve">k</t>
  </si>
  <si>
    <t xml:space="preserve">trainError</t>
  </si>
  <si>
    <t xml:space="preserve">validError</t>
  </si>
  <si>
    <t xml:space="preserve">class1</t>
  </si>
  <si>
    <t xml:space="preserve">class0</t>
  </si>
  <si>
    <t xml:space="preserve">class1Guess</t>
  </si>
  <si>
    <t xml:space="preserve">class0Guess</t>
  </si>
  <si>
    <t xml:space="preserve">m11</t>
  </si>
  <si>
    <t xml:space="preserve">m00</t>
  </si>
  <si>
    <t xml:space="preserve">m10</t>
  </si>
  <si>
    <t xml:space="preserve">m01</t>
  </si>
  <si>
    <t xml:space="preserve">id, ageCategoryWeight, sex, averageTime, averageRank, weightedAppearance, yearsOfParticipation, yearsSinceLastParticipation</t>
  </si>
  <si>
    <t xml:space="preserve">id, ageCategoryWeight, sex, averageTime, averageRank, weightedAppearance, yearsSinceLastParticipation</t>
  </si>
  <si>
    <t xml:space="preserve">id, ageCategoryWeight, sex, averageTime, averageRank, yearsOfParticipation, yearsSinceLastParticipation</t>
  </si>
  <si>
    <t xml:space="preserve">id, ageCategoryWeight, sex, averageTime, weightedAppearance, yearsOfParticipation, yearsSinceLastParticipation</t>
  </si>
  <si>
    <t xml:space="preserve">id, ageCategoryWeight, sex, averageTime, yearsOfParticipation, yearsSinceLastParticipation</t>
  </si>
  <si>
    <t xml:space="preserve">id, averageAge, sex, averageTime, averageRank, weightedAppearance, yearsOfParticipation, yearsSinceLastParticipation</t>
  </si>
  <si>
    <t xml:space="preserve">id, averageAge, sex, averageTime, averageRank, yearsOfParticipation</t>
  </si>
  <si>
    <t xml:space="preserve">id, averageAge, sex, averageTime, yearsSinceLastParticipation</t>
  </si>
  <si>
    <t xml:space="preserve">id, averageTime</t>
  </si>
  <si>
    <t xml:space="preserve">id, averageAge, sex, averageTime, weightedAppearance, yearsOfParticipation, yearsSinceLastParticipation</t>
  </si>
  <si>
    <t xml:space="preserve">Attempt</t>
  </si>
  <si>
    <t xml:space="preserve">ageCategoryWeight</t>
  </si>
  <si>
    <t xml:space="preserve">averageAge</t>
  </si>
  <si>
    <t xml:space="preserve">Sex</t>
  </si>
  <si>
    <t xml:space="preserve">averageTime</t>
  </si>
  <si>
    <t xml:space="preserve">averageRank</t>
  </si>
  <si>
    <t xml:space="preserve">weightedAppearance</t>
  </si>
  <si>
    <t xml:space="preserve">yearsOfParticipation</t>
  </si>
  <si>
    <t xml:space="preserve">yearsSinceLastParticipation</t>
  </si>
  <si>
    <t xml:space="preserve">Accuracy</t>
  </si>
  <si>
    <t xml:space="preserve">Precision</t>
  </si>
  <si>
    <t xml:space="preserve">Recall</t>
  </si>
  <si>
    <t xml:space="preserve">Specificity</t>
  </si>
  <si>
    <t xml:space="preserve">False positive rate</t>
  </si>
  <si>
    <t xml:space="preserve">nan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</si>
</sst>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N54" activeCellId="0" sqref="N54"/>
    </sheetView>
  </sheetViews>
  <sheetFormatPr defaultRowHeight="15"/>
  <cols>
    <col collapsed="false" hidden="false" max="1" min="1" style="0" width="8.36734693877551"/>
    <col collapsed="false" hidden="false" max="2" min="2" style="0" width="8.50510204081633"/>
    <col collapsed="false" hidden="false" max="5" min="3" style="0" width="8.36734693877551"/>
    <col collapsed="false" hidden="false" max="6" min="6" style="0" width="13.9030612244898"/>
    <col collapsed="false" hidden="false" max="7" min="7" style="0" width="15.2551020408163"/>
    <col collapsed="false" hidden="false" max="1025" min="8" style="0" width="8.367346938775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customFormat="false" ht="13.8" hidden="false" customHeight="false" outlineLevel="0" collapsed="false">
      <c r="A2" s="0" t="n">
        <v>2</v>
      </c>
      <c r="B2" s="0" t="n">
        <v>1041.42629613877</v>
      </c>
      <c r="C2" s="0" t="n">
        <v>1112.14450141492</v>
      </c>
      <c r="D2" s="0" t="n">
        <v>373</v>
      </c>
      <c r="E2" s="0" t="n">
        <v>9666</v>
      </c>
      <c r="F2" s="0" t="n">
        <v>47</v>
      </c>
      <c r="G2" s="0" t="n">
        <v>9992</v>
      </c>
      <c r="H2" s="0" t="n">
        <v>28</v>
      </c>
      <c r="I2" s="0" t="n">
        <v>9647</v>
      </c>
      <c r="J2" s="0" t="n">
        <v>345</v>
      </c>
      <c r="K2" s="0" t="n">
        <v>19</v>
      </c>
      <c r="M2" s="0" t="s">
        <v>11</v>
      </c>
    </row>
    <row r="3" customFormat="false" ht="13.8" hidden="false" customHeight="false" outlineLevel="0" collapsed="false">
      <c r="A3" s="0" t="n">
        <v>2</v>
      </c>
      <c r="B3" s="0" t="n">
        <v>1110.97176290455</v>
      </c>
      <c r="C3" s="0" t="n">
        <v>1052.25454340813</v>
      </c>
      <c r="D3" s="0" t="n">
        <v>347</v>
      </c>
      <c r="E3" s="0" t="n">
        <v>9692</v>
      </c>
      <c r="F3" s="0" t="n">
        <v>57</v>
      </c>
      <c r="G3" s="0" t="n">
        <v>9982</v>
      </c>
      <c r="H3" s="0" t="n">
        <v>34</v>
      </c>
      <c r="I3" s="0" t="n">
        <v>9669</v>
      </c>
      <c r="J3" s="0" t="n">
        <v>313</v>
      </c>
      <c r="K3" s="0" t="n">
        <v>23</v>
      </c>
    </row>
    <row r="4" customFormat="false" ht="13.8" hidden="false" customHeight="false" outlineLevel="0" collapsed="false">
      <c r="B4" s="0" t="n">
        <f aca="false">AVERAGE(B2:B3)</f>
        <v>1076.19902952166</v>
      </c>
      <c r="C4" s="0" t="n">
        <f aca="false">AVERAGE(C2:C3)</f>
        <v>1082.19952241153</v>
      </c>
      <c r="D4" s="0" t="n">
        <f aca="false">AVERAGE(D2:D3)</f>
        <v>360</v>
      </c>
      <c r="E4" s="0" t="n">
        <f aca="false">AVERAGE(E2:E3)</f>
        <v>9679</v>
      </c>
      <c r="F4" s="0" t="n">
        <f aca="false">AVERAGE(F2:F3)</f>
        <v>52</v>
      </c>
      <c r="G4" s="0" t="n">
        <f aca="false">AVERAGE(G2:G3)</f>
        <v>9987</v>
      </c>
      <c r="H4" s="0" t="n">
        <f aca="false">AVERAGE(H2:H3)</f>
        <v>31</v>
      </c>
      <c r="I4" s="0" t="n">
        <f aca="false">AVERAGE(I2:I3)</f>
        <v>9658</v>
      </c>
      <c r="J4" s="0" t="n">
        <f aca="false">AVERAGE(J2:J3)</f>
        <v>329</v>
      </c>
      <c r="K4" s="0" t="n">
        <f aca="false">AVERAGE(K2:K3)</f>
        <v>21</v>
      </c>
    </row>
    <row r="5" customFormat="false" ht="13.8" hidden="false" customHeight="false" outlineLevel="0" collapsed="false">
      <c r="A5" s="0" t="n">
        <v>2</v>
      </c>
      <c r="B5" s="0" t="n">
        <v>1068.36930156227</v>
      </c>
      <c r="C5" s="0" t="n">
        <v>1094.52678256492</v>
      </c>
      <c r="D5" s="0" t="n">
        <v>361</v>
      </c>
      <c r="E5" s="0" t="n">
        <v>9678</v>
      </c>
      <c r="F5" s="0" t="n">
        <v>53</v>
      </c>
      <c r="G5" s="0" t="n">
        <v>9986</v>
      </c>
      <c r="H5" s="0" t="n">
        <v>30</v>
      </c>
      <c r="I5" s="0" t="n">
        <v>9655</v>
      </c>
      <c r="J5" s="0" t="n">
        <v>331</v>
      </c>
      <c r="K5" s="0" t="n">
        <v>23</v>
      </c>
      <c r="M5" s="0" t="s">
        <v>12</v>
      </c>
    </row>
    <row r="6" customFormat="false" ht="13.8" hidden="false" customHeight="false" outlineLevel="0" collapsed="false">
      <c r="A6" s="0" t="n">
        <v>2</v>
      </c>
      <c r="B6" s="0" t="n">
        <v>1093.93156383312</v>
      </c>
      <c r="C6" s="0" t="n">
        <v>1071.82310981815</v>
      </c>
      <c r="D6" s="0" t="n">
        <v>359</v>
      </c>
      <c r="E6" s="0" t="n">
        <v>9680</v>
      </c>
      <c r="F6" s="0" t="n">
        <v>32</v>
      </c>
      <c r="G6" s="0" t="n">
        <v>10007</v>
      </c>
      <c r="H6" s="0" t="n">
        <v>21</v>
      </c>
      <c r="I6" s="0" t="n">
        <v>9669</v>
      </c>
      <c r="J6" s="0" t="n">
        <v>338</v>
      </c>
      <c r="K6" s="0" t="n">
        <v>11</v>
      </c>
    </row>
    <row r="7" customFormat="false" ht="13.8" hidden="false" customHeight="false" outlineLevel="0" collapsed="false">
      <c r="B7" s="0" t="n">
        <f aca="false">AVERAGE(B5:B6)</f>
        <v>1081.15043269769</v>
      </c>
      <c r="C7" s="0" t="n">
        <f aca="false">AVERAGE(C5:C6)</f>
        <v>1083.17494619153</v>
      </c>
      <c r="D7" s="0" t="n">
        <f aca="false">AVERAGE(D5:D6)</f>
        <v>360</v>
      </c>
      <c r="E7" s="0" t="n">
        <f aca="false">AVERAGE(E5:E6)</f>
        <v>9679</v>
      </c>
      <c r="F7" s="0" t="n">
        <f aca="false">AVERAGE(F5:F6)</f>
        <v>42.5</v>
      </c>
      <c r="G7" s="0" t="n">
        <f aca="false">AVERAGE(G5:G6)</f>
        <v>9996.5</v>
      </c>
      <c r="H7" s="0" t="n">
        <f aca="false">AVERAGE(H5:H6)</f>
        <v>25.5</v>
      </c>
      <c r="I7" s="0" t="n">
        <f aca="false">AVERAGE(I5:I6)</f>
        <v>9662</v>
      </c>
      <c r="J7" s="0" t="n">
        <f aca="false">AVERAGE(J5:J6)</f>
        <v>334.5</v>
      </c>
      <c r="K7" s="0" t="n">
        <f aca="false">AVERAGE(K5:K6)</f>
        <v>17</v>
      </c>
    </row>
    <row r="8" customFormat="false" ht="13.8" hidden="false" customHeight="false" outlineLevel="0" collapsed="false">
      <c r="A8" s="0" t="n">
        <v>2</v>
      </c>
      <c r="B8" s="0" t="n">
        <v>1026.97134537425</v>
      </c>
      <c r="C8" s="0" t="n">
        <v>1146.00011589821</v>
      </c>
      <c r="D8" s="0" t="n">
        <v>373</v>
      </c>
      <c r="E8" s="0" t="n">
        <v>9666</v>
      </c>
      <c r="F8" s="0" t="n">
        <v>31</v>
      </c>
      <c r="G8" s="0" t="n">
        <v>10008</v>
      </c>
      <c r="H8" s="0" t="n">
        <v>18</v>
      </c>
      <c r="I8" s="0" t="n">
        <v>9653</v>
      </c>
      <c r="J8" s="0" t="n">
        <v>355</v>
      </c>
      <c r="K8" s="0" t="n">
        <v>13</v>
      </c>
      <c r="M8" s="0" t="s">
        <v>13</v>
      </c>
    </row>
    <row r="9" customFormat="false" ht="13.8" hidden="false" customHeight="false" outlineLevel="0" collapsed="false">
      <c r="A9" s="0" t="n">
        <v>2</v>
      </c>
      <c r="B9" s="0" t="n">
        <v>1151.28763904802</v>
      </c>
      <c r="C9" s="0" t="n">
        <v>1041.68256840823</v>
      </c>
      <c r="D9" s="0" t="n">
        <v>347</v>
      </c>
      <c r="E9" s="0" t="n">
        <v>9692</v>
      </c>
      <c r="F9" s="0" t="n">
        <v>31</v>
      </c>
      <c r="G9" s="0" t="n">
        <v>10008</v>
      </c>
      <c r="H9" s="0" t="n">
        <v>16</v>
      </c>
      <c r="I9" s="0" t="n">
        <v>9677</v>
      </c>
      <c r="J9" s="0" t="n">
        <v>331</v>
      </c>
      <c r="K9" s="0" t="n">
        <v>15</v>
      </c>
    </row>
    <row r="10" customFormat="false" ht="13.8" hidden="false" customHeight="false" outlineLevel="0" collapsed="false">
      <c r="B10" s="2" t="n">
        <f aca="false">AVERAGE(B8:B9)</f>
        <v>1089.12949221114</v>
      </c>
      <c r="C10" s="2" t="n">
        <f aca="false">AVERAGE(C8:C9)</f>
        <v>1093.84134215322</v>
      </c>
      <c r="D10" s="2" t="n">
        <f aca="false">AVERAGE(D8:D9)</f>
        <v>360</v>
      </c>
      <c r="E10" s="2" t="n">
        <f aca="false">AVERAGE(E8:E9)</f>
        <v>9679</v>
      </c>
      <c r="F10" s="2" t="n">
        <f aca="false">AVERAGE(F8:F9)</f>
        <v>31</v>
      </c>
      <c r="G10" s="2" t="n">
        <f aca="false">AVERAGE(G8:G9)</f>
        <v>10008</v>
      </c>
      <c r="H10" s="2" t="n">
        <f aca="false">AVERAGE(H8:H9)</f>
        <v>17</v>
      </c>
      <c r="I10" s="2" t="n">
        <f aca="false">AVERAGE(I8:I9)</f>
        <v>9665</v>
      </c>
      <c r="J10" s="2" t="n">
        <f aca="false">AVERAGE(J8:J9)</f>
        <v>343</v>
      </c>
      <c r="K10" s="2" t="n">
        <f aca="false">AVERAGE(K8:K9)</f>
        <v>14</v>
      </c>
    </row>
    <row r="11" customFormat="false" ht="13.8" hidden="false" customHeight="false" outlineLevel="0" collapsed="false">
      <c r="A11" s="0" t="n">
        <v>2</v>
      </c>
      <c r="B11" s="0" t="n">
        <v>1074.79092423057</v>
      </c>
      <c r="C11" s="0" t="n">
        <v>1080.92072151248</v>
      </c>
      <c r="D11" s="0" t="n">
        <v>359</v>
      </c>
      <c r="E11" s="0" t="n">
        <v>9680</v>
      </c>
      <c r="F11" s="0" t="n">
        <v>53</v>
      </c>
      <c r="G11" s="0" t="n">
        <v>9986</v>
      </c>
      <c r="H11" s="0" t="n">
        <v>35</v>
      </c>
      <c r="I11" s="0" t="n">
        <v>9662</v>
      </c>
      <c r="J11" s="0" t="n">
        <v>324</v>
      </c>
      <c r="K11" s="0" t="n">
        <v>18</v>
      </c>
      <c r="M11" s="0" t="s">
        <v>14</v>
      </c>
    </row>
    <row r="12" customFormat="false" ht="13.8" hidden="false" customHeight="false" outlineLevel="0" collapsed="false">
      <c r="A12" s="0" t="n">
        <v>2</v>
      </c>
      <c r="B12" s="0" t="n">
        <v>1080.63503494986</v>
      </c>
      <c r="C12" s="0" t="n">
        <v>1075.65785203775</v>
      </c>
      <c r="D12" s="0" t="n">
        <v>361</v>
      </c>
      <c r="E12" s="0" t="n">
        <v>9678</v>
      </c>
      <c r="F12" s="0" t="n">
        <v>58</v>
      </c>
      <c r="G12" s="0" t="n">
        <v>9981</v>
      </c>
      <c r="H12" s="0" t="n">
        <v>34</v>
      </c>
      <c r="I12" s="0" t="n">
        <v>9654</v>
      </c>
      <c r="J12" s="0" t="n">
        <v>327</v>
      </c>
      <c r="K12" s="0" t="n">
        <v>24</v>
      </c>
    </row>
    <row r="13" customFormat="false" ht="13.8" hidden="false" customHeight="false" outlineLevel="0" collapsed="false">
      <c r="B13" s="2" t="n">
        <f aca="false">AVERAGE(B11:B12)</f>
        <v>1077.71297959022</v>
      </c>
      <c r="C13" s="2" t="n">
        <f aca="false">AVERAGE(C11:C12)</f>
        <v>1078.28928677512</v>
      </c>
      <c r="D13" s="2" t="n">
        <f aca="false">AVERAGE(D11:D12)</f>
        <v>360</v>
      </c>
      <c r="E13" s="2" t="n">
        <f aca="false">AVERAGE(E11:E12)</f>
        <v>9679</v>
      </c>
      <c r="F13" s="2" t="n">
        <f aca="false">AVERAGE(F11:F12)</f>
        <v>55.5</v>
      </c>
      <c r="G13" s="2" t="n">
        <f aca="false">AVERAGE(G11:G12)</f>
        <v>9983.5</v>
      </c>
      <c r="H13" s="2" t="n">
        <f aca="false">AVERAGE(H11:H12)</f>
        <v>34.5</v>
      </c>
      <c r="I13" s="2" t="n">
        <f aca="false">AVERAGE(I11:I12)</f>
        <v>9658</v>
      </c>
      <c r="J13" s="2" t="n">
        <f aca="false">AVERAGE(J11:J12)</f>
        <v>325.5</v>
      </c>
      <c r="K13" s="2" t="n">
        <f aca="false">AVERAGE(K11:K12)</f>
        <v>21</v>
      </c>
    </row>
    <row r="14" customFormat="false" ht="13.8" hidden="false" customHeight="false" outlineLevel="0" collapsed="false">
      <c r="A14" s="0" t="n">
        <v>2</v>
      </c>
      <c r="B14" s="0" t="n">
        <v>1125.65193501666</v>
      </c>
      <c r="C14" s="0" t="n">
        <v>1083.17246362575</v>
      </c>
      <c r="D14" s="0" t="n">
        <v>366</v>
      </c>
      <c r="E14" s="0" t="n">
        <v>9673</v>
      </c>
      <c r="F14" s="0" t="n">
        <v>31</v>
      </c>
      <c r="G14" s="0" t="n">
        <v>10008</v>
      </c>
      <c r="H14" s="0" t="n">
        <v>18</v>
      </c>
      <c r="I14" s="0" t="n">
        <v>9660</v>
      </c>
      <c r="J14" s="0" t="n">
        <v>348</v>
      </c>
      <c r="K14" s="0" t="n">
        <v>13</v>
      </c>
      <c r="M14" s="0" t="s">
        <v>15</v>
      </c>
    </row>
    <row r="15" customFormat="false" ht="13.8" hidden="false" customHeight="false" outlineLevel="0" collapsed="false">
      <c r="A15" s="0" t="n">
        <v>2</v>
      </c>
      <c r="B15" s="0" t="n">
        <v>1057.64495581534</v>
      </c>
      <c r="C15" s="0" t="n">
        <v>1119.15469688724</v>
      </c>
      <c r="D15" s="0" t="n">
        <v>354</v>
      </c>
      <c r="E15" s="0" t="n">
        <v>9685</v>
      </c>
      <c r="F15" s="0" t="n">
        <v>31</v>
      </c>
      <c r="G15" s="0" t="n">
        <v>10008</v>
      </c>
      <c r="H15" s="0" t="n">
        <v>17</v>
      </c>
      <c r="I15" s="0" t="n">
        <v>9671</v>
      </c>
      <c r="J15" s="0" t="n">
        <v>337</v>
      </c>
      <c r="K15" s="0" t="n">
        <v>14</v>
      </c>
    </row>
    <row r="16" customFormat="false" ht="13.8" hidden="false" customHeight="false" outlineLevel="0" collapsed="false">
      <c r="B16" s="2" t="n">
        <f aca="false">AVERAGE(B14:B15)</f>
        <v>1091.648445416</v>
      </c>
      <c r="C16" s="2" t="n">
        <f aca="false">AVERAGE(C14:C15)</f>
        <v>1101.1635802565</v>
      </c>
      <c r="D16" s="2" t="n">
        <f aca="false">AVERAGE(D14:D15)</f>
        <v>360</v>
      </c>
      <c r="E16" s="2" t="n">
        <f aca="false">AVERAGE(E14:E15)</f>
        <v>9679</v>
      </c>
      <c r="F16" s="2" t="n">
        <f aca="false">AVERAGE(F14:F15)</f>
        <v>31</v>
      </c>
      <c r="G16" s="2" t="n">
        <f aca="false">AVERAGE(G14:G15)</f>
        <v>10008</v>
      </c>
      <c r="H16" s="2" t="n">
        <f aca="false">AVERAGE(H14:H15)</f>
        <v>17.5</v>
      </c>
      <c r="I16" s="2" t="n">
        <f aca="false">AVERAGE(I14:I15)</f>
        <v>9665.5</v>
      </c>
      <c r="J16" s="2" t="n">
        <f aca="false">AVERAGE(J14:J15)</f>
        <v>342.5</v>
      </c>
      <c r="K16" s="2" t="n">
        <f aca="false">AVERAGE(K14:K15)</f>
        <v>13.5</v>
      </c>
    </row>
    <row r="17" customFormat="false" ht="13.8" hidden="false" customHeight="false" outlineLevel="0" collapsed="false">
      <c r="A17" s="0" t="n">
        <v>2</v>
      </c>
      <c r="B17" s="0" t="n">
        <v>1085.25462577935</v>
      </c>
      <c r="C17" s="0" t="n">
        <v>1055.39483651151</v>
      </c>
      <c r="D17" s="0" t="n">
        <v>350</v>
      </c>
      <c r="E17" s="0" t="n">
        <v>9689</v>
      </c>
      <c r="F17" s="0" t="n">
        <v>65</v>
      </c>
      <c r="G17" s="0" t="n">
        <v>9974</v>
      </c>
      <c r="H17" s="0" t="n">
        <v>40</v>
      </c>
      <c r="I17" s="0" t="n">
        <v>9664</v>
      </c>
      <c r="J17" s="0" t="n">
        <v>310</v>
      </c>
      <c r="K17" s="0" t="n">
        <v>25</v>
      </c>
      <c r="M17" s="0" t="s">
        <v>16</v>
      </c>
    </row>
    <row r="18" customFormat="false" ht="13.8" hidden="false" customHeight="false" outlineLevel="0" collapsed="false">
      <c r="A18" s="0" t="n">
        <v>2</v>
      </c>
      <c r="B18" s="0" t="n">
        <v>1052.04282423414</v>
      </c>
      <c r="C18" s="0" t="n">
        <v>1092.53962292991</v>
      </c>
      <c r="D18" s="0" t="n">
        <v>370</v>
      </c>
      <c r="E18" s="0" t="n">
        <v>9669</v>
      </c>
      <c r="F18" s="0" t="n">
        <v>44</v>
      </c>
      <c r="G18" s="0" t="n">
        <v>9995</v>
      </c>
      <c r="H18" s="0" t="n">
        <v>26</v>
      </c>
      <c r="I18" s="0" t="n">
        <v>9651</v>
      </c>
      <c r="J18" s="0" t="n">
        <v>344</v>
      </c>
      <c r="K18" s="0" t="n">
        <v>18</v>
      </c>
    </row>
    <row r="19" customFormat="false" ht="13.8" hidden="false" customHeight="false" outlineLevel="0" collapsed="false">
      <c r="B19" s="2" t="n">
        <f aca="false">AVERAGE(B17:B18)</f>
        <v>1068.64872500674</v>
      </c>
      <c r="C19" s="2" t="n">
        <f aca="false">AVERAGE(C17:C18)</f>
        <v>1073.96722972071</v>
      </c>
      <c r="D19" s="2" t="n">
        <f aca="false">AVERAGE(D17:D18)</f>
        <v>360</v>
      </c>
      <c r="E19" s="2" t="n">
        <f aca="false">AVERAGE(E17:E18)</f>
        <v>9679</v>
      </c>
      <c r="F19" s="2" t="n">
        <f aca="false">AVERAGE(F17:F18)</f>
        <v>54.5</v>
      </c>
      <c r="G19" s="2" t="n">
        <f aca="false">AVERAGE(G17:G18)</f>
        <v>9984.5</v>
      </c>
      <c r="H19" s="2" t="n">
        <f aca="false">AVERAGE(H17:H18)</f>
        <v>33</v>
      </c>
      <c r="I19" s="2" t="n">
        <f aca="false">AVERAGE(I17:I18)</f>
        <v>9657.5</v>
      </c>
      <c r="J19" s="2" t="n">
        <f aca="false">AVERAGE(J17:J18)</f>
        <v>327</v>
      </c>
      <c r="K19" s="2" t="n">
        <f aca="false">AVERAGE(K17:K18)</f>
        <v>21.5</v>
      </c>
    </row>
    <row r="20" customFormat="false" ht="13.8" hidden="false" customHeight="false" outlineLevel="0" collapsed="false">
      <c r="A20" s="0" t="n">
        <v>2</v>
      </c>
      <c r="B20" s="0" t="n">
        <v>1540.49685552088</v>
      </c>
      <c r="C20" s="0" t="n">
        <v>1340.37675175239</v>
      </c>
      <c r="D20" s="0" t="n">
        <v>319</v>
      </c>
      <c r="E20" s="0" t="n">
        <v>9720</v>
      </c>
      <c r="F20" s="0" t="n">
        <v>33</v>
      </c>
      <c r="G20" s="0" t="n">
        <v>10006</v>
      </c>
      <c r="H20" s="0" t="n">
        <v>10</v>
      </c>
      <c r="I20" s="0" t="n">
        <v>9697</v>
      </c>
      <c r="J20" s="0" t="n">
        <v>309</v>
      </c>
      <c r="K20" s="0" t="n">
        <v>23</v>
      </c>
      <c r="M20" s="0" t="s">
        <v>17</v>
      </c>
    </row>
    <row r="21" customFormat="false" ht="13.8" hidden="false" customHeight="false" outlineLevel="0" collapsed="false">
      <c r="A21" s="0" t="n">
        <v>2</v>
      </c>
      <c r="B21" s="0" t="n">
        <v>1318.7267842644</v>
      </c>
      <c r="C21" s="0" t="n">
        <v>1552.14062228566</v>
      </c>
      <c r="D21" s="0" t="n">
        <v>401</v>
      </c>
      <c r="E21" s="0" t="n">
        <v>9638</v>
      </c>
      <c r="F21" s="0" t="n">
        <v>23</v>
      </c>
      <c r="G21" s="0" t="n">
        <v>10016</v>
      </c>
      <c r="H21" s="0" t="n">
        <v>12</v>
      </c>
      <c r="I21" s="0" t="n">
        <v>9627</v>
      </c>
      <c r="J21" s="0" t="n">
        <v>389</v>
      </c>
      <c r="K21" s="0" t="n">
        <v>11</v>
      </c>
    </row>
    <row r="22" customFormat="false" ht="13.8" hidden="false" customHeight="false" outlineLevel="0" collapsed="false">
      <c r="B22" s="2" t="n">
        <f aca="false">AVERAGE(B20:B21)</f>
        <v>1429.61181989264</v>
      </c>
      <c r="C22" s="2" t="n">
        <f aca="false">AVERAGE(C20:C21)</f>
        <v>1446.25868701903</v>
      </c>
      <c r="D22" s="2" t="n">
        <f aca="false">AVERAGE(D20:D21)</f>
        <v>360</v>
      </c>
      <c r="E22" s="2" t="n">
        <f aca="false">AVERAGE(E20:E21)</f>
        <v>9679</v>
      </c>
      <c r="F22" s="2" t="n">
        <f aca="false">AVERAGE(F20:F21)</f>
        <v>28</v>
      </c>
      <c r="G22" s="2" t="n">
        <f aca="false">AVERAGE(G20:G21)</f>
        <v>10011</v>
      </c>
      <c r="H22" s="2" t="n">
        <f aca="false">AVERAGE(H20:H21)</f>
        <v>11</v>
      </c>
      <c r="I22" s="2" t="n">
        <f aca="false">AVERAGE(I20:I21)</f>
        <v>9662</v>
      </c>
      <c r="J22" s="2" t="n">
        <f aca="false">AVERAGE(J20:J21)</f>
        <v>349</v>
      </c>
      <c r="K22" s="2" t="n">
        <f aca="false">AVERAGE(K20:K21)</f>
        <v>17</v>
      </c>
    </row>
    <row r="23" customFormat="false" ht="13.8" hidden="false" customHeight="false" outlineLevel="0" collapsed="false">
      <c r="A23" s="0" t="n">
        <v>2</v>
      </c>
      <c r="B23" s="0" t="n">
        <v>1159.94626966091</v>
      </c>
      <c r="C23" s="0" t="n">
        <v>1083.25920547254</v>
      </c>
      <c r="D23" s="0" t="n">
        <v>346</v>
      </c>
      <c r="E23" s="0" t="n">
        <v>9693</v>
      </c>
      <c r="F23" s="0" t="n">
        <v>0</v>
      </c>
      <c r="G23" s="0" t="n">
        <v>10039</v>
      </c>
      <c r="H23" s="0" t="n">
        <v>0</v>
      </c>
      <c r="I23" s="0" t="n">
        <v>9693</v>
      </c>
      <c r="J23" s="0" t="n">
        <v>346</v>
      </c>
      <c r="K23" s="0" t="n">
        <v>0</v>
      </c>
      <c r="M23" s="0" t="s">
        <v>18</v>
      </c>
    </row>
    <row r="24" customFormat="false" ht="13.8" hidden="false" customHeight="false" outlineLevel="0" collapsed="false">
      <c r="A24" s="0" t="n">
        <v>2</v>
      </c>
      <c r="B24" s="0" t="n">
        <v>1075.30361798093</v>
      </c>
      <c r="C24" s="0" t="n">
        <v>1159.47587458774</v>
      </c>
      <c r="D24" s="0" t="n">
        <v>374</v>
      </c>
      <c r="E24" s="0" t="n">
        <v>9665</v>
      </c>
      <c r="F24" s="0" t="n">
        <v>0</v>
      </c>
      <c r="G24" s="0" t="n">
        <v>10039</v>
      </c>
      <c r="H24" s="0" t="n">
        <v>0</v>
      </c>
      <c r="I24" s="0" t="n">
        <v>9665</v>
      </c>
      <c r="J24" s="0" t="n">
        <v>374</v>
      </c>
      <c r="K24" s="0" t="n">
        <v>0</v>
      </c>
    </row>
    <row r="25" customFormat="false" ht="13.8" hidden="false" customHeight="false" outlineLevel="0" collapsed="false">
      <c r="B25" s="0" t="n">
        <f aca="false">AVERAGE(B23:B24)</f>
        <v>1117.62494382092</v>
      </c>
      <c r="C25" s="0" t="n">
        <f aca="false">AVERAGE(C23:C24)</f>
        <v>1121.36754003014</v>
      </c>
      <c r="D25" s="0" t="n">
        <f aca="false">AVERAGE(D23:D24)</f>
        <v>360</v>
      </c>
      <c r="E25" s="0" t="n">
        <f aca="false">AVERAGE(E23:E24)</f>
        <v>9679</v>
      </c>
      <c r="F25" s="0" t="n">
        <f aca="false">AVERAGE(F23:F24)</f>
        <v>0</v>
      </c>
      <c r="G25" s="0" t="n">
        <f aca="false">AVERAGE(G23:G24)</f>
        <v>10039</v>
      </c>
      <c r="H25" s="0" t="n">
        <f aca="false">AVERAGE(H23:H24)</f>
        <v>0</v>
      </c>
      <c r="I25" s="0" t="n">
        <f aca="false">AVERAGE(I23:I24)</f>
        <v>9679</v>
      </c>
      <c r="J25" s="0" t="n">
        <f aca="false">AVERAGE(J23:J24)</f>
        <v>360</v>
      </c>
      <c r="K25" s="0" t="n">
        <f aca="false">AVERAGE(K23:K24)</f>
        <v>0</v>
      </c>
    </row>
    <row r="26" customFormat="false" ht="13.8" hidden="false" customHeight="false" outlineLevel="0" collapsed="false">
      <c r="A26" s="0" t="n">
        <v>2</v>
      </c>
      <c r="B26" s="0" t="n">
        <v>1575.46191145442</v>
      </c>
      <c r="C26" s="0" t="n">
        <v>1530.34623796265</v>
      </c>
      <c r="D26" s="0" t="n">
        <v>353</v>
      </c>
      <c r="E26" s="0" t="n">
        <v>9686</v>
      </c>
      <c r="F26" s="0" t="n">
        <v>0</v>
      </c>
      <c r="G26" s="0" t="n">
        <v>10039</v>
      </c>
      <c r="H26" s="0" t="n">
        <v>0</v>
      </c>
      <c r="I26" s="0" t="n">
        <v>9686</v>
      </c>
      <c r="J26" s="0" t="n">
        <v>353</v>
      </c>
      <c r="K26" s="0" t="n">
        <v>0</v>
      </c>
      <c r="M26" s="0" t="s">
        <v>19</v>
      </c>
    </row>
    <row r="27" customFormat="false" ht="13.8" hidden="false" customHeight="false" outlineLevel="0" collapsed="false">
      <c r="A27" s="0" t="n">
        <v>2</v>
      </c>
      <c r="B27" s="0" t="n">
        <v>1528.18222355419</v>
      </c>
      <c r="C27" s="0" t="n">
        <v>1575.10610419569</v>
      </c>
      <c r="D27" s="0" t="n">
        <v>367</v>
      </c>
      <c r="E27" s="0" t="n">
        <v>9672</v>
      </c>
      <c r="F27" s="0" t="n">
        <v>0</v>
      </c>
      <c r="G27" s="0" t="n">
        <v>10039</v>
      </c>
      <c r="H27" s="0" t="n">
        <v>0</v>
      </c>
      <c r="I27" s="0" t="n">
        <v>9672</v>
      </c>
      <c r="J27" s="0" t="n">
        <v>367</v>
      </c>
      <c r="K27" s="0" t="n">
        <v>0</v>
      </c>
    </row>
    <row r="28" customFormat="false" ht="13.8" hidden="false" customHeight="false" outlineLevel="0" collapsed="false">
      <c r="B28" s="2" t="n">
        <f aca="false">AVERAGE(B26:B27)</f>
        <v>1551.82206750431</v>
      </c>
      <c r="C28" s="2" t="n">
        <f aca="false">AVERAGE(C26:C27)</f>
        <v>1552.72617107917</v>
      </c>
      <c r="D28" s="2" t="n">
        <f aca="false">AVERAGE(D26:D27)</f>
        <v>360</v>
      </c>
      <c r="E28" s="2" t="n">
        <f aca="false">AVERAGE(E26:E27)</f>
        <v>9679</v>
      </c>
      <c r="F28" s="2" t="n">
        <f aca="false">AVERAGE(F26:F27)</f>
        <v>0</v>
      </c>
      <c r="G28" s="2" t="n">
        <f aca="false">AVERAGE(G26:G27)</f>
        <v>10039</v>
      </c>
      <c r="H28" s="2" t="n">
        <f aca="false">AVERAGE(H26:H27)</f>
        <v>0</v>
      </c>
      <c r="I28" s="2" t="n">
        <f aca="false">AVERAGE(I26:I27)</f>
        <v>9679</v>
      </c>
      <c r="J28" s="2" t="n">
        <f aca="false">AVERAGE(J26:J27)</f>
        <v>360</v>
      </c>
      <c r="K28" s="2" t="n">
        <f aca="false">AVERAGE(K26:K27)</f>
        <v>0</v>
      </c>
    </row>
    <row r="29" customFormat="false" ht="13.8" hidden="false" customHeight="false" outlineLevel="0" collapsed="false">
      <c r="A29" s="0" t="n">
        <v>2</v>
      </c>
      <c r="B29" s="0" t="n">
        <v>1116.93640088515</v>
      </c>
      <c r="C29" s="0" t="n">
        <v>1046.13337469755</v>
      </c>
      <c r="D29" s="0" t="n">
        <v>363</v>
      </c>
      <c r="E29" s="0" t="n">
        <v>9676</v>
      </c>
      <c r="F29" s="0" t="n">
        <v>40</v>
      </c>
      <c r="G29" s="0" t="n">
        <v>9999</v>
      </c>
      <c r="H29" s="0" t="n">
        <v>30</v>
      </c>
      <c r="I29" s="0" t="n">
        <v>9666</v>
      </c>
      <c r="J29" s="0" t="n">
        <v>333</v>
      </c>
      <c r="K29" s="0" t="n">
        <v>10</v>
      </c>
      <c r="M29" s="0" t="s">
        <v>20</v>
      </c>
    </row>
    <row r="30" customFormat="false" ht="13.8" hidden="false" customHeight="false" outlineLevel="0" collapsed="false">
      <c r="A30" s="0" t="n">
        <v>2</v>
      </c>
      <c r="B30" s="0" t="n">
        <v>1028.53230601552</v>
      </c>
      <c r="C30" s="0" t="n">
        <v>1113.42129137943</v>
      </c>
      <c r="D30" s="0" t="n">
        <v>356</v>
      </c>
      <c r="E30" s="0" t="n">
        <v>9683</v>
      </c>
      <c r="F30" s="0" t="n">
        <v>64</v>
      </c>
      <c r="G30" s="0" t="n">
        <v>9975</v>
      </c>
      <c r="H30" s="0" t="n">
        <v>32</v>
      </c>
      <c r="I30" s="0" t="n">
        <v>9651</v>
      </c>
      <c r="J30" s="0" t="n">
        <v>324</v>
      </c>
      <c r="K30" s="0" t="n">
        <v>32</v>
      </c>
    </row>
    <row r="31" customFormat="false" ht="13.8" hidden="false" customHeight="false" outlineLevel="0" collapsed="false">
      <c r="B31" s="2" t="n">
        <f aca="false">AVERAGE(B29:B30)</f>
        <v>1072.73435345034</v>
      </c>
      <c r="C31" s="2" t="n">
        <f aca="false">AVERAGE(C29:C30)</f>
        <v>1079.77733303849</v>
      </c>
      <c r="D31" s="2" t="n">
        <f aca="false">AVERAGE(D29:D30)</f>
        <v>359.5</v>
      </c>
      <c r="E31" s="2" t="n">
        <f aca="false">AVERAGE(E29:E30)</f>
        <v>9679.5</v>
      </c>
      <c r="F31" s="2" t="n">
        <f aca="false">AVERAGE(F29:F30)</f>
        <v>52</v>
      </c>
      <c r="G31" s="2" t="n">
        <f aca="false">AVERAGE(G29:G30)</f>
        <v>9987</v>
      </c>
      <c r="H31" s="2" t="n">
        <f aca="false">AVERAGE(H29:H30)</f>
        <v>31</v>
      </c>
      <c r="I31" s="2" t="n">
        <f aca="false">AVERAGE(I29:I30)</f>
        <v>9658.5</v>
      </c>
      <c r="J31" s="2" t="n">
        <f aca="false">AVERAGE(J29:J30)</f>
        <v>328.5</v>
      </c>
      <c r="K31" s="2" t="n">
        <f aca="false">AVERAGE(K29:K30)</f>
        <v>21</v>
      </c>
    </row>
    <row r="32" customFormat="false" ht="13.8" hidden="false" customHeight="false" outlineLevel="0" collapsed="false"/>
    <row r="38" customFormat="false" ht="13.8" hidden="false" customHeight="false" outlineLevel="0" collapsed="false">
      <c r="A38" s="3" t="s">
        <v>21</v>
      </c>
      <c r="B38" s="3" t="s">
        <v>22</v>
      </c>
      <c r="C38" s="3" t="s">
        <v>23</v>
      </c>
      <c r="D38" s="3" t="s">
        <v>24</v>
      </c>
      <c r="E38" s="3" t="s">
        <v>25</v>
      </c>
      <c r="F38" s="3" t="s">
        <v>26</v>
      </c>
      <c r="G38" s="3" t="s">
        <v>27</v>
      </c>
      <c r="H38" s="3" t="s">
        <v>28</v>
      </c>
      <c r="I38" s="3" t="s">
        <v>29</v>
      </c>
    </row>
    <row r="39" customFormat="false" ht="13.8" hidden="false" customHeight="false" outlineLevel="0" collapsed="false">
      <c r="A39" s="3" t="n">
        <v>1</v>
      </c>
      <c r="B39" s="4"/>
      <c r="C39" s="3"/>
      <c r="D39" s="4"/>
      <c r="E39" s="4"/>
      <c r="F39" s="4"/>
      <c r="G39" s="4"/>
      <c r="H39" s="4"/>
      <c r="I39" s="4"/>
      <c r="L39" s="0" t="s">
        <v>11</v>
      </c>
    </row>
    <row r="40" customFormat="false" ht="13.8" hidden="false" customHeight="false" outlineLevel="0" collapsed="false">
      <c r="A40" s="3" t="n">
        <v>2</v>
      </c>
      <c r="B40" s="4"/>
      <c r="C40" s="3"/>
      <c r="D40" s="4"/>
      <c r="E40" s="4"/>
      <c r="F40" s="4"/>
      <c r="G40" s="4"/>
      <c r="H40" s="3"/>
      <c r="I40" s="4"/>
      <c r="L40" s="0" t="s">
        <v>12</v>
      </c>
    </row>
    <row r="41" customFormat="false" ht="13.8" hidden="false" customHeight="false" outlineLevel="0" collapsed="false">
      <c r="A41" s="3" t="n">
        <v>3</v>
      </c>
      <c r="B41" s="4"/>
      <c r="C41" s="3"/>
      <c r="D41" s="4"/>
      <c r="E41" s="4"/>
      <c r="F41" s="4"/>
      <c r="G41" s="3"/>
      <c r="H41" s="4"/>
      <c r="I41" s="4"/>
      <c r="L41" s="0" t="s">
        <v>13</v>
      </c>
    </row>
    <row r="42" customFormat="false" ht="13.8" hidden="false" customHeight="false" outlineLevel="0" collapsed="false">
      <c r="A42" s="3" t="n">
        <v>4</v>
      </c>
      <c r="B42" s="4"/>
      <c r="C42" s="3"/>
      <c r="D42" s="4"/>
      <c r="E42" s="4"/>
      <c r="F42" s="3"/>
      <c r="G42" s="4"/>
      <c r="H42" s="4"/>
      <c r="I42" s="4"/>
      <c r="L42" s="0" t="s">
        <v>14</v>
      </c>
    </row>
    <row r="43" customFormat="false" ht="13.8" hidden="false" customHeight="false" outlineLevel="0" collapsed="false">
      <c r="A43" s="3" t="n">
        <v>5</v>
      </c>
      <c r="B43" s="4"/>
      <c r="C43" s="3"/>
      <c r="D43" s="4"/>
      <c r="E43" s="4"/>
      <c r="F43" s="3"/>
      <c r="G43" s="3"/>
      <c r="H43" s="4"/>
      <c r="I43" s="4"/>
      <c r="L43" s="0" t="s">
        <v>15</v>
      </c>
    </row>
    <row r="44" customFormat="false" ht="13.8" hidden="false" customHeight="false" outlineLevel="0" collapsed="false">
      <c r="A44" s="3" t="n">
        <v>6</v>
      </c>
      <c r="B44" s="3"/>
      <c r="C44" s="4"/>
      <c r="D44" s="4"/>
      <c r="E44" s="4"/>
      <c r="F44" s="4"/>
      <c r="G44" s="4"/>
      <c r="H44" s="4"/>
      <c r="I44" s="4"/>
      <c r="L44" s="0" t="s">
        <v>16</v>
      </c>
    </row>
    <row r="45" customFormat="false" ht="13.8" hidden="false" customHeight="false" outlineLevel="0" collapsed="false">
      <c r="A45" s="3" t="n">
        <v>7</v>
      </c>
      <c r="B45" s="3"/>
      <c r="C45" s="4"/>
      <c r="D45" s="4"/>
      <c r="E45" s="4"/>
      <c r="F45" s="4"/>
      <c r="G45" s="3"/>
      <c r="H45" s="4"/>
      <c r="I45" s="3"/>
      <c r="L45" s="0" t="s">
        <v>17</v>
      </c>
    </row>
    <row r="46" customFormat="false" ht="13.8" hidden="false" customHeight="false" outlineLevel="0" collapsed="false">
      <c r="A46" s="3" t="n">
        <v>8</v>
      </c>
      <c r="B46" s="3"/>
      <c r="C46" s="4"/>
      <c r="D46" s="4"/>
      <c r="E46" s="4"/>
      <c r="F46" s="3"/>
      <c r="G46" s="3"/>
      <c r="H46" s="3"/>
      <c r="I46" s="4"/>
      <c r="L46" s="0" t="s">
        <v>18</v>
      </c>
    </row>
    <row r="47" customFormat="false" ht="13.8" hidden="false" customHeight="false" outlineLevel="0" collapsed="false">
      <c r="A47" s="3" t="n">
        <v>9</v>
      </c>
      <c r="B47" s="3"/>
      <c r="C47" s="3"/>
      <c r="D47" s="3"/>
      <c r="E47" s="4"/>
      <c r="F47" s="3"/>
      <c r="G47" s="3"/>
      <c r="H47" s="3"/>
      <c r="I47" s="3"/>
      <c r="L47" s="0" t="s">
        <v>19</v>
      </c>
    </row>
    <row r="48" customFormat="false" ht="13.8" hidden="false" customHeight="false" outlineLevel="0" collapsed="false">
      <c r="A48" s="0" t="n">
        <v>10</v>
      </c>
      <c r="C48" s="5"/>
      <c r="D48" s="5"/>
      <c r="E48" s="5"/>
      <c r="G48" s="5"/>
      <c r="H48" s="5"/>
      <c r="I48" s="5"/>
      <c r="L48" s="0" t="s">
        <v>20</v>
      </c>
    </row>
    <row r="50" customFormat="false" ht="13.8" hidden="false" customHeight="false" outlineLevel="0" collapsed="false"/>
    <row r="51" customFormat="false" ht="13.8" hidden="false" customHeight="false" outlineLevel="0" collapsed="false">
      <c r="A51" s="1"/>
      <c r="B51" s="1" t="s">
        <v>1</v>
      </c>
      <c r="C51" s="1" t="s">
        <v>2</v>
      </c>
      <c r="D51" s="1" t="s">
        <v>7</v>
      </c>
      <c r="E51" s="1" t="s">
        <v>8</v>
      </c>
      <c r="F51" s="1" t="s">
        <v>9</v>
      </c>
      <c r="G51" s="1" t="s">
        <v>10</v>
      </c>
      <c r="H51" s="6" t="s">
        <v>30</v>
      </c>
      <c r="I51" s="6" t="s">
        <v>31</v>
      </c>
      <c r="J51" s="6" t="s">
        <v>32</v>
      </c>
      <c r="K51" s="6" t="s">
        <v>33</v>
      </c>
      <c r="L51" s="6" t="s">
        <v>34</v>
      </c>
    </row>
    <row r="52" customFormat="false" ht="13.8" hidden="false" customHeight="false" outlineLevel="0" collapsed="false">
      <c r="A52" s="0" t="n">
        <v>1</v>
      </c>
      <c r="B52" s="7" t="n">
        <v>1076.19902952166</v>
      </c>
      <c r="C52" s="7" t="n">
        <v>1082.19952241153</v>
      </c>
      <c r="D52" s="0" t="n">
        <v>31</v>
      </c>
      <c r="E52" s="0" t="n">
        <v>9658</v>
      </c>
      <c r="F52" s="0" t="n">
        <v>329</v>
      </c>
      <c r="G52" s="0" t="n">
        <v>21</v>
      </c>
      <c r="H52" s="6" t="n">
        <f aca="false">(D52+E52)/SUM(D52:G52)*100</f>
        <v>96.51359697181</v>
      </c>
      <c r="I52" s="6" t="n">
        <f aca="false">D52/(D52+G52)*100</f>
        <v>59.6153846153846</v>
      </c>
      <c r="J52" s="6" t="n">
        <f aca="false">D52/(D52+F52)*100</f>
        <v>8.61111111111111</v>
      </c>
      <c r="K52" s="6" t="n">
        <f aca="false">E52/(E52+G52)*100</f>
        <v>99.7830354375452</v>
      </c>
      <c r="L52" s="6" t="n">
        <f aca="false">G52/(G52+E52)*100</f>
        <v>0.216964562454799</v>
      </c>
    </row>
    <row r="53" customFormat="false" ht="13.8" hidden="false" customHeight="false" outlineLevel="0" collapsed="false">
      <c r="A53" s="0" t="n">
        <v>2</v>
      </c>
      <c r="B53" s="7" t="n">
        <v>1081.15043269769</v>
      </c>
      <c r="C53" s="7" t="n">
        <v>1083.17494619153</v>
      </c>
      <c r="D53" s="0" t="n">
        <v>25.5</v>
      </c>
      <c r="E53" s="0" t="n">
        <v>9662</v>
      </c>
      <c r="F53" s="0" t="n">
        <v>334.5</v>
      </c>
      <c r="G53" s="0" t="n">
        <v>17</v>
      </c>
      <c r="H53" s="6" t="n">
        <f aca="false">(D53+E53)/SUM(D53:G53)*100</f>
        <v>96.4986552445463</v>
      </c>
      <c r="I53" s="6" t="n">
        <f aca="false">D53/(D53+G53)*100</f>
        <v>60</v>
      </c>
      <c r="J53" s="6" t="n">
        <f aca="false">D53/(D53+F53)*100</f>
        <v>7.08333333333333</v>
      </c>
      <c r="K53" s="6" t="n">
        <f aca="false">E53/(E53+G53)*100</f>
        <v>99.8243620208699</v>
      </c>
      <c r="L53" s="6" t="n">
        <f aca="false">G53/(G53+E53)*100</f>
        <v>0.175637979130075</v>
      </c>
    </row>
    <row r="54" customFormat="false" ht="13.8" hidden="false" customHeight="false" outlineLevel="0" collapsed="false">
      <c r="A54" s="0" t="n">
        <v>3</v>
      </c>
      <c r="B54" s="7" t="n">
        <v>1089.12949221114</v>
      </c>
      <c r="C54" s="7" t="n">
        <v>1093.84134215322</v>
      </c>
      <c r="D54" s="0" t="n">
        <v>17</v>
      </c>
      <c r="E54" s="0" t="n">
        <v>9665</v>
      </c>
      <c r="F54" s="0" t="n">
        <v>343</v>
      </c>
      <c r="G54" s="0" t="n">
        <v>14</v>
      </c>
      <c r="H54" s="6" t="n">
        <f aca="false">(D54+E54)/SUM(D54:G54)*100</f>
        <v>96.4438689112462</v>
      </c>
      <c r="I54" s="6" t="n">
        <f aca="false">D54/(D54+G54)*100</f>
        <v>54.8387096774194</v>
      </c>
      <c r="J54" s="6" t="n">
        <f aca="false">D54/(D54+F54)*100</f>
        <v>4.72222222222222</v>
      </c>
      <c r="K54" s="6" t="n">
        <f aca="false">E54/(E54+G54)*100</f>
        <v>99.8553569583635</v>
      </c>
      <c r="L54" s="6" t="n">
        <f aca="false">G54/(G54+E54)*100</f>
        <v>0.144643041636533</v>
      </c>
    </row>
    <row r="55" customFormat="false" ht="13.8" hidden="false" customHeight="false" outlineLevel="0" collapsed="false">
      <c r="A55" s="0" t="n">
        <v>4</v>
      </c>
      <c r="B55" s="7" t="n">
        <v>1077.71297959022</v>
      </c>
      <c r="C55" s="7" t="n">
        <v>1078.28928677512</v>
      </c>
      <c r="D55" s="0" t="n">
        <v>34.5</v>
      </c>
      <c r="E55" s="0" t="n">
        <v>9658</v>
      </c>
      <c r="F55" s="0" t="n">
        <v>325.5</v>
      </c>
      <c r="G55" s="0" t="n">
        <v>21</v>
      </c>
      <c r="H55" s="6" t="n">
        <f aca="false">(D55+E55)/SUM(D55:G55)*100</f>
        <v>96.5484610020918</v>
      </c>
      <c r="I55" s="6" t="n">
        <f aca="false">D55/(D55+G55)*100</f>
        <v>62.1621621621622</v>
      </c>
      <c r="J55" s="6" t="n">
        <f aca="false">D55/(D55+F55)*100</f>
        <v>9.58333333333333</v>
      </c>
      <c r="K55" s="6" t="n">
        <f aca="false">E55/(E55+G55)*100</f>
        <v>99.7830354375452</v>
      </c>
      <c r="L55" s="6" t="n">
        <f aca="false">G55/(G55+E55)*100</f>
        <v>0.216964562454799</v>
      </c>
    </row>
    <row r="56" customFormat="false" ht="13.8" hidden="false" customHeight="false" outlineLevel="0" collapsed="false">
      <c r="A56" s="0" t="n">
        <v>5</v>
      </c>
      <c r="B56" s="7" t="n">
        <v>1091.648445416</v>
      </c>
      <c r="C56" s="7" t="n">
        <v>1101.1635802565</v>
      </c>
      <c r="D56" s="0" t="n">
        <v>17.5</v>
      </c>
      <c r="E56" s="0" t="n">
        <v>9665.5</v>
      </c>
      <c r="F56" s="0" t="n">
        <v>342.5</v>
      </c>
      <c r="G56" s="0" t="n">
        <v>13.5</v>
      </c>
      <c r="H56" s="6" t="n">
        <f aca="false">(D56+E56)/SUM(D56:G56)*100</f>
        <v>96.4538300627553</v>
      </c>
      <c r="I56" s="6" t="n">
        <f aca="false">D56/(D56+G56)*100</f>
        <v>56.4516129032258</v>
      </c>
      <c r="J56" s="6" t="n">
        <f aca="false">D56/(D56+F56)*100</f>
        <v>4.86111111111111</v>
      </c>
      <c r="K56" s="6" t="n">
        <f aca="false">E56/(E56+G56)*100</f>
        <v>99.8605227812791</v>
      </c>
      <c r="L56" s="6" t="n">
        <f aca="false">G56/(G56+E56)*100</f>
        <v>0.139477218720942</v>
      </c>
    </row>
    <row r="57" customFormat="false" ht="13.8" hidden="false" customHeight="false" outlineLevel="0" collapsed="false">
      <c r="A57" s="0" t="n">
        <v>6</v>
      </c>
      <c r="B57" s="7" t="n">
        <v>1068.64872500674</v>
      </c>
      <c r="C57" s="7" t="n">
        <v>1073.96722972071</v>
      </c>
      <c r="D57" s="0" t="n">
        <v>33</v>
      </c>
      <c r="E57" s="0" t="n">
        <v>9657.5</v>
      </c>
      <c r="F57" s="0" t="n">
        <v>327</v>
      </c>
      <c r="G57" s="0" t="n">
        <v>21.5</v>
      </c>
      <c r="H57" s="6" t="n">
        <f aca="false">(D57+E57)/SUM(D57:G57)*100</f>
        <v>96.5285386990736</v>
      </c>
      <c r="I57" s="6" t="n">
        <f aca="false">D57/(D57+G57)*100</f>
        <v>60.5504587155963</v>
      </c>
      <c r="J57" s="6" t="n">
        <f aca="false">D57/(D57+F57)*100</f>
        <v>9.16666666666667</v>
      </c>
      <c r="K57" s="6" t="n">
        <f aca="false">E57/(E57+G57)*100</f>
        <v>99.7778696146296</v>
      </c>
      <c r="L57" s="6" t="n">
        <f aca="false">G57/(G57+E57)*100</f>
        <v>0.222130385370389</v>
      </c>
    </row>
    <row r="58" customFormat="false" ht="13.8" hidden="false" customHeight="false" outlineLevel="0" collapsed="false">
      <c r="A58" s="0" t="n">
        <v>7</v>
      </c>
      <c r="B58" s="7" t="n">
        <v>1429.61181989264</v>
      </c>
      <c r="C58" s="7" t="n">
        <v>1446.25868701903</v>
      </c>
      <c r="D58" s="0" t="n">
        <v>11</v>
      </c>
      <c r="E58" s="0" t="n">
        <v>9662</v>
      </c>
      <c r="F58" s="0" t="n">
        <v>349</v>
      </c>
      <c r="G58" s="0" t="n">
        <v>17</v>
      </c>
      <c r="H58" s="6" t="n">
        <f aca="false">(D58+E58)/SUM(D58:G58)*100</f>
        <v>96.3542185476641</v>
      </c>
      <c r="I58" s="6" t="n">
        <f aca="false">D58/(D58+G58)*100</f>
        <v>39.2857142857143</v>
      </c>
      <c r="J58" s="6" t="n">
        <f aca="false">D58/(D58+F58)*100</f>
        <v>3.05555555555556</v>
      </c>
      <c r="K58" s="6" t="n">
        <f aca="false">E58/(E58+G58)*100</f>
        <v>99.8243620208699</v>
      </c>
      <c r="L58" s="6" t="n">
        <f aca="false">G58/(G58+E58)*100</f>
        <v>0.175637979130075</v>
      </c>
    </row>
    <row r="59" customFormat="false" ht="13.8" hidden="false" customHeight="false" outlineLevel="0" collapsed="false">
      <c r="A59" s="0" t="n">
        <v>8</v>
      </c>
      <c r="B59" s="7" t="n">
        <v>1117.62494382092</v>
      </c>
      <c r="C59" s="7" t="n">
        <v>1121.36754003014</v>
      </c>
      <c r="D59" s="0" t="n">
        <v>0</v>
      </c>
      <c r="E59" s="0" t="n">
        <v>9679</v>
      </c>
      <c r="F59" s="0" t="n">
        <v>360</v>
      </c>
      <c r="G59" s="0" t="n">
        <v>0</v>
      </c>
      <c r="H59" s="6" t="n">
        <f aca="false">(D59+E59)/SUM(D59:G59)*100</f>
        <v>96.4139854567188</v>
      </c>
      <c r="I59" s="6" t="s">
        <v>35</v>
      </c>
      <c r="J59" s="6" t="n">
        <f aca="false">D59/(D59+F59)*100</f>
        <v>0</v>
      </c>
      <c r="K59" s="6" t="n">
        <f aca="false">E59/(E59+G59)*100</f>
        <v>100</v>
      </c>
      <c r="L59" s="6" t="n">
        <f aca="false">G59/(G59+E59)*100</f>
        <v>0</v>
      </c>
    </row>
    <row r="60" customFormat="false" ht="13.8" hidden="false" customHeight="false" outlineLevel="0" collapsed="false">
      <c r="A60" s="0" t="n">
        <v>9</v>
      </c>
      <c r="B60" s="7" t="n">
        <v>1551.82206750431</v>
      </c>
      <c r="C60" s="7" t="n">
        <v>1552.72617107917</v>
      </c>
      <c r="D60" s="0" t="n">
        <v>0</v>
      </c>
      <c r="E60" s="0" t="n">
        <v>9679</v>
      </c>
      <c r="F60" s="0" t="n">
        <v>360</v>
      </c>
      <c r="G60" s="0" t="n">
        <v>0</v>
      </c>
      <c r="H60" s="6" t="n">
        <f aca="false">(D60+E60)/SUM(D60:G60)*100</f>
        <v>96.4139854567188</v>
      </c>
      <c r="I60" s="6" t="s">
        <v>35</v>
      </c>
      <c r="J60" s="6" t="n">
        <f aca="false">D60/(D60+F60)*100</f>
        <v>0</v>
      </c>
      <c r="K60" s="6" t="n">
        <f aca="false">E60/(E60+G60)*100</f>
        <v>100</v>
      </c>
      <c r="L60" s="6" t="n">
        <f aca="false">G60/(G60+E60)*100</f>
        <v>0</v>
      </c>
    </row>
    <row r="61" customFormat="false" ht="13.8" hidden="false" customHeight="false" outlineLevel="0" collapsed="false">
      <c r="A61" s="0" t="n">
        <v>10</v>
      </c>
      <c r="B61" s="7" t="n">
        <v>1072.73435345034</v>
      </c>
      <c r="C61" s="7" t="n">
        <v>1079.77733303849</v>
      </c>
      <c r="D61" s="0" t="n">
        <v>31</v>
      </c>
      <c r="E61" s="0" t="n">
        <v>9658.5</v>
      </c>
      <c r="F61" s="0" t="n">
        <v>328.5</v>
      </c>
      <c r="G61" s="0" t="n">
        <v>21</v>
      </c>
      <c r="H61" s="6" t="n">
        <f aca="false">(D61+E61)/SUM(D61:G61)*100</f>
        <v>96.5185775475645</v>
      </c>
      <c r="I61" s="6" t="n">
        <f aca="false">D61/(D61+G61)*100</f>
        <v>59.6153846153846</v>
      </c>
      <c r="J61" s="6" t="n">
        <f aca="false">D61/(D61+F61)*100</f>
        <v>8.6230876216968</v>
      </c>
      <c r="K61" s="6" t="n">
        <f aca="false">E61/(E61+G61)*100</f>
        <v>99.7830466449713</v>
      </c>
      <c r="L61" s="6" t="n">
        <f aca="false">G61/(G61+E61)*100</f>
        <v>0.216953355028669</v>
      </c>
    </row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2017-01-22T21:26:28Z</dcterms:created>
  <dc:creator>Nicolas</dc:creator>
  <dc:description/>
  <dc:language>en-US</dc:language>
  <cp:lastModifiedBy/>
  <dcterms:modified xsi:type="dcterms:W3CDTF">2017-01-24T20:53:53Z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