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bom模板" state="visible" r:id="rId4"/>
    <sheet sheetId="2" name="Field汇总" state="visible" r:id="rId5"/>
  </sheets>
  <calcPr calcId="171027" fullCalcOnLoad="1"/>
</workbook>
</file>

<file path=xl/sharedStrings.xml><?xml version="1.0" encoding="utf-8"?>
<sst xmlns="http://schemas.openxmlformats.org/spreadsheetml/2006/main" count="414" uniqueCount="250">
  <si>
    <t/>
  </si>
  <si>
    <t xml:space="preserve">Bill of Materials </t>
  </si>
  <si>
    <t>BOM_Board1_PCB1_2025-01-02</t>
  </si>
  <si>
    <t>Project Title：</t>
  </si>
  <si>
    <t>STM32_MAGNETIC_HITBOX</t>
  </si>
  <si>
    <t>Variant:</t>
  </si>
  <si>
    <t xml:space="preserve"> </t>
  </si>
  <si>
    <t>Report Time：</t>
  </si>
  <si>
    <t>2025年1月2日 22:6:7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</si>
  <si>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</si>
  <si>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</si>
  <si>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</si>
  <si>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</si>
  <si>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</si>
  <si>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</si>
  <si>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</si>
  <si>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</si>
  <si>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</si>
  <si>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</si>
  <si>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LCSC Price</t>
  </si>
  <si>
    <t>Total</t>
  </si>
  <si>
    <t>100nF</t>
  </si>
  <si>
    <t>C1, C2, C3, C4, C5, C6, C7, C8, C9, C10, C11, C12, C13, C14, C15, C16, C17, C18, C19, C20, C21, C22, C23, C24, C25, C26, C27, C28, C29, C30, C31, C32, C33, C34, C42, C43, C44, C45, C46, C47, C48, C49, C50, C51, C52, C54, C58, C59, C60, C61, C62, C63, C64, C74, C78, C79</t>
  </si>
  <si>
    <t>C0201</t>
  </si>
  <si>
    <t>0201X104K100NT</t>
  </si>
  <si>
    <t>FH(风华)</t>
  </si>
  <si>
    <t>C284966</t>
  </si>
  <si>
    <t>LCSC</t>
  </si>
  <si>
    <t>0.004</t>
  </si>
  <si>
    <t>6pF</t>
  </si>
  <si>
    <t>C53, C57</t>
  </si>
  <si>
    <t>GRM0335C1H6R0BA01D</t>
  </si>
  <si>
    <t>muRata(村田)</t>
  </si>
  <si>
    <t>C161434</t>
  </si>
  <si>
    <t>0.0203</t>
  </si>
  <si>
    <t>22pF</t>
  </si>
  <si>
    <t>C55, C56, C70, C76</t>
  </si>
  <si>
    <t>CC0201JRNPO8BN220</t>
  </si>
  <si>
    <t>YAGEO(国巨)</t>
  </si>
  <si>
    <t>C526934</t>
  </si>
  <si>
    <t>0.0061</t>
  </si>
  <si>
    <t>2.2uF</t>
  </si>
  <si>
    <t>C65, C66, C67</t>
  </si>
  <si>
    <t>GRM033R60J225ME47D</t>
  </si>
  <si>
    <t>C76933</t>
  </si>
  <si>
    <t>0.0337</t>
  </si>
  <si>
    <t>1uF</t>
  </si>
  <si>
    <t>C68</t>
  </si>
  <si>
    <t>CL03A105KQ3CSNC</t>
  </si>
  <si>
    <t>SAMSUNG(三星)</t>
  </si>
  <si>
    <t>C318541</t>
  </si>
  <si>
    <t>0.0383</t>
  </si>
  <si>
    <t>10uF</t>
  </si>
  <si>
    <t>C69, C71, C72, C73, C75, C77</t>
  </si>
  <si>
    <t>C0402</t>
  </si>
  <si>
    <t>CL05A106MQ5NUNC</t>
  </si>
  <si>
    <t>C15525</t>
  </si>
  <si>
    <t>0.0262</t>
  </si>
  <si>
    <t>1N4007</t>
  </si>
  <si>
    <t>D1</t>
  </si>
  <si>
    <t>SOD-123FL_L2.8-W1.8-LS3.7-RD</t>
  </si>
  <si>
    <t>YONGYUTAI(永裕泰)</t>
  </si>
  <si>
    <t>C2892681</t>
  </si>
  <si>
    <t>0.0284</t>
  </si>
  <si>
    <t>CESD5V0D3 ZA</t>
  </si>
  <si>
    <t>E1</t>
  </si>
  <si>
    <t>SOD-323_L1.8-W1.3-LS2.5-RD</t>
  </si>
  <si>
    <t>CJ(江苏长电/长晶)</t>
  </si>
  <si>
    <t>C22643</t>
  </si>
  <si>
    <t>0.12</t>
  </si>
  <si>
    <t>CESD3V3D3 YU</t>
  </si>
  <si>
    <t>E2</t>
  </si>
  <si>
    <t>C38388</t>
  </si>
  <si>
    <t>0.14</t>
  </si>
  <si>
    <t>TMI7003B</t>
  </si>
  <si>
    <t>IC1</t>
  </si>
  <si>
    <t>QFN-20_L3.0-W3.0-P0.40-BL-EP1.7</t>
  </si>
  <si>
    <t>TMI(拓尔微)</t>
  </si>
  <si>
    <t>C711925</t>
  </si>
  <si>
    <t>1.564</t>
  </si>
  <si>
    <t>CBG160808U121T</t>
  </si>
  <si>
    <t>L1</t>
  </si>
  <si>
    <t>L0603</t>
  </si>
  <si>
    <t>C50843</t>
  </si>
  <si>
    <t>0.0214</t>
  </si>
  <si>
    <t>2.2uH</t>
  </si>
  <si>
    <t>L2, L3</t>
  </si>
  <si>
    <t>IND-SMD_L3.0-W3.0_FNR30XXS</t>
  </si>
  <si>
    <t>FNR3015S2R2MT</t>
  </si>
  <si>
    <t>cjiang(长江微电)</t>
  </si>
  <si>
    <t>C167747</t>
  </si>
  <si>
    <t>0.2146</t>
  </si>
  <si>
    <t>FPC-05F-10PH15</t>
  </si>
  <si>
    <t>LCD1</t>
  </si>
  <si>
    <t>FPC-SMD_10P-P0.50_XUNPU_FPC-05F-10PH15</t>
  </si>
  <si>
    <t>XUNPU(讯普)</t>
  </si>
  <si>
    <t>C2856816</t>
  </si>
  <si>
    <t>0.5527</t>
  </si>
  <si>
    <t>XL-6028RGBW-WS2812B</t>
  </si>
  <si>
    <t>LED, LED1, LED2, LED3, LED4, LED5, LED6, LED7, LED8, LED9, LED10, LED11, LED12, LED13, LED14, LED15, LED16, LED17, LED18, LED19, LED21</t>
  </si>
  <si>
    <t>LED-SMD_4P_XL-6028RGBW-WS2812B</t>
  </si>
  <si>
    <t>XINGLIGHT(成兴光)</t>
  </si>
  <si>
    <t>C42163197</t>
  </si>
  <si>
    <t>0.5433</t>
  </si>
  <si>
    <t>XL-1608UGC-04</t>
  </si>
  <si>
    <t>LEDGREEN1</t>
  </si>
  <si>
    <t>LED0603-RD_GREEN</t>
  </si>
  <si>
    <t>C965804</t>
  </si>
  <si>
    <t>0.0268</t>
  </si>
  <si>
    <t>STM32H750XBH6</t>
  </si>
  <si>
    <t>MCU1</t>
  </si>
  <si>
    <t>TFBGA-265_L14.0-W14.0-P0.80-TL_STM32H750XBH6</t>
  </si>
  <si>
    <t>ST(意法半导体)</t>
  </si>
  <si>
    <t>C405932</t>
  </si>
  <si>
    <t>28.75</t>
  </si>
  <si>
    <t>XL-1608UWC-04</t>
  </si>
  <si>
    <t>POWER</t>
  </si>
  <si>
    <t>LED0603-RD_WHITE</t>
  </si>
  <si>
    <t>C965808</t>
  </si>
  <si>
    <t>0.0246</t>
  </si>
  <si>
    <t>W25Q64JVSSIQ</t>
  </si>
  <si>
    <t>QSPI_FLASH</t>
  </si>
  <si>
    <t>SOP-8_L5.3-W5.3-P1.27-LS8.0-BL</t>
  </si>
  <si>
    <t>WINBOND(华邦)</t>
  </si>
  <si>
    <t>C83140</t>
  </si>
  <si>
    <t>2.31</t>
  </si>
  <si>
    <t>10kΩ</t>
  </si>
  <si>
    <t>R1, R2, R3, R4, R8, R11, R12, R13, R14</t>
  </si>
  <si>
    <t>R0201</t>
  </si>
  <si>
    <t>RC0201FR-0710KL</t>
  </si>
  <si>
    <t>C106225</t>
  </si>
  <si>
    <t>0.0051</t>
  </si>
  <si>
    <t>12kΩ</t>
  </si>
  <si>
    <t>R5, R9</t>
  </si>
  <si>
    <t>R0402</t>
  </si>
  <si>
    <t>0402WGF1202TCE</t>
  </si>
  <si>
    <t>UNI-ROYAL(厚声)</t>
  </si>
  <si>
    <t>C25752</t>
  </si>
  <si>
    <t>0.0033</t>
  </si>
  <si>
    <t>15kΩ</t>
  </si>
  <si>
    <t>R6, R7</t>
  </si>
  <si>
    <t>0402WGF1502TCE</t>
  </si>
  <si>
    <t>C25756</t>
  </si>
  <si>
    <t>1kΩ</t>
  </si>
  <si>
    <t>R10, R15, R22</t>
  </si>
  <si>
    <t>0201WMF1001TEE</t>
  </si>
  <si>
    <t>C270365</t>
  </si>
  <si>
    <t>0.0038</t>
  </si>
  <si>
    <t>22kΩ</t>
  </si>
  <si>
    <t>R16</t>
  </si>
  <si>
    <t>RC0201FR-0722KL</t>
  </si>
  <si>
    <t>C474416</t>
  </si>
  <si>
    <t>0.0052</t>
  </si>
  <si>
    <t>3kΩ</t>
  </si>
  <si>
    <t>R17</t>
  </si>
  <si>
    <t>RC-01W3001FT</t>
  </si>
  <si>
    <t>C310182</t>
  </si>
  <si>
    <t>0.0047</t>
  </si>
  <si>
    <t>100kΩ</t>
  </si>
  <si>
    <t>R18, R20</t>
  </si>
  <si>
    <t>RC0201FR-07100KL</t>
  </si>
  <si>
    <t>C106224</t>
  </si>
  <si>
    <t>0.005</t>
  </si>
  <si>
    <t>51kΩ</t>
  </si>
  <si>
    <t>R19</t>
  </si>
  <si>
    <t>RC0201FR-0751KL</t>
  </si>
  <si>
    <t>C295806</t>
  </si>
  <si>
    <t>0Ω</t>
  </si>
  <si>
    <t>R21</t>
  </si>
  <si>
    <t>0201WMF0000TEE</t>
  </si>
  <si>
    <t>C473473</t>
  </si>
  <si>
    <t>0.0039</t>
  </si>
  <si>
    <t>BAT54C</t>
  </si>
  <si>
    <t>S1</t>
  </si>
  <si>
    <t>SOT-23-3_L2.9-W1.4-P1.91-LS2.6-BR</t>
  </si>
  <si>
    <t>TWGMC(台湾迪嘉)</t>
  </si>
  <si>
    <t>C727125</t>
  </si>
  <si>
    <t>0.0652</t>
  </si>
  <si>
    <t>HX25003-8AWB</t>
  </si>
  <si>
    <t>SWD&amp;USART1</t>
  </si>
  <si>
    <t>CONN-SMD_8P-P2.50_HX25003-8AWB</t>
  </si>
  <si>
    <t>HX(红星)</t>
  </si>
  <si>
    <t>C442367</t>
  </si>
  <si>
    <t>0.6329</t>
  </si>
  <si>
    <t>S8050</t>
  </si>
  <si>
    <t>T1, T2</t>
  </si>
  <si>
    <t>SOT-23-3_L2.9-W1.6-P1.90-LS2.8-BR</t>
  </si>
  <si>
    <t>Hottech(合科泰)</t>
  </si>
  <si>
    <t>C181158</t>
  </si>
  <si>
    <t>0.0323</t>
  </si>
  <si>
    <t>高轴+TTC-mini</t>
  </si>
  <si>
    <t>U1, U2, U10, U19</t>
  </si>
  <si>
    <t>高轴+TTC-MINI</t>
  </si>
  <si>
    <t>DRV5055A3QDBZR</t>
  </si>
  <si>
    <t>U, U3, U4, U5, U6, U7, U8, U9, U11, U12, U13, U14, U15, U16, U17, U18, U21</t>
  </si>
  <si>
    <t>SOT-23_L2.9-W1.3-P1.90-LS2.4-BR</t>
  </si>
  <si>
    <t>TI(德州仪器)</t>
  </si>
  <si>
    <t>C266128</t>
  </si>
  <si>
    <t>3.29</t>
  </si>
  <si>
    <t>TYPE-C 16PIN 2MD(073)</t>
  </si>
  <si>
    <t>USB1</t>
  </si>
  <si>
    <t>USB-C-SMD_TYPE-C-6PIN-2MD-073</t>
  </si>
  <si>
    <t>SHOU HAN(首韩)</t>
  </si>
  <si>
    <t>C2765186</t>
  </si>
  <si>
    <t>0.3417</t>
  </si>
  <si>
    <t>USB-234-BCW</t>
  </si>
  <si>
    <t>USB2</t>
  </si>
  <si>
    <t>USB-A-SMD_USB-234-BCW</t>
  </si>
  <si>
    <t>C720528</t>
  </si>
  <si>
    <t>0.6093</t>
  </si>
  <si>
    <t>XL-1608UBC-04</t>
  </si>
  <si>
    <t>USER</t>
  </si>
  <si>
    <t>LED0603-RD_BLUE</t>
  </si>
  <si>
    <t>C965807</t>
  </si>
  <si>
    <t>0.0216</t>
  </si>
  <si>
    <t>HX25003-3AWB</t>
  </si>
  <si>
    <t>WS2812B_EXT</t>
  </si>
  <si>
    <t>CONN-SMD_3P-P2.50_HX25003-3AWB</t>
  </si>
  <si>
    <t>C442362</t>
  </si>
  <si>
    <t>0.4399</t>
  </si>
  <si>
    <t>25MHz</t>
  </si>
  <si>
    <t>X1</t>
  </si>
  <si>
    <t>CRYSTAL-SMD_4P-L3.2-W2.5-BL</t>
  </si>
  <si>
    <t>X322525MOB4SI</t>
  </si>
  <si>
    <t>YXC(扬兴晶振)</t>
  </si>
  <si>
    <t>C9006</t>
  </si>
  <si>
    <t>0.3999</t>
  </si>
  <si>
    <t>32.768kHz</t>
  </si>
  <si>
    <t>X2</t>
  </si>
  <si>
    <t>FC-135R_L3.2-W1.5</t>
  </si>
  <si>
    <t>Q13FC13500004</t>
  </si>
  <si>
    <t>EPSON(爱普生)</t>
  </si>
  <si>
    <t>C32346</t>
  </si>
  <si>
    <t>1.1964</t>
  </si>
  <si>
    <t>Project Title</t>
  </si>
  <si>
    <t>Borard Title</t>
  </si>
  <si>
    <t>Board1</t>
  </si>
  <si>
    <t>Schematic Title</t>
  </si>
  <si>
    <t>PCB Title</t>
  </si>
  <si>
    <t>PCB1</t>
  </si>
  <si>
    <t>Variant Name</t>
  </si>
  <si>
    <t>Total Quantity</t>
  </si>
  <si>
    <t>Report Time</t>
  </si>
  <si>
    <t>22:6:7</t>
  </si>
  <si>
    <t>Report Date</t>
  </si>
  <si>
    <t>2025年1月2日</t>
  </si>
  <si>
    <t>Report Date&amp;Time</t>
  </si>
  <si>
    <t>File Name</t>
  </si>
  <si>
    <t>Filter Option</t>
  </si>
  <si>
    <t xml:space="preserve">Add into BOM:no; Convert to PCB:no;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</si>
</sst>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¥#,##0.00;¥-#,##0.00"/>
  </numFmts>
  <fonts count="3" x14ac:knownFonts="1">
    <font>
      <color theme="1"/>
      <family val="2"/>
      <scheme val="minor"/>
      <sz val="11"/>
      <name val="Calibri"/>
    </font>
    <font>
      <charset val="134"/>
      <color theme="1"/>
      <sz val="11"/>
      <name val="等线"/>
    </font>
    <font>
      <b/>
      <charset val="134"/>
      <color theme="1"/>
      <sz val="11"/>
      <name val="等线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</fills>
  <borders count="4">
    <border>
      <left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 vertical="center"/>
    </xf>
    <xf numFmtId="0" fontId="1" fillId="3" borderId="3" xfId="0" applyFont="1" applyFill="1" applyBorder="1"/>
    <xf numFmtId="164" fontId="1" fillId="3" borderId="3" xfId="0" applyNumberFormat="1" applyFont="1" applyFill="1" applyBorder="1"/>
    <xf numFmtId="164" fontId="1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197826</xdr:colOff>
      <xdr:row>0</xdr:row>
      <xdr:rowOff>139213</xdr:rowOff>
    </xdr:from>
    <xdr:to>
      <xdr:col>3</xdr:col>
      <xdr:colOff>1128346</xdr:colOff>
      <xdr:row>4</xdr:row>
      <xdr:rowOff>105091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 zoomScale="100"/>
  </sheetViews>
  <sheetFormatPr defaultRowHeight="14.25" outlineLevelRow="0" outlineLevelCol="0" x14ac:dyDescent="0" defaultColWidth="9" customHeight="1"/>
  <cols>
    <col min="1" max="1" width="16.25" customWidth="1"/>
    <col min="2" max="2" width="17.125" customWidth="1"/>
    <col min="3" max="3" width="18" customWidth="1"/>
    <col min="4" max="4" width="15.25" customWidth="1"/>
    <col min="5" max="5" width="13.125" customWidth="1"/>
    <col min="6" max="6" width="13.25" customWidth="1"/>
    <col min="7" max="7" width="14.375" customWidth="1"/>
    <col min="8" max="8" width="16.875" customWidth="1"/>
    <col min="9" max="9" width="13.375" customWidth="1"/>
    <col min="10" max="10" width="14.375" customWidth="1"/>
    <col min="11" max="11" width="10.25" customWidth="1"/>
  </cols>
  <sheetData>
    <row r="1" spans="1:12" x14ac:dyDescent="0.25">
      <c r="A1" s="1" t="s">
        <v>0</v>
      </c>
      <c r="B1" s="1"/>
      <c r="C1" s="1"/>
      <c r="D1" s="1"/>
      <c r="E1" s="2" t="s">
        <v>1</v>
      </c>
      <c r="F1" s="2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s="3" t="s">
        <v>0</v>
      </c>
    </row>
    <row r="2" spans="1:12" x14ac:dyDescent="0.25">
      <c r="A2" s="1"/>
      <c r="B2" s="1"/>
      <c r="C2" s="1"/>
      <c r="D2" s="1"/>
      <c r="E2" s="2"/>
      <c r="F2" s="2"/>
      <c r="G2" t="s">
        <v>0</v>
      </c>
      <c r="H2" t="s">
        <v>0</v>
      </c>
      <c r="I2" t="s">
        <v>0</v>
      </c>
      <c r="J2" t="s">
        <v>0</v>
      </c>
      <c r="K2" t="s">
        <v>0</v>
      </c>
      <c r="L2" s="3" t="s">
        <v>0</v>
      </c>
    </row>
    <row r="3" spans="1:12" x14ac:dyDescent="0.25">
      <c r="A3" s="1"/>
      <c r="B3" s="1"/>
      <c r="C3" s="1"/>
      <c r="D3" s="1"/>
      <c r="E3" s="4" t="s">
        <v>3</v>
      </c>
      <c r="F3" t="s">
        <v>4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s="3" t="s">
        <v>0</v>
      </c>
    </row>
    <row r="4" spans="1:12" x14ac:dyDescent="0.25">
      <c r="A4" s="1"/>
      <c r="B4" s="1"/>
      <c r="C4" s="1"/>
      <c r="D4" s="1"/>
      <c r="E4" s="4" t="s">
        <v>5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s="3" t="s">
        <v>0</v>
      </c>
    </row>
    <row r="5" spans="1:12" x14ac:dyDescent="0.25">
      <c r="A5" s="1"/>
      <c r="B5" s="1"/>
      <c r="C5" s="1"/>
      <c r="D5" s="1"/>
      <c r="E5" s="4" t="s">
        <v>7</v>
      </c>
      <c r="F5" t="s">
        <v>8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s="5" t="s">
        <v>0</v>
      </c>
    </row>
    <row r="6" spans="1:12" x14ac:dyDescent="0.25">
      <c r="A6" s="6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19</v>
      </c>
      <c r="L6" s="7" t="s">
        <v>20</v>
      </c>
    </row>
    <row r="7" spans="1:12" x14ac:dyDescent="0.25">
      <c r="A7" s="8">
        <f>ROW()-6</f>
      </c>
      <c r="B7" s="9">
        <v>56</v>
      </c>
      <c r="C7" s="9" t="s">
        <v>21</v>
      </c>
      <c r="D7" s="9" t="s">
        <v>22</v>
      </c>
      <c r="E7" s="9" t="s">
        <v>23</v>
      </c>
      <c r="F7" s="9" t="s">
        <v>21</v>
      </c>
      <c r="G7" s="9" t="s">
        <v>24</v>
      </c>
      <c r="H7" s="9" t="s">
        <v>25</v>
      </c>
      <c r="I7" s="9" t="s">
        <v>26</v>
      </c>
      <c r="J7" s="9" t="s">
        <v>27</v>
      </c>
      <c r="K7" s="9" t="s">
        <v>28</v>
      </c>
      <c r="L7" s="10">
        <f>B7*K7</f>
      </c>
    </row>
    <row r="8" spans="1:12" x14ac:dyDescent="0.25">
      <c r="A8" s="8">
        <f>ROW()-6</f>
      </c>
      <c r="B8" s="9">
        <v>2</v>
      </c>
      <c r="C8" s="9" t="s">
        <v>29</v>
      </c>
      <c r="D8" s="9" t="s">
        <v>30</v>
      </c>
      <c r="E8" s="9" t="s">
        <v>23</v>
      </c>
      <c r="F8" s="9" t="s">
        <v>29</v>
      </c>
      <c r="G8" s="9" t="s">
        <v>31</v>
      </c>
      <c r="H8" s="9" t="s">
        <v>32</v>
      </c>
      <c r="I8" s="9" t="s">
        <v>33</v>
      </c>
      <c r="J8" s="9" t="s">
        <v>27</v>
      </c>
      <c r="K8" s="9" t="s">
        <v>34</v>
      </c>
      <c r="L8" s="10">
        <f>B8*K8</f>
      </c>
    </row>
    <row r="9" spans="1:12" x14ac:dyDescent="0.25">
      <c r="A9" s="8">
        <f>ROW()-6</f>
      </c>
      <c r="B9" s="9">
        <v>4</v>
      </c>
      <c r="C9" s="9" t="s">
        <v>35</v>
      </c>
      <c r="D9" s="9" t="s">
        <v>36</v>
      </c>
      <c r="E9" s="9" t="s">
        <v>23</v>
      </c>
      <c r="F9" s="9" t="s">
        <v>35</v>
      </c>
      <c r="G9" s="9" t="s">
        <v>37</v>
      </c>
      <c r="H9" s="9" t="s">
        <v>38</v>
      </c>
      <c r="I9" s="9" t="s">
        <v>39</v>
      </c>
      <c r="J9" s="9" t="s">
        <v>27</v>
      </c>
      <c r="K9" s="9" t="s">
        <v>40</v>
      </c>
      <c r="L9" s="10">
        <f>B9*K9</f>
      </c>
    </row>
    <row r="10" spans="1:12" x14ac:dyDescent="0.25">
      <c r="A10" s="8">
        <f>ROW()-6</f>
      </c>
      <c r="B10" s="9">
        <v>3</v>
      </c>
      <c r="C10" s="9" t="s">
        <v>41</v>
      </c>
      <c r="D10" s="9" t="s">
        <v>42</v>
      </c>
      <c r="E10" s="9" t="s">
        <v>23</v>
      </c>
      <c r="F10" s="9" t="s">
        <v>41</v>
      </c>
      <c r="G10" s="9" t="s">
        <v>43</v>
      </c>
      <c r="H10" s="9" t="s">
        <v>32</v>
      </c>
      <c r="I10" s="9" t="s">
        <v>44</v>
      </c>
      <c r="J10" s="9" t="s">
        <v>27</v>
      </c>
      <c r="K10" s="9" t="s">
        <v>45</v>
      </c>
      <c r="L10" s="10">
        <f>B10*K10</f>
      </c>
    </row>
    <row r="11" spans="1:12" x14ac:dyDescent="0.25">
      <c r="A11" s="8">
        <f>ROW()-6</f>
      </c>
      <c r="B11" s="9">
        <v>1</v>
      </c>
      <c r="C11" s="9" t="s">
        <v>46</v>
      </c>
      <c r="D11" s="9" t="s">
        <v>47</v>
      </c>
      <c r="E11" s="9" t="s">
        <v>23</v>
      </c>
      <c r="F11" s="9" t="s">
        <v>46</v>
      </c>
      <c r="G11" s="9" t="s">
        <v>48</v>
      </c>
      <c r="H11" s="9" t="s">
        <v>49</v>
      </c>
      <c r="I11" s="9" t="s">
        <v>50</v>
      </c>
      <c r="J11" s="9" t="s">
        <v>27</v>
      </c>
      <c r="K11" s="9" t="s">
        <v>51</v>
      </c>
      <c r="L11" s="10">
        <f>B11*K11</f>
      </c>
    </row>
    <row r="12" spans="1:12" x14ac:dyDescent="0.25">
      <c r="A12" s="8">
        <f>ROW()-6</f>
      </c>
      <c r="B12" s="9">
        <v>6</v>
      </c>
      <c r="C12" s="9" t="s">
        <v>52</v>
      </c>
      <c r="D12" s="9" t="s">
        <v>53</v>
      </c>
      <c r="E12" s="9" t="s">
        <v>54</v>
      </c>
      <c r="F12" s="9" t="s">
        <v>52</v>
      </c>
      <c r="G12" s="9" t="s">
        <v>55</v>
      </c>
      <c r="H12" s="9" t="s">
        <v>49</v>
      </c>
      <c r="I12" s="9" t="s">
        <v>56</v>
      </c>
      <c r="J12" s="9" t="s">
        <v>27</v>
      </c>
      <c r="K12" s="9" t="s">
        <v>57</v>
      </c>
      <c r="L12" s="10">
        <f>B12*K12</f>
      </c>
    </row>
    <row r="13" spans="1:12" x14ac:dyDescent="0.25">
      <c r="A13" s="8">
        <f>ROW()-6</f>
      </c>
      <c r="B13" s="9">
        <v>1</v>
      </c>
      <c r="C13" s="9" t="s">
        <v>58</v>
      </c>
      <c r="D13" s="9" t="s">
        <v>59</v>
      </c>
      <c r="E13" s="9" t="s">
        <v>60</v>
      </c>
      <c r="F13" s="9" t="s">
        <v>0</v>
      </c>
      <c r="G13" s="9" t="s">
        <v>58</v>
      </c>
      <c r="H13" s="9" t="s">
        <v>61</v>
      </c>
      <c r="I13" s="9" t="s">
        <v>62</v>
      </c>
      <c r="J13" s="9" t="s">
        <v>27</v>
      </c>
      <c r="K13" s="9" t="s">
        <v>63</v>
      </c>
      <c r="L13" s="10">
        <f>B13*K13</f>
      </c>
    </row>
    <row r="14" spans="1:12" x14ac:dyDescent="0.25">
      <c r="A14" s="8">
        <f>ROW()-6</f>
      </c>
      <c r="B14" s="9">
        <v>1</v>
      </c>
      <c r="C14" s="9" t="s">
        <v>64</v>
      </c>
      <c r="D14" s="9" t="s">
        <v>65</v>
      </c>
      <c r="E14" s="9" t="s">
        <v>66</v>
      </c>
      <c r="F14" s="9" t="s">
        <v>0</v>
      </c>
      <c r="G14" s="9" t="s">
        <v>64</v>
      </c>
      <c r="H14" s="9" t="s">
        <v>67</v>
      </c>
      <c r="I14" s="9" t="s">
        <v>68</v>
      </c>
      <c r="J14" s="9" t="s">
        <v>27</v>
      </c>
      <c r="K14" s="9" t="s">
        <v>69</v>
      </c>
      <c r="L14" s="10">
        <f>B14*K14</f>
      </c>
    </row>
    <row r="15" spans="1:12" x14ac:dyDescent="0.25">
      <c r="A15" s="8">
        <f>ROW()-6</f>
      </c>
      <c r="B15" s="9">
        <v>1</v>
      </c>
      <c r="C15" s="9" t="s">
        <v>70</v>
      </c>
      <c r="D15" s="9" t="s">
        <v>71</v>
      </c>
      <c r="E15" s="9" t="s">
        <v>66</v>
      </c>
      <c r="F15" s="9" t="s">
        <v>0</v>
      </c>
      <c r="G15" s="9" t="s">
        <v>70</v>
      </c>
      <c r="H15" s="9" t="s">
        <v>67</v>
      </c>
      <c r="I15" s="9" t="s">
        <v>72</v>
      </c>
      <c r="J15" s="9" t="s">
        <v>27</v>
      </c>
      <c r="K15" s="9" t="s">
        <v>73</v>
      </c>
      <c r="L15" s="10">
        <f>B15*K15</f>
      </c>
    </row>
    <row r="16" spans="1:12" x14ac:dyDescent="0.25">
      <c r="A16" s="8">
        <f>ROW()-6</f>
      </c>
      <c r="B16" s="9">
        <v>1</v>
      </c>
      <c r="C16" s="9" t="s">
        <v>74</v>
      </c>
      <c r="D16" s="9" t="s">
        <v>75</v>
      </c>
      <c r="E16" s="9" t="s">
        <v>76</v>
      </c>
      <c r="F16" s="9" t="s">
        <v>0</v>
      </c>
      <c r="G16" s="9" t="s">
        <v>74</v>
      </c>
      <c r="H16" s="9" t="s">
        <v>77</v>
      </c>
      <c r="I16" s="9" t="s">
        <v>78</v>
      </c>
      <c r="J16" s="9" t="s">
        <v>27</v>
      </c>
      <c r="K16" s="9" t="s">
        <v>79</v>
      </c>
      <c r="L16" s="10">
        <f>B16*K16</f>
      </c>
    </row>
    <row r="17" spans="1:12" x14ac:dyDescent="0.25">
      <c r="A17" s="8">
        <f>ROW()-6</f>
      </c>
      <c r="B17" s="9">
        <v>1</v>
      </c>
      <c r="C17" s="9" t="s">
        <v>80</v>
      </c>
      <c r="D17" s="9" t="s">
        <v>81</v>
      </c>
      <c r="E17" s="9" t="s">
        <v>82</v>
      </c>
      <c r="F17" s="9" t="s">
        <v>0</v>
      </c>
      <c r="G17" s="9" t="s">
        <v>80</v>
      </c>
      <c r="H17" s="9" t="s">
        <v>25</v>
      </c>
      <c r="I17" s="9" t="s">
        <v>83</v>
      </c>
      <c r="J17" s="9" t="s">
        <v>27</v>
      </c>
      <c r="K17" s="9" t="s">
        <v>84</v>
      </c>
      <c r="L17" s="10">
        <f>B17*K17</f>
      </c>
    </row>
    <row r="18" spans="1:12" x14ac:dyDescent="0.25">
      <c r="A18" s="8">
        <f>ROW()-6</f>
      </c>
      <c r="B18" s="9">
        <v>2</v>
      </c>
      <c r="C18" s="9" t="s">
        <v>85</v>
      </c>
      <c r="D18" s="9" t="s">
        <v>86</v>
      </c>
      <c r="E18" s="9" t="s">
        <v>87</v>
      </c>
      <c r="F18" s="9" t="s">
        <v>85</v>
      </c>
      <c r="G18" s="9" t="s">
        <v>88</v>
      </c>
      <c r="H18" s="9" t="s">
        <v>89</v>
      </c>
      <c r="I18" s="9" t="s">
        <v>90</v>
      </c>
      <c r="J18" s="9" t="s">
        <v>27</v>
      </c>
      <c r="K18" s="9" t="s">
        <v>91</v>
      </c>
      <c r="L18" s="10">
        <f>B18*K18</f>
      </c>
    </row>
    <row r="19" spans="1:12" x14ac:dyDescent="0.25">
      <c r="A19" s="8">
        <f>ROW()-6</f>
      </c>
      <c r="B19" s="9">
        <v>1</v>
      </c>
      <c r="C19" s="9" t="s">
        <v>92</v>
      </c>
      <c r="D19" s="9" t="s">
        <v>93</v>
      </c>
      <c r="E19" s="9" t="s">
        <v>94</v>
      </c>
      <c r="F19" s="9" t="s">
        <v>0</v>
      </c>
      <c r="G19" s="9" t="s">
        <v>92</v>
      </c>
      <c r="H19" s="9" t="s">
        <v>95</v>
      </c>
      <c r="I19" s="9" t="s">
        <v>96</v>
      </c>
      <c r="J19" s="9" t="s">
        <v>27</v>
      </c>
      <c r="K19" s="9" t="s">
        <v>97</v>
      </c>
      <c r="L19" s="10">
        <f>B19*K19</f>
      </c>
    </row>
    <row r="20" spans="1:12" x14ac:dyDescent="0.25">
      <c r="A20" s="8">
        <f>ROW()-6</f>
      </c>
      <c r="B20" s="9">
        <v>21</v>
      </c>
      <c r="C20" s="9" t="s">
        <v>98</v>
      </c>
      <c r="D20" s="9" t="s">
        <v>99</v>
      </c>
      <c r="E20" s="9" t="s">
        <v>100</v>
      </c>
      <c r="F20" s="9" t="s">
        <v>0</v>
      </c>
      <c r="G20" s="9" t="s">
        <v>98</v>
      </c>
      <c r="H20" s="9" t="s">
        <v>101</v>
      </c>
      <c r="I20" s="9" t="s">
        <v>102</v>
      </c>
      <c r="J20" s="9" t="s">
        <v>27</v>
      </c>
      <c r="K20" s="9" t="s">
        <v>103</v>
      </c>
      <c r="L20" s="10">
        <f>B20*K20</f>
      </c>
    </row>
    <row r="21" spans="1:12" x14ac:dyDescent="0.25">
      <c r="A21" s="8">
        <f>ROW()-6</f>
      </c>
      <c r="B21" s="9">
        <v>1</v>
      </c>
      <c r="C21" s="9" t="s">
        <v>104</v>
      </c>
      <c r="D21" s="9" t="s">
        <v>105</v>
      </c>
      <c r="E21" s="9" t="s">
        <v>106</v>
      </c>
      <c r="F21" s="9" t="s">
        <v>0</v>
      </c>
      <c r="G21" s="9" t="s">
        <v>104</v>
      </c>
      <c r="H21" s="9" t="s">
        <v>101</v>
      </c>
      <c r="I21" s="9" t="s">
        <v>107</v>
      </c>
      <c r="J21" s="9" t="s">
        <v>27</v>
      </c>
      <c r="K21" s="9" t="s">
        <v>108</v>
      </c>
      <c r="L21" s="10">
        <f>B21*K21</f>
      </c>
    </row>
    <row r="22" spans="1:12" x14ac:dyDescent="0.25">
      <c r="A22" s="8">
        <f>ROW()-6</f>
      </c>
      <c r="B22" s="9">
        <v>1</v>
      </c>
      <c r="C22" s="9" t="s">
        <v>109</v>
      </c>
      <c r="D22" s="9" t="s">
        <v>110</v>
      </c>
      <c r="E22" s="9" t="s">
        <v>111</v>
      </c>
      <c r="F22" s="9" t="s">
        <v>0</v>
      </c>
      <c r="G22" s="9" t="s">
        <v>109</v>
      </c>
      <c r="H22" s="9" t="s">
        <v>112</v>
      </c>
      <c r="I22" s="9" t="s">
        <v>113</v>
      </c>
      <c r="J22" s="9" t="s">
        <v>27</v>
      </c>
      <c r="K22" s="9" t="s">
        <v>114</v>
      </c>
      <c r="L22" s="10">
        <f>B22*K22</f>
      </c>
    </row>
    <row r="23" spans="1:12" x14ac:dyDescent="0.25">
      <c r="A23" s="8">
        <f>ROW()-6</f>
      </c>
      <c r="B23" s="9">
        <v>1</v>
      </c>
      <c r="C23" s="9" t="s">
        <v>115</v>
      </c>
      <c r="D23" s="9" t="s">
        <v>116</v>
      </c>
      <c r="E23" s="9" t="s">
        <v>117</v>
      </c>
      <c r="F23" s="9" t="s">
        <v>0</v>
      </c>
      <c r="G23" s="9" t="s">
        <v>115</v>
      </c>
      <c r="H23" s="9" t="s">
        <v>101</v>
      </c>
      <c r="I23" s="9" t="s">
        <v>118</v>
      </c>
      <c r="J23" s="9" t="s">
        <v>27</v>
      </c>
      <c r="K23" s="9" t="s">
        <v>119</v>
      </c>
      <c r="L23" s="10">
        <f>B23*K23</f>
      </c>
    </row>
    <row r="24" spans="1:12" x14ac:dyDescent="0.25">
      <c r="A24" s="8">
        <f>ROW()-6</f>
      </c>
      <c r="B24" s="9">
        <v>1</v>
      </c>
      <c r="C24" s="9" t="s">
        <v>120</v>
      </c>
      <c r="D24" s="9" t="s">
        <v>121</v>
      </c>
      <c r="E24" s="9" t="s">
        <v>122</v>
      </c>
      <c r="F24" s="9" t="s">
        <v>0</v>
      </c>
      <c r="G24" s="9" t="s">
        <v>120</v>
      </c>
      <c r="H24" s="9" t="s">
        <v>123</v>
      </c>
      <c r="I24" s="9" t="s">
        <v>124</v>
      </c>
      <c r="J24" s="9" t="s">
        <v>27</v>
      </c>
      <c r="K24" s="9" t="s">
        <v>125</v>
      </c>
      <c r="L24" s="10">
        <f>B24*K24</f>
      </c>
    </row>
    <row r="25" spans="1:12" x14ac:dyDescent="0.25">
      <c r="A25" s="8">
        <f>ROW()-6</f>
      </c>
      <c r="B25" s="9">
        <v>9</v>
      </c>
      <c r="C25" s="9" t="s">
        <v>126</v>
      </c>
      <c r="D25" s="9" t="s">
        <v>127</v>
      </c>
      <c r="E25" s="9" t="s">
        <v>128</v>
      </c>
      <c r="F25" s="9" t="s">
        <v>126</v>
      </c>
      <c r="G25" s="9" t="s">
        <v>129</v>
      </c>
      <c r="H25" s="9" t="s">
        <v>38</v>
      </c>
      <c r="I25" s="9" t="s">
        <v>130</v>
      </c>
      <c r="J25" s="9" t="s">
        <v>27</v>
      </c>
      <c r="K25" s="9" t="s">
        <v>131</v>
      </c>
      <c r="L25" s="10">
        <f>B25*K25</f>
      </c>
    </row>
    <row r="26" spans="1:12" x14ac:dyDescent="0.25">
      <c r="A26" s="8">
        <f>ROW()-6</f>
      </c>
      <c r="B26" s="9">
        <v>2</v>
      </c>
      <c r="C26" s="9" t="s">
        <v>132</v>
      </c>
      <c r="D26" s="9" t="s">
        <v>133</v>
      </c>
      <c r="E26" s="9" t="s">
        <v>134</v>
      </c>
      <c r="F26" s="9" t="s">
        <v>132</v>
      </c>
      <c r="G26" s="9" t="s">
        <v>135</v>
      </c>
      <c r="H26" s="9" t="s">
        <v>136</v>
      </c>
      <c r="I26" s="9" t="s">
        <v>137</v>
      </c>
      <c r="J26" s="9" t="s">
        <v>27</v>
      </c>
      <c r="K26" s="9" t="s">
        <v>138</v>
      </c>
      <c r="L26" s="10">
        <f>B26*K26</f>
      </c>
    </row>
    <row r="27" spans="1:12" x14ac:dyDescent="0.25">
      <c r="A27" s="8">
        <f>ROW()-6</f>
      </c>
      <c r="B27" s="9">
        <v>2</v>
      </c>
      <c r="C27" s="9" t="s">
        <v>139</v>
      </c>
      <c r="D27" s="9" t="s">
        <v>140</v>
      </c>
      <c r="E27" s="9" t="s">
        <v>134</v>
      </c>
      <c r="F27" s="9" t="s">
        <v>139</v>
      </c>
      <c r="G27" s="9" t="s">
        <v>141</v>
      </c>
      <c r="H27" s="9" t="s">
        <v>136</v>
      </c>
      <c r="I27" s="9" t="s">
        <v>142</v>
      </c>
      <c r="J27" s="9" t="s">
        <v>27</v>
      </c>
      <c r="K27" s="9" t="s">
        <v>138</v>
      </c>
      <c r="L27" s="10">
        <f>B27*K27</f>
      </c>
    </row>
    <row r="28" spans="1:12" x14ac:dyDescent="0.25">
      <c r="A28" s="8">
        <f>ROW()-6</f>
      </c>
      <c r="B28" s="9">
        <v>3</v>
      </c>
      <c r="C28" s="9" t="s">
        <v>143</v>
      </c>
      <c r="D28" s="9" t="s">
        <v>144</v>
      </c>
      <c r="E28" s="9" t="s">
        <v>128</v>
      </c>
      <c r="F28" s="9" t="s">
        <v>143</v>
      </c>
      <c r="G28" s="9" t="s">
        <v>145</v>
      </c>
      <c r="H28" s="9" t="s">
        <v>136</v>
      </c>
      <c r="I28" s="9" t="s">
        <v>146</v>
      </c>
      <c r="J28" s="9" t="s">
        <v>27</v>
      </c>
      <c r="K28" s="9" t="s">
        <v>147</v>
      </c>
      <c r="L28" s="10">
        <f>B28*K28</f>
      </c>
    </row>
    <row r="29" spans="1:12" x14ac:dyDescent="0.25">
      <c r="A29" s="8">
        <f>ROW()-6</f>
      </c>
      <c r="B29" s="9">
        <v>1</v>
      </c>
      <c r="C29" s="9" t="s">
        <v>148</v>
      </c>
      <c r="D29" s="9" t="s">
        <v>149</v>
      </c>
      <c r="E29" s="9" t="s">
        <v>128</v>
      </c>
      <c r="F29" s="9" t="s">
        <v>148</v>
      </c>
      <c r="G29" s="9" t="s">
        <v>150</v>
      </c>
      <c r="H29" s="9" t="s">
        <v>38</v>
      </c>
      <c r="I29" s="9" t="s">
        <v>151</v>
      </c>
      <c r="J29" s="9" t="s">
        <v>27</v>
      </c>
      <c r="K29" s="9" t="s">
        <v>152</v>
      </c>
      <c r="L29" s="10">
        <f>B29*K29</f>
      </c>
    </row>
    <row r="30" spans="1:12" x14ac:dyDescent="0.25">
      <c r="A30" s="8">
        <f>ROW()-6</f>
      </c>
      <c r="B30" s="9">
        <v>1</v>
      </c>
      <c r="C30" s="9" t="s">
        <v>153</v>
      </c>
      <c r="D30" s="9" t="s">
        <v>154</v>
      </c>
      <c r="E30" s="9" t="s">
        <v>128</v>
      </c>
      <c r="F30" s="9" t="s">
        <v>153</v>
      </c>
      <c r="G30" s="9" t="s">
        <v>155</v>
      </c>
      <c r="H30" s="9" t="s">
        <v>25</v>
      </c>
      <c r="I30" s="9" t="s">
        <v>156</v>
      </c>
      <c r="J30" s="9" t="s">
        <v>27</v>
      </c>
      <c r="K30" s="9" t="s">
        <v>157</v>
      </c>
      <c r="L30" s="10">
        <f>B30*K30</f>
      </c>
    </row>
    <row r="31" spans="1:12" x14ac:dyDescent="0.25">
      <c r="A31" s="8">
        <f>ROW()-6</f>
      </c>
      <c r="B31" s="9">
        <v>2</v>
      </c>
      <c r="C31" s="9" t="s">
        <v>158</v>
      </c>
      <c r="D31" s="9" t="s">
        <v>159</v>
      </c>
      <c r="E31" s="9" t="s">
        <v>128</v>
      </c>
      <c r="F31" s="9" t="s">
        <v>158</v>
      </c>
      <c r="G31" s="9" t="s">
        <v>160</v>
      </c>
      <c r="H31" s="9" t="s">
        <v>38</v>
      </c>
      <c r="I31" s="9" t="s">
        <v>161</v>
      </c>
      <c r="J31" s="9" t="s">
        <v>27</v>
      </c>
      <c r="K31" s="9" t="s">
        <v>162</v>
      </c>
      <c r="L31" s="10">
        <f>B31*K31</f>
      </c>
    </row>
    <row r="32" spans="1:12" x14ac:dyDescent="0.25">
      <c r="A32" s="8">
        <f>ROW()-6</f>
      </c>
      <c r="B32" s="9">
        <v>1</v>
      </c>
      <c r="C32" s="9" t="s">
        <v>163</v>
      </c>
      <c r="D32" s="9" t="s">
        <v>164</v>
      </c>
      <c r="E32" s="9" t="s">
        <v>128</v>
      </c>
      <c r="F32" s="9" t="s">
        <v>163</v>
      </c>
      <c r="G32" s="9" t="s">
        <v>165</v>
      </c>
      <c r="H32" s="9" t="s">
        <v>38</v>
      </c>
      <c r="I32" s="9" t="s">
        <v>166</v>
      </c>
      <c r="J32" s="9" t="s">
        <v>27</v>
      </c>
      <c r="K32" s="9" t="s">
        <v>131</v>
      </c>
      <c r="L32" s="10">
        <f>B32*K32</f>
      </c>
    </row>
    <row r="33" spans="1:12" x14ac:dyDescent="0.25">
      <c r="A33" s="8">
        <f>ROW()-6</f>
      </c>
      <c r="B33" s="9">
        <v>1</v>
      </c>
      <c r="C33" s="9" t="s">
        <v>167</v>
      </c>
      <c r="D33" s="9" t="s">
        <v>168</v>
      </c>
      <c r="E33" s="9" t="s">
        <v>128</v>
      </c>
      <c r="F33" s="9" t="s">
        <v>167</v>
      </c>
      <c r="G33" s="9" t="s">
        <v>169</v>
      </c>
      <c r="H33" s="9" t="s">
        <v>136</v>
      </c>
      <c r="I33" s="9" t="s">
        <v>170</v>
      </c>
      <c r="J33" s="9" t="s">
        <v>27</v>
      </c>
      <c r="K33" s="9" t="s">
        <v>171</v>
      </c>
      <c r="L33" s="10">
        <f>B33*K33</f>
      </c>
    </row>
    <row r="34" spans="1:12" x14ac:dyDescent="0.25">
      <c r="A34" s="8">
        <f>ROW()-6</f>
      </c>
      <c r="B34" s="9">
        <v>1</v>
      </c>
      <c r="C34" s="9" t="s">
        <v>172</v>
      </c>
      <c r="D34" s="9" t="s">
        <v>173</v>
      </c>
      <c r="E34" s="9" t="s">
        <v>174</v>
      </c>
      <c r="F34" s="9" t="s">
        <v>0</v>
      </c>
      <c r="G34" s="9" t="s">
        <v>172</v>
      </c>
      <c r="H34" s="9" t="s">
        <v>175</v>
      </c>
      <c r="I34" s="9" t="s">
        <v>176</v>
      </c>
      <c r="J34" s="9" t="s">
        <v>27</v>
      </c>
      <c r="K34" s="9" t="s">
        <v>177</v>
      </c>
      <c r="L34" s="10">
        <f>B34*K34</f>
      </c>
    </row>
    <row r="35" spans="1:12" x14ac:dyDescent="0.25">
      <c r="A35" s="8">
        <f>ROW()-6</f>
      </c>
      <c r="B35" s="9">
        <v>1</v>
      </c>
      <c r="C35" s="9" t="s">
        <v>178</v>
      </c>
      <c r="D35" s="9" t="s">
        <v>179</v>
      </c>
      <c r="E35" s="9" t="s">
        <v>180</v>
      </c>
      <c r="F35" s="9" t="s">
        <v>0</v>
      </c>
      <c r="G35" s="9" t="s">
        <v>178</v>
      </c>
      <c r="H35" s="9" t="s">
        <v>181</v>
      </c>
      <c r="I35" s="9" t="s">
        <v>182</v>
      </c>
      <c r="J35" s="9" t="s">
        <v>27</v>
      </c>
      <c r="K35" s="9" t="s">
        <v>183</v>
      </c>
      <c r="L35" s="10">
        <f>B35*K35</f>
      </c>
    </row>
    <row r="36" spans="1:12" x14ac:dyDescent="0.25">
      <c r="A36" s="8">
        <f>ROW()-6</f>
      </c>
      <c r="B36" s="9">
        <v>2</v>
      </c>
      <c r="C36" s="9" t="s">
        <v>184</v>
      </c>
      <c r="D36" s="9" t="s">
        <v>185</v>
      </c>
      <c r="E36" s="9" t="s">
        <v>186</v>
      </c>
      <c r="F36" s="9" t="s">
        <v>0</v>
      </c>
      <c r="G36" s="9" t="s">
        <v>184</v>
      </c>
      <c r="H36" s="9" t="s">
        <v>187</v>
      </c>
      <c r="I36" s="9" t="s">
        <v>188</v>
      </c>
      <c r="J36" s="9" t="s">
        <v>27</v>
      </c>
      <c r="K36" s="9" t="s">
        <v>189</v>
      </c>
      <c r="L36" s="10">
        <f>B36*K36</f>
      </c>
    </row>
    <row r="37" spans="1:12" x14ac:dyDescent="0.25">
      <c r="A37" s="8">
        <f>ROW()-6</f>
      </c>
      <c r="B37" s="9">
        <v>4</v>
      </c>
      <c r="C37" s="9" t="s">
        <v>190</v>
      </c>
      <c r="D37" s="9" t="s">
        <v>191</v>
      </c>
      <c r="E37" s="9" t="s">
        <v>192</v>
      </c>
      <c r="F37" s="9" t="s">
        <v>0</v>
      </c>
      <c r="G37" s="9" t="s">
        <v>0</v>
      </c>
      <c r="H37" s="9" t="s">
        <v>0</v>
      </c>
      <c r="I37" s="9" t="s">
        <v>0</v>
      </c>
      <c r="J37" s="9" t="s">
        <v>0</v>
      </c>
      <c r="K37" s="9" t="s">
        <v>0</v>
      </c>
      <c r="L37" s="10">
        <f>B37*K37</f>
      </c>
    </row>
    <row r="38" spans="1:12" x14ac:dyDescent="0.25">
      <c r="A38" s="8">
        <f>ROW()-6</f>
      </c>
      <c r="B38" s="9">
        <v>17</v>
      </c>
      <c r="C38" s="9" t="s">
        <v>193</v>
      </c>
      <c r="D38" s="9" t="s">
        <v>194</v>
      </c>
      <c r="E38" s="9" t="s">
        <v>195</v>
      </c>
      <c r="F38" s="9" t="s">
        <v>0</v>
      </c>
      <c r="G38" s="9" t="s">
        <v>193</v>
      </c>
      <c r="H38" s="9" t="s">
        <v>196</v>
      </c>
      <c r="I38" s="9" t="s">
        <v>197</v>
      </c>
      <c r="J38" s="9" t="s">
        <v>27</v>
      </c>
      <c r="K38" s="9" t="s">
        <v>198</v>
      </c>
      <c r="L38" s="10">
        <f>B38*K38</f>
      </c>
    </row>
    <row r="39" spans="1:12" x14ac:dyDescent="0.25">
      <c r="A39" s="8">
        <f>ROW()-6</f>
      </c>
      <c r="B39" s="9">
        <v>1</v>
      </c>
      <c r="C39" s="9" t="s">
        <v>199</v>
      </c>
      <c r="D39" s="9" t="s">
        <v>200</v>
      </c>
      <c r="E39" s="9" t="s">
        <v>201</v>
      </c>
      <c r="F39" s="9" t="s">
        <v>0</v>
      </c>
      <c r="G39" s="9" t="s">
        <v>199</v>
      </c>
      <c r="H39" s="9" t="s">
        <v>202</v>
      </c>
      <c r="I39" s="9" t="s">
        <v>203</v>
      </c>
      <c r="J39" s="9" t="s">
        <v>27</v>
      </c>
      <c r="K39" s="9" t="s">
        <v>204</v>
      </c>
      <c r="L39" s="10">
        <f>B39*K39</f>
      </c>
    </row>
    <row r="40" spans="1:12" x14ac:dyDescent="0.25">
      <c r="A40" s="8">
        <f>ROW()-6</f>
      </c>
      <c r="B40" s="9">
        <v>1</v>
      </c>
      <c r="C40" s="9" t="s">
        <v>205</v>
      </c>
      <c r="D40" s="9" t="s">
        <v>206</v>
      </c>
      <c r="E40" s="9" t="s">
        <v>207</v>
      </c>
      <c r="F40" s="9" t="s">
        <v>0</v>
      </c>
      <c r="G40" s="9" t="s">
        <v>205</v>
      </c>
      <c r="H40" s="9" t="s">
        <v>95</v>
      </c>
      <c r="I40" s="9" t="s">
        <v>208</v>
      </c>
      <c r="J40" s="9" t="s">
        <v>27</v>
      </c>
      <c r="K40" s="9" t="s">
        <v>209</v>
      </c>
      <c r="L40" s="10">
        <f>B40*K40</f>
      </c>
    </row>
    <row r="41" spans="1:12" x14ac:dyDescent="0.25">
      <c r="A41" s="8">
        <f>ROW()-6</f>
      </c>
      <c r="B41" s="9">
        <v>1</v>
      </c>
      <c r="C41" s="9" t="s">
        <v>210</v>
      </c>
      <c r="D41" s="9" t="s">
        <v>211</v>
      </c>
      <c r="E41" s="9" t="s">
        <v>212</v>
      </c>
      <c r="F41" s="9" t="s">
        <v>0</v>
      </c>
      <c r="G41" s="9" t="s">
        <v>210</v>
      </c>
      <c r="H41" s="9" t="s">
        <v>101</v>
      </c>
      <c r="I41" s="9" t="s">
        <v>213</v>
      </c>
      <c r="J41" s="9" t="s">
        <v>27</v>
      </c>
      <c r="K41" s="9" t="s">
        <v>214</v>
      </c>
      <c r="L41" s="10">
        <f>B41*K41</f>
      </c>
    </row>
    <row r="42" spans="1:12" x14ac:dyDescent="0.25">
      <c r="A42" s="8">
        <f>ROW()-6</f>
      </c>
      <c r="B42" s="9">
        <v>1</v>
      </c>
      <c r="C42" s="9" t="s">
        <v>215</v>
      </c>
      <c r="D42" s="9" t="s">
        <v>216</v>
      </c>
      <c r="E42" s="9" t="s">
        <v>217</v>
      </c>
      <c r="F42" s="9" t="s">
        <v>0</v>
      </c>
      <c r="G42" s="9" t="s">
        <v>215</v>
      </c>
      <c r="H42" s="9" t="s">
        <v>181</v>
      </c>
      <c r="I42" s="9" t="s">
        <v>218</v>
      </c>
      <c r="J42" s="9" t="s">
        <v>27</v>
      </c>
      <c r="K42" s="9" t="s">
        <v>219</v>
      </c>
      <c r="L42" s="10">
        <f>B42*K42</f>
      </c>
    </row>
    <row r="43" spans="1:12" x14ac:dyDescent="0.25">
      <c r="A43" s="8">
        <f>ROW()-6</f>
      </c>
      <c r="B43" s="9">
        <v>1</v>
      </c>
      <c r="C43" s="9" t="s">
        <v>220</v>
      </c>
      <c r="D43" s="9" t="s">
        <v>221</v>
      </c>
      <c r="E43" s="9" t="s">
        <v>222</v>
      </c>
      <c r="F43" s="9" t="s">
        <v>220</v>
      </c>
      <c r="G43" s="9" t="s">
        <v>223</v>
      </c>
      <c r="H43" s="9" t="s">
        <v>224</v>
      </c>
      <c r="I43" s="9" t="s">
        <v>225</v>
      </c>
      <c r="J43" s="9" t="s">
        <v>27</v>
      </c>
      <c r="K43" s="9" t="s">
        <v>226</v>
      </c>
      <c r="L43" s="10">
        <f>B43*K43</f>
      </c>
    </row>
    <row r="44" spans="1:12" x14ac:dyDescent="0.25">
      <c r="A44" s="8">
        <f>ROW()-6</f>
      </c>
      <c r="B44" s="9">
        <v>1</v>
      </c>
      <c r="C44" s="9" t="s">
        <v>227</v>
      </c>
      <c r="D44" s="9" t="s">
        <v>228</v>
      </c>
      <c r="E44" s="9" t="s">
        <v>229</v>
      </c>
      <c r="F44" s="9" t="s">
        <v>227</v>
      </c>
      <c r="G44" s="9" t="s">
        <v>230</v>
      </c>
      <c r="H44" s="9" t="s">
        <v>231</v>
      </c>
      <c r="I44" s="9" t="s">
        <v>232</v>
      </c>
      <c r="J44" s="9" t="s">
        <v>27</v>
      </c>
      <c r="K44" s="9" t="s">
        <v>233</v>
      </c>
      <c r="L44" s="10">
        <f>B44*K44</f>
      </c>
    </row>
    <row r="45" spans="1:12" x14ac:dyDescent="0.25">
      <c r="A45" s="8">
        <f>ROW()-6</f>
      </c>
      <c r="B45" s="11">
        <f>SUM(L7:L44)</f>
      </c>
      <c r="C45" s="11"/>
      <c r="D45" s="11"/>
      <c r="E45" s="11"/>
      <c r="F45" s="11"/>
      <c r="G45" s="11"/>
      <c r="H45" s="11"/>
      <c r="I45" s="11"/>
      <c r="J45" s="11"/>
      <c r="K45" s="11"/>
      <c r="L45" s="11"/>
    </row>
  </sheetData>
  <mergeCells count="4">
    <mergeCell ref="A1:D5"/>
    <mergeCell ref="E1:E2"/>
    <mergeCell ref="F1:F2"/>
    <mergeCell ref="B45:L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 zoomScale="100"/>
  </sheetViews>
  <sheetFormatPr defaultRowHeight="14.25" outlineLevelRow="0" outlineLevelCol="1" x14ac:dyDescent="0" defaultColWidth="9" customHeight="1"/>
  <cols>
    <col min="1" max="1" width="23.625" customWidth="1"/>
    <col min="2" max="2" width="57.5" customWidth="1"/>
  </cols>
  <sheetData>
    <row r="1" spans="1:2" x14ac:dyDescent="0.25">
      <c r="A1" s="6" t="s">
        <v>234</v>
      </c>
      <c r="B1" s="6" t="s">
        <v>4</v>
      </c>
    </row>
    <row r="2" spans="1:2" x14ac:dyDescent="0.25">
      <c r="A2" s="6" t="s">
        <v>235</v>
      </c>
      <c r="B2" s="6" t="s">
        <v>236</v>
      </c>
    </row>
    <row r="3" spans="1:2" x14ac:dyDescent="0.25">
      <c r="A3" s="6" t="s">
        <v>237</v>
      </c>
      <c r="B3" s="6" t="s">
        <v>6</v>
      </c>
    </row>
    <row r="4" spans="1:2" x14ac:dyDescent="0.25">
      <c r="A4" s="6" t="s">
        <v>238</v>
      </c>
      <c r="B4" s="6" t="s">
        <v>239</v>
      </c>
    </row>
    <row r="5" spans="1:2" x14ac:dyDescent="0.25">
      <c r="A5" s="6" t="s">
        <v>240</v>
      </c>
      <c r="B5" s="6" t="s">
        <v>6</v>
      </c>
    </row>
    <row r="6" spans="1:2" x14ac:dyDescent="0.25">
      <c r="A6" s="6" t="s">
        <v>241</v>
      </c>
      <c r="B6" s="6">
        <v>160</v>
      </c>
    </row>
    <row r="7" spans="1:2" x14ac:dyDescent="0.25">
      <c r="A7" s="6" t="s">
        <v>242</v>
      </c>
      <c r="B7" s="6" t="s">
        <v>243</v>
      </c>
    </row>
    <row r="8" spans="1:2" x14ac:dyDescent="0.25">
      <c r="A8" s="6" t="s">
        <v>244</v>
      </c>
      <c r="B8" s="6" t="s">
        <v>245</v>
      </c>
    </row>
    <row r="9" spans="1:2" x14ac:dyDescent="0.25">
      <c r="A9" s="6" t="s">
        <v>246</v>
      </c>
      <c r="B9" s="6" t="s">
        <v>8</v>
      </c>
    </row>
    <row r="10" spans="1:2" x14ac:dyDescent="0.25">
      <c r="A10" s="6" t="s">
        <v>247</v>
      </c>
      <c r="B10" s="6" t="s">
        <v>2</v>
      </c>
    </row>
    <row r="11" spans="1:2" x14ac:dyDescent="0.25">
      <c r="A11" s="6" t="s">
        <v>248</v>
      </c>
      <c r="B11" s="6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dc:title/>
  <dc:subject/>
  <dc:description/>
  <cp:keywords/>
  <cp:category/>
  <cp:lastModifiedBy>1722566156976</cp:lastModifiedBy>
  <dcterms:created xsi:type="dcterms:W3CDTF">2024-08-02T02:42:32Z</dcterms:created>
  <dcterms:modified xsi:type="dcterms:W3CDTF">2025-01-02T14:06:07Z</dcterms:modified>
</cp:coreProperties>
</file>