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jiangsu ziliao\"/>
    </mc:Choice>
  </mc:AlternateContent>
  <bookViews>
    <workbookView xWindow="0" yWindow="0" windowWidth="19935" windowHeight="7785" firstSheet="1" activeTab="1"/>
  </bookViews>
  <sheets>
    <sheet name="电流计算" sheetId="1" state="hidden" r:id="rId1"/>
    <sheet name="控制柜航插针脚定义" sheetId="4" r:id="rId2"/>
    <sheet name="Sheet1" sheetId="5" r:id="rId3"/>
    <sheet name="待买元件" sheetId="3" state="hidden" r:id="rId4"/>
  </sheets>
  <calcPr calcId="162913"/>
</workbook>
</file>

<file path=xl/calcChain.xml><?xml version="1.0" encoding="utf-8"?>
<calcChain xmlns="http://schemas.openxmlformats.org/spreadsheetml/2006/main">
  <c r="E23" i="5" l="1"/>
  <c r="D23" i="5"/>
  <c r="E18" i="5"/>
  <c r="D18" i="5"/>
  <c r="D13" i="5"/>
  <c r="D14" i="5"/>
  <c r="D12" i="5"/>
</calcChain>
</file>

<file path=xl/sharedStrings.xml><?xml version="1.0" encoding="utf-8"?>
<sst xmlns="http://schemas.openxmlformats.org/spreadsheetml/2006/main" count="275" uniqueCount="191">
  <si>
    <t>项目</t>
  </si>
  <si>
    <t>品牌</t>
  </si>
  <si>
    <t>型号</t>
  </si>
  <si>
    <t>电流/功率</t>
  </si>
  <si>
    <t>数量</t>
  </si>
  <si>
    <t>宽*高*深</t>
  </si>
  <si>
    <t>备注</t>
  </si>
  <si>
    <t>旋转驱动器</t>
  </si>
  <si>
    <t>ABB</t>
  </si>
  <si>
    <t>MFE190</t>
  </si>
  <si>
    <t>1.6A</t>
  </si>
  <si>
    <t>72*223*200</t>
  </si>
  <si>
    <t>Z驱动器</t>
  </si>
  <si>
    <t>3A</t>
  </si>
  <si>
    <t>Y驱动器</t>
  </si>
  <si>
    <t>X驱动器</t>
  </si>
  <si>
    <t>电磁阀5口3位</t>
  </si>
  <si>
    <t>AIRTAC</t>
  </si>
  <si>
    <t>4v130C</t>
  </si>
  <si>
    <t>2.5W</t>
  </si>
  <si>
    <t>2（需要4个IO点）</t>
  </si>
  <si>
    <t>DC 24V</t>
  </si>
  <si>
    <t>驱动器供电滤波器</t>
  </si>
  <si>
    <t>施耐德？</t>
  </si>
  <si>
    <t>3相</t>
  </si>
  <si>
    <t>&gt;70A（5个驱动器）</t>
  </si>
  <si>
    <t>AC 220V</t>
  </si>
  <si>
    <t>驱动器上电继电器</t>
  </si>
  <si>
    <t>1控1</t>
  </si>
  <si>
    <t>输出&gt;70A</t>
  </si>
  <si>
    <t>整流前滤波器</t>
  </si>
  <si>
    <t>1相</t>
  </si>
  <si>
    <t>开关电源</t>
  </si>
  <si>
    <t>288W</t>
  </si>
  <si>
    <t>~220V转DC24V/12V</t>
  </si>
  <si>
    <t>工控机供电开关</t>
  </si>
  <si>
    <t>220v</t>
  </si>
  <si>
    <t>相机供电开关</t>
  </si>
  <si>
    <t>0.8A</t>
  </si>
  <si>
    <t>24V</t>
  </si>
  <si>
    <t>急停开关</t>
  </si>
  <si>
    <t>5A</t>
  </si>
  <si>
    <t>机器人上电指示灯</t>
  </si>
  <si>
    <t>70A</t>
  </si>
  <si>
    <t>相机上电指示灯</t>
  </si>
  <si>
    <t>0.25A</t>
  </si>
  <si>
    <t>插座</t>
  </si>
  <si>
    <t>端子排</t>
  </si>
  <si>
    <t>弱电</t>
  </si>
  <si>
    <t>强电</t>
  </si>
  <si>
    <t>导轨电源</t>
  </si>
  <si>
    <t>明纬</t>
  </si>
  <si>
    <t>NDR-120-24</t>
  </si>
  <si>
    <t>120W</t>
  </si>
  <si>
    <t>40*125.2*113.5</t>
  </si>
  <si>
    <t>工业交换机</t>
  </si>
  <si>
    <t>MOXA</t>
  </si>
  <si>
    <t>EDS-205A</t>
  </si>
  <si>
    <t>0.1A（过载电流1.1A）</t>
  </si>
  <si>
    <t>30*115*70</t>
  </si>
  <si>
    <t>24V供电</t>
  </si>
  <si>
    <t>工业相机VA-29MC2-6</t>
  </si>
  <si>
    <t xml:space="preserve"> </t>
  </si>
  <si>
    <t>10-14V 9.5W</t>
  </si>
  <si>
    <t>驱动器</t>
  </si>
  <si>
    <t>输入7A（峰值14A）/输出1.6A（峰值4.8A）</t>
  </si>
  <si>
    <t>220V</t>
  </si>
  <si>
    <t>电动抓手驱动器</t>
  </si>
  <si>
    <t>&gt;=5A（采用AWG20电线）</t>
  </si>
  <si>
    <t>24v供电</t>
  </si>
  <si>
    <t>光电传感器</t>
  </si>
  <si>
    <t>米铱</t>
  </si>
  <si>
    <t>LLT2900-50</t>
  </si>
  <si>
    <t>500mA</t>
  </si>
  <si>
    <t>接近开关</t>
  </si>
  <si>
    <t>倍福宁</t>
  </si>
  <si>
    <t>0.25W</t>
  </si>
  <si>
    <t>力传感器</t>
  </si>
  <si>
    <t>H3D46</t>
  </si>
  <si>
    <t>0.04A</t>
  </si>
  <si>
    <t>24v供电？</t>
  </si>
  <si>
    <t>航插1</t>
  </si>
  <si>
    <t>航插2</t>
  </si>
  <si>
    <t>针脚号</t>
  </si>
  <si>
    <t>线号</t>
  </si>
  <si>
    <t>位置</t>
  </si>
  <si>
    <t>A+</t>
  </si>
  <si>
    <t>#1-DB25-3</t>
  </si>
  <si>
    <t>#3-DB25-3</t>
  </si>
  <si>
    <t>12V</t>
  </si>
  <si>
    <t>中继1</t>
  </si>
  <si>
    <t>B+</t>
  </si>
  <si>
    <t>#1-DB25-4</t>
  </si>
  <si>
    <t>#3-DB25-4</t>
  </si>
  <si>
    <t>GND</t>
  </si>
  <si>
    <t>POWER-GND端子</t>
  </si>
  <si>
    <t>Z+</t>
  </si>
  <si>
    <t>#1-DB25-5</t>
  </si>
  <si>
    <t>#3-DB25-5</t>
  </si>
  <si>
    <t>中继2</t>
  </si>
  <si>
    <t>A-</t>
  </si>
  <si>
    <t>#1-DB25-16</t>
  </si>
  <si>
    <t>#3-DB25-16</t>
  </si>
  <si>
    <t>XWQ-GND端子</t>
  </si>
  <si>
    <t>B-</t>
  </si>
  <si>
    <t>#1-DB25-17</t>
  </si>
  <si>
    <t>#3-DB25-17</t>
  </si>
  <si>
    <t>FDQ1_24V</t>
  </si>
  <si>
    <t>XWQ-24V端子</t>
  </si>
  <si>
    <t>Z-</t>
  </si>
  <si>
    <t>#1-DB25-18</t>
  </si>
  <si>
    <t>#3-DB25-18</t>
  </si>
  <si>
    <t>FDQ1_GND</t>
  </si>
  <si>
    <t>5V</t>
  </si>
  <si>
    <t>#1-DB25-1</t>
  </si>
  <si>
    <t>#3-DB25-1</t>
  </si>
  <si>
    <t>FDQ1</t>
  </si>
  <si>
    <t>DTC-8B_1 /AI1</t>
  </si>
  <si>
    <t>0V</t>
  </si>
  <si>
    <t>#1-DB25-13</t>
  </si>
  <si>
    <t>#3-DB25-13</t>
  </si>
  <si>
    <t>FDQ1_-</t>
  </si>
  <si>
    <t>DTC-8B_1 /AI1-GND</t>
  </si>
  <si>
    <t>LIM+</t>
  </si>
  <si>
    <t>#1-DB15-4</t>
  </si>
  <si>
    <t>#3-DB15-4</t>
  </si>
  <si>
    <t>FDQ2_24V</t>
  </si>
  <si>
    <t>LIM-</t>
  </si>
  <si>
    <t>#1-DB15-3</t>
  </si>
  <si>
    <t>#3-DB15-3</t>
  </si>
  <si>
    <t>FDQ2_GND</t>
  </si>
  <si>
    <t>FDQ2</t>
  </si>
  <si>
    <t>DTC-8B_1 /AI2</t>
  </si>
  <si>
    <t>FDQ2_-</t>
  </si>
  <si>
    <t>DTC-8B_1 /AI2-GND</t>
  </si>
  <si>
    <t>#2-DB25-3</t>
  </si>
  <si>
    <t>#4-DB25-3</t>
  </si>
  <si>
    <t>FDQ3_24V</t>
  </si>
  <si>
    <t>#2-DB25-4</t>
  </si>
  <si>
    <t>#4-DB25-4</t>
  </si>
  <si>
    <t>FDQ3_GND</t>
  </si>
  <si>
    <t>#2-DB25-5</t>
  </si>
  <si>
    <t>#4-DB25-5</t>
  </si>
  <si>
    <t>FDQ3</t>
  </si>
  <si>
    <t>DTC-8B_2 /AI1</t>
  </si>
  <si>
    <t>#2-DB25-16</t>
  </si>
  <si>
    <t>#4-DB25-16</t>
  </si>
  <si>
    <t>FDQ3_-</t>
  </si>
  <si>
    <t>DTC-8B_2 /AI1-GND</t>
  </si>
  <si>
    <t>#2-DB25-17</t>
  </si>
  <si>
    <t>#4-DB25-17</t>
  </si>
  <si>
    <t>#2-DB25-18</t>
  </si>
  <si>
    <t>#4-DB25-18</t>
  </si>
  <si>
    <t>#2-DB25-1</t>
  </si>
  <si>
    <t>#4-DB25-1</t>
  </si>
  <si>
    <t>#2-DB25-13</t>
  </si>
  <si>
    <t>#4-DB25-13</t>
  </si>
  <si>
    <t>#2-DB15-4</t>
  </si>
  <si>
    <t>#4-DB15-4</t>
  </si>
  <si>
    <t>#2-DB15-3</t>
  </si>
  <si>
    <t>#4-DB15-3</t>
  </si>
  <si>
    <t>要带</t>
  </si>
  <si>
    <t>工控机</t>
  </si>
  <si>
    <t>ABB驱动器</t>
  </si>
  <si>
    <t>抓手驱动器</t>
  </si>
  <si>
    <t>6块板子</t>
  </si>
  <si>
    <t>名称</t>
  </si>
  <si>
    <t>尺寸</t>
  </si>
  <si>
    <t>用途</t>
  </si>
  <si>
    <t>网线</t>
  </si>
  <si>
    <t>待定</t>
  </si>
  <si>
    <t>电脑连接clipper</t>
  </si>
  <si>
    <t>24V开关电源</t>
  </si>
  <si>
    <t>clipper供电</t>
  </si>
  <si>
    <t>12V开关电源</t>
  </si>
  <si>
    <t>5V开关电源</t>
  </si>
  <si>
    <t>25脚DB端子插头</t>
  </si>
  <si>
    <t>接驱动器脉冲，编码器等</t>
  </si>
  <si>
    <t>15脚DB端子插头</t>
  </si>
  <si>
    <t>接电机回零限位等</t>
  </si>
  <si>
    <t>紫</t>
    <phoneticPr fontId="8" type="noConversion"/>
  </si>
  <si>
    <t>蓝</t>
    <phoneticPr fontId="8" type="noConversion"/>
  </si>
  <si>
    <t>绿</t>
    <phoneticPr fontId="8" type="noConversion"/>
  </si>
  <si>
    <t>白</t>
    <phoneticPr fontId="8" type="noConversion"/>
  </si>
  <si>
    <t>橘</t>
    <phoneticPr fontId="8" type="noConversion"/>
  </si>
  <si>
    <t>黄</t>
    <phoneticPr fontId="8" type="noConversion"/>
  </si>
  <si>
    <t>红</t>
    <phoneticPr fontId="8" type="noConversion"/>
  </si>
  <si>
    <t>黑</t>
    <phoneticPr fontId="8" type="noConversion"/>
  </si>
  <si>
    <t>M773</t>
    <phoneticPr fontId="8" type="noConversion"/>
  </si>
  <si>
    <t>M762</t>
    <phoneticPr fontId="8" type="noConversion"/>
  </si>
  <si>
    <t>位置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</si>
</sst>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sz val="11"/>
      <color rgb="FF9C6500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9"/>
      <name val="等线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7" fillId="4" borderId="2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3" borderId="1" xfId="3" applyFont="1" applyBorder="1" applyAlignment="1">
      <alignment horizontal="center" vertical="center"/>
    </xf>
    <xf numFmtId="0" fontId="1" fillId="4" borderId="1" xfId="1" applyFont="1" applyBorder="1" applyAlignment="1">
      <alignment vertical="center" wrapText="1"/>
    </xf>
    <xf numFmtId="0" fontId="1" fillId="5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6" borderId="1" xfId="3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8" borderId="1" xfId="3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1" applyFont="1" applyFill="1" applyBorder="1" applyAlignment="1">
      <alignment vertical="center" wrapText="1"/>
    </xf>
    <xf numFmtId="0" fontId="1" fillId="0" borderId="1" xfId="1" applyFont="1" applyFill="1" applyBorder="1" applyAlignment="1">
      <alignment vertical="center" wrapText="1"/>
    </xf>
    <xf numFmtId="0" fontId="1" fillId="0" borderId="1" xfId="3" applyFont="1" applyFill="1" applyBorder="1" applyAlignment="1">
      <alignment horizontal="center" vertical="center"/>
    </xf>
    <xf numFmtId="0" fontId="2" fillId="0" borderId="1" xfId="1" applyFont="1" applyFill="1" applyBorder="1" applyAlignment="1">
      <alignment vertical="center" wrapText="1"/>
    </xf>
    <xf numFmtId="0" fontId="1" fillId="0" borderId="1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">
    <cellStyle name="常规" xfId="0" builtinId="0"/>
    <cellStyle name="好" xfId="2" builtinId="26"/>
    <cellStyle name="计算" xfId="1" builtinId="22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pane ySplit="1" topLeftCell="A2" activePane="bottomLeft" state="frozen"/>
      <selection pane="bottomLeft" activeCell="G24" sqref="G24"/>
    </sheetView>
  </sheetViews>
  <sheetFormatPr defaultColWidth="8.875" defaultRowHeight="13.5"/>
  <cols>
    <col min="1" max="1" width="27.5" style="1" customWidth="1"/>
    <col min="2" max="2" width="16.125" style="1" customWidth="1"/>
    <col min="3" max="3" width="12.625" style="1" customWidth="1"/>
    <col min="4" max="4" width="34.5" style="1" customWidth="1"/>
    <col min="5" max="5" width="18.75" style="1" customWidth="1"/>
    <col min="6" max="6" width="15.75" style="1" customWidth="1"/>
    <col min="7" max="7" width="20.5" style="1" customWidth="1"/>
    <col min="8" max="16384" width="8.875" style="1"/>
  </cols>
  <sheetData>
    <row r="1" spans="1:8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/>
    </row>
    <row r="2" spans="1:8">
      <c r="A2" s="1" t="s">
        <v>7</v>
      </c>
      <c r="B2" s="1" t="s">
        <v>8</v>
      </c>
      <c r="C2" s="1" t="s">
        <v>9</v>
      </c>
      <c r="D2" s="1" t="s">
        <v>10</v>
      </c>
      <c r="E2" s="1">
        <v>1</v>
      </c>
      <c r="F2" s="25" t="s">
        <v>11</v>
      </c>
    </row>
    <row r="3" spans="1:8">
      <c r="A3" s="1" t="s">
        <v>12</v>
      </c>
      <c r="B3" s="1" t="s">
        <v>8</v>
      </c>
      <c r="C3" s="1" t="s">
        <v>9</v>
      </c>
      <c r="D3" s="1" t="s">
        <v>13</v>
      </c>
      <c r="E3" s="1">
        <v>1</v>
      </c>
      <c r="F3" s="25"/>
    </row>
    <row r="4" spans="1:8">
      <c r="A4" s="1" t="s">
        <v>14</v>
      </c>
      <c r="B4" s="1" t="s">
        <v>8</v>
      </c>
      <c r="C4" s="1" t="s">
        <v>9</v>
      </c>
      <c r="D4" s="1" t="s">
        <v>13</v>
      </c>
      <c r="E4" s="1">
        <v>1</v>
      </c>
      <c r="F4" s="25"/>
    </row>
    <row r="5" spans="1:8">
      <c r="A5" s="1" t="s">
        <v>15</v>
      </c>
      <c r="B5" s="1" t="s">
        <v>8</v>
      </c>
      <c r="C5" s="1" t="s">
        <v>9</v>
      </c>
      <c r="D5" s="1" t="s">
        <v>13</v>
      </c>
      <c r="E5" s="1">
        <v>2</v>
      </c>
      <c r="F5" s="25"/>
    </row>
    <row r="6" spans="1:8">
      <c r="F6" s="22"/>
    </row>
    <row r="7" spans="1:8">
      <c r="F7" s="22"/>
    </row>
    <row r="8" spans="1:8">
      <c r="A8" s="23" t="s">
        <v>16</v>
      </c>
      <c r="B8" s="1" t="s">
        <v>17</v>
      </c>
      <c r="C8" s="1" t="s">
        <v>18</v>
      </c>
      <c r="D8" s="1" t="s">
        <v>19</v>
      </c>
      <c r="E8" s="1" t="s">
        <v>20</v>
      </c>
      <c r="G8" s="1" t="s">
        <v>21</v>
      </c>
    </row>
    <row r="9" spans="1:8">
      <c r="A9" s="1" t="s">
        <v>22</v>
      </c>
      <c r="B9" s="1" t="s">
        <v>23</v>
      </c>
      <c r="C9" s="1" t="s">
        <v>24</v>
      </c>
      <c r="D9" s="1" t="s">
        <v>25</v>
      </c>
      <c r="G9" s="1" t="s">
        <v>26</v>
      </c>
    </row>
    <row r="10" spans="1:8">
      <c r="A10" s="1" t="s">
        <v>27</v>
      </c>
      <c r="C10" s="1" t="s">
        <v>28</v>
      </c>
      <c r="D10" s="1" t="s">
        <v>29</v>
      </c>
      <c r="G10" s="1" t="s">
        <v>21</v>
      </c>
    </row>
    <row r="11" spans="1:8">
      <c r="A11" s="1" t="s">
        <v>30</v>
      </c>
      <c r="B11" s="1" t="s">
        <v>23</v>
      </c>
      <c r="C11" s="1" t="s">
        <v>31</v>
      </c>
      <c r="G11" s="1" t="s">
        <v>26</v>
      </c>
    </row>
    <row r="12" spans="1:8">
      <c r="A12" s="1" t="s">
        <v>32</v>
      </c>
      <c r="D12" s="1" t="s">
        <v>33</v>
      </c>
      <c r="G12" s="1" t="s">
        <v>34</v>
      </c>
    </row>
    <row r="13" spans="1:8">
      <c r="A13" s="1" t="s">
        <v>35</v>
      </c>
      <c r="G13" s="1" t="s">
        <v>36</v>
      </c>
    </row>
    <row r="14" spans="1:8">
      <c r="A14" s="1" t="s">
        <v>37</v>
      </c>
      <c r="D14" s="1" t="s">
        <v>38</v>
      </c>
      <c r="E14" s="1">
        <v>1</v>
      </c>
      <c r="G14" s="1" t="s">
        <v>39</v>
      </c>
    </row>
    <row r="15" spans="1:8">
      <c r="A15" s="1" t="s">
        <v>40</v>
      </c>
      <c r="D15" s="1" t="s">
        <v>41</v>
      </c>
      <c r="G15" s="1" t="s">
        <v>39</v>
      </c>
    </row>
    <row r="17" spans="1:7">
      <c r="A17" s="1" t="s">
        <v>42</v>
      </c>
      <c r="D17" s="1" t="s">
        <v>43</v>
      </c>
      <c r="G17" s="1" t="s">
        <v>26</v>
      </c>
    </row>
    <row r="18" spans="1:7">
      <c r="A18" s="1" t="s">
        <v>44</v>
      </c>
      <c r="D18" s="1" t="s">
        <v>45</v>
      </c>
      <c r="G18" s="1" t="s">
        <v>39</v>
      </c>
    </row>
    <row r="20" spans="1:7">
      <c r="A20" s="1" t="s">
        <v>46</v>
      </c>
      <c r="E20" s="1">
        <v>3</v>
      </c>
    </row>
    <row r="21" spans="1:7">
      <c r="A21" s="25" t="s">
        <v>47</v>
      </c>
      <c r="B21" s="1" t="s">
        <v>48</v>
      </c>
      <c r="E21" s="1">
        <v>85</v>
      </c>
    </row>
    <row r="22" spans="1:7">
      <c r="A22" s="25"/>
      <c r="B22" s="1" t="s">
        <v>49</v>
      </c>
      <c r="E22" s="1">
        <v>30</v>
      </c>
    </row>
    <row r="24" spans="1:7">
      <c r="A24" s="1" t="s">
        <v>50</v>
      </c>
      <c r="B24" s="2" t="s">
        <v>51</v>
      </c>
      <c r="C24" s="2" t="s">
        <v>52</v>
      </c>
      <c r="D24" s="2" t="s">
        <v>53</v>
      </c>
      <c r="E24" s="2"/>
      <c r="F24" s="2" t="s">
        <v>54</v>
      </c>
    </row>
    <row r="25" spans="1:7">
      <c r="A25" s="1" t="s">
        <v>55</v>
      </c>
      <c r="B25" s="2" t="s">
        <v>56</v>
      </c>
      <c r="C25" s="2" t="s">
        <v>57</v>
      </c>
      <c r="D25" s="2" t="s">
        <v>58</v>
      </c>
      <c r="E25" s="2">
        <v>1</v>
      </c>
      <c r="F25" s="2" t="s">
        <v>59</v>
      </c>
      <c r="G25" s="1" t="s">
        <v>60</v>
      </c>
    </row>
    <row r="27" spans="1:7">
      <c r="A27" s="1" t="s">
        <v>61</v>
      </c>
      <c r="D27" s="1" t="s">
        <v>62</v>
      </c>
      <c r="G27" s="1" t="s">
        <v>63</v>
      </c>
    </row>
    <row r="28" spans="1:7">
      <c r="A28" s="1" t="s">
        <v>64</v>
      </c>
      <c r="D28" s="1" t="s">
        <v>65</v>
      </c>
      <c r="G28" s="1" t="s">
        <v>66</v>
      </c>
    </row>
    <row r="29" spans="1:7">
      <c r="A29" s="1" t="s">
        <v>67</v>
      </c>
      <c r="D29" s="1" t="s">
        <v>68</v>
      </c>
      <c r="G29" s="1" t="s">
        <v>69</v>
      </c>
    </row>
    <row r="30" spans="1:7" ht="14.25">
      <c r="A30" s="1" t="s">
        <v>70</v>
      </c>
      <c r="B30" s="24" t="s">
        <v>71</v>
      </c>
      <c r="C30" s="1" t="s">
        <v>72</v>
      </c>
      <c r="D30" s="1" t="s">
        <v>73</v>
      </c>
      <c r="E30" s="1">
        <v>8</v>
      </c>
      <c r="G30" s="1" t="s">
        <v>69</v>
      </c>
    </row>
    <row r="31" spans="1:7">
      <c r="A31" s="1" t="s">
        <v>74</v>
      </c>
      <c r="B31" s="1" t="s">
        <v>75</v>
      </c>
      <c r="D31" s="1" t="s">
        <v>76</v>
      </c>
      <c r="E31" s="1">
        <v>2</v>
      </c>
      <c r="G31" s="1" t="s">
        <v>69</v>
      </c>
    </row>
    <row r="32" spans="1:7">
      <c r="A32" s="1" t="s">
        <v>77</v>
      </c>
      <c r="C32" s="1" t="s">
        <v>78</v>
      </c>
      <c r="D32" s="1" t="s">
        <v>79</v>
      </c>
      <c r="E32" s="1">
        <v>1</v>
      </c>
      <c r="G32" s="1" t="s">
        <v>80</v>
      </c>
    </row>
  </sheetData>
  <mergeCells count="2">
    <mergeCell ref="A21:A22"/>
    <mergeCell ref="F2:F5"/>
  </mergeCells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L14" sqref="L14"/>
    </sheetView>
  </sheetViews>
  <sheetFormatPr defaultColWidth="9" defaultRowHeight="13.5"/>
  <cols>
    <col min="1" max="2" width="9" customWidth="1"/>
    <col min="3" max="3" width="13.75" customWidth="1"/>
    <col min="4" max="4" width="4.5" customWidth="1"/>
    <col min="5" max="6" width="9" customWidth="1"/>
    <col min="7" max="7" width="13.5" customWidth="1"/>
    <col min="8" max="8" width="3.75" customWidth="1"/>
    <col min="9" max="9" width="9" customWidth="1"/>
    <col min="10" max="10" width="14.5" customWidth="1"/>
    <col min="11" max="11" width="18.5" customWidth="1"/>
  </cols>
  <sheetData>
    <row r="1" spans="1:12" ht="33" customHeight="1">
      <c r="A1" s="26" t="s">
        <v>81</v>
      </c>
      <c r="B1" s="26"/>
      <c r="C1" s="26"/>
      <c r="D1" s="26"/>
      <c r="E1" s="26" t="s">
        <v>82</v>
      </c>
      <c r="F1" s="26"/>
      <c r="G1" s="26"/>
      <c r="H1" s="26"/>
      <c r="I1" s="26" t="s">
        <v>82</v>
      </c>
      <c r="J1" s="26"/>
      <c r="K1" s="26"/>
    </row>
    <row r="2" spans="1:12">
      <c r="A2" s="3" t="s">
        <v>83</v>
      </c>
      <c r="B2" s="3" t="s">
        <v>84</v>
      </c>
      <c r="C2" s="3" t="s">
        <v>85</v>
      </c>
      <c r="D2" s="26"/>
      <c r="E2" s="3" t="s">
        <v>83</v>
      </c>
      <c r="F2" s="3" t="s">
        <v>84</v>
      </c>
      <c r="G2" s="3" t="s">
        <v>85</v>
      </c>
      <c r="H2" s="26"/>
      <c r="I2" s="3" t="s">
        <v>83</v>
      </c>
      <c r="J2" s="3" t="s">
        <v>84</v>
      </c>
      <c r="K2" s="3" t="s">
        <v>85</v>
      </c>
    </row>
    <row r="3" spans="1:12">
      <c r="A3" s="3">
        <v>1</v>
      </c>
      <c r="B3" s="4" t="s">
        <v>86</v>
      </c>
      <c r="C3" s="5" t="s">
        <v>87</v>
      </c>
      <c r="D3" s="27"/>
      <c r="E3" s="3">
        <v>1</v>
      </c>
      <c r="F3" s="4" t="s">
        <v>86</v>
      </c>
      <c r="G3" s="5" t="s">
        <v>88</v>
      </c>
      <c r="H3" s="27"/>
      <c r="I3" s="3">
        <v>1</v>
      </c>
      <c r="J3" s="9" t="s">
        <v>89</v>
      </c>
      <c r="K3" s="10" t="s">
        <v>90</v>
      </c>
    </row>
    <row r="4" spans="1:12">
      <c r="A4" s="3">
        <v>2</v>
      </c>
      <c r="B4" s="4" t="s">
        <v>91</v>
      </c>
      <c r="C4" s="5" t="s">
        <v>92</v>
      </c>
      <c r="D4" s="27"/>
      <c r="E4" s="3">
        <v>2</v>
      </c>
      <c r="F4" s="4" t="s">
        <v>91</v>
      </c>
      <c r="G4" s="5" t="s">
        <v>93</v>
      </c>
      <c r="H4" s="27"/>
      <c r="I4" s="3">
        <v>2</v>
      </c>
      <c r="J4" s="9" t="s">
        <v>94</v>
      </c>
      <c r="K4" s="10" t="s">
        <v>95</v>
      </c>
    </row>
    <row r="5" spans="1:12">
      <c r="A5" s="3">
        <v>3</v>
      </c>
      <c r="B5" s="4" t="s">
        <v>96</v>
      </c>
      <c r="C5" s="5" t="s">
        <v>97</v>
      </c>
      <c r="D5" s="27"/>
      <c r="E5" s="3">
        <v>3</v>
      </c>
      <c r="F5" s="4" t="s">
        <v>96</v>
      </c>
      <c r="G5" s="5" t="s">
        <v>98</v>
      </c>
      <c r="H5" s="27"/>
      <c r="I5" s="3">
        <v>3</v>
      </c>
      <c r="J5" s="11" t="s">
        <v>39</v>
      </c>
      <c r="K5" s="12" t="s">
        <v>99</v>
      </c>
    </row>
    <row r="6" spans="1:12">
      <c r="A6" s="3">
        <v>4</v>
      </c>
      <c r="B6" s="4" t="s">
        <v>100</v>
      </c>
      <c r="C6" s="5" t="s">
        <v>101</v>
      </c>
      <c r="D6" s="27"/>
      <c r="E6" s="3">
        <v>4</v>
      </c>
      <c r="F6" s="4" t="s">
        <v>100</v>
      </c>
      <c r="G6" s="5" t="s">
        <v>102</v>
      </c>
      <c r="H6" s="27"/>
      <c r="I6" s="3">
        <v>4</v>
      </c>
      <c r="J6" s="11" t="s">
        <v>94</v>
      </c>
      <c r="K6" s="12" t="s">
        <v>103</v>
      </c>
    </row>
    <row r="7" spans="1:12">
      <c r="A7" s="3">
        <v>5</v>
      </c>
      <c r="B7" s="4" t="s">
        <v>104</v>
      </c>
      <c r="C7" s="5" t="s">
        <v>105</v>
      </c>
      <c r="D7" s="27"/>
      <c r="E7" s="3">
        <v>5</v>
      </c>
      <c r="F7" s="4" t="s">
        <v>104</v>
      </c>
      <c r="G7" s="5" t="s">
        <v>106</v>
      </c>
      <c r="H7" s="27"/>
      <c r="I7" s="3">
        <v>5</v>
      </c>
      <c r="J7" s="13" t="s">
        <v>107</v>
      </c>
      <c r="K7" s="8" t="s">
        <v>108</v>
      </c>
      <c r="L7" t="s">
        <v>186</v>
      </c>
    </row>
    <row r="8" spans="1:12">
      <c r="A8" s="3">
        <v>6</v>
      </c>
      <c r="B8" s="4" t="s">
        <v>109</v>
      </c>
      <c r="C8" s="5" t="s">
        <v>110</v>
      </c>
      <c r="D8" s="27"/>
      <c r="E8" s="3">
        <v>6</v>
      </c>
      <c r="F8" s="4" t="s">
        <v>109</v>
      </c>
      <c r="G8" s="5" t="s">
        <v>111</v>
      </c>
      <c r="H8" s="27"/>
      <c r="I8" s="3">
        <v>6</v>
      </c>
      <c r="J8" s="13" t="s">
        <v>112</v>
      </c>
      <c r="K8" s="8" t="s">
        <v>103</v>
      </c>
      <c r="L8" t="s">
        <v>187</v>
      </c>
    </row>
    <row r="9" spans="1:12">
      <c r="A9" s="3">
        <v>7</v>
      </c>
      <c r="B9" s="4" t="s">
        <v>113</v>
      </c>
      <c r="C9" s="5" t="s">
        <v>114</v>
      </c>
      <c r="D9" s="27"/>
      <c r="E9" s="3">
        <v>7</v>
      </c>
      <c r="F9" s="4" t="s">
        <v>113</v>
      </c>
      <c r="G9" s="5" t="s">
        <v>115</v>
      </c>
      <c r="H9" s="27"/>
      <c r="I9" s="3">
        <v>7</v>
      </c>
      <c r="J9" s="13" t="s">
        <v>116</v>
      </c>
      <c r="K9" s="14" t="s">
        <v>117</v>
      </c>
      <c r="L9" t="s">
        <v>180</v>
      </c>
    </row>
    <row r="10" spans="1:12">
      <c r="A10" s="3">
        <v>8</v>
      </c>
      <c r="B10" s="4" t="s">
        <v>118</v>
      </c>
      <c r="C10" s="5" t="s">
        <v>119</v>
      </c>
      <c r="D10" s="27"/>
      <c r="E10" s="3">
        <v>8</v>
      </c>
      <c r="F10" s="4" t="s">
        <v>118</v>
      </c>
      <c r="G10" s="5" t="s">
        <v>120</v>
      </c>
      <c r="H10" s="27"/>
      <c r="I10" s="3">
        <v>8</v>
      </c>
      <c r="J10" s="13" t="s">
        <v>121</v>
      </c>
      <c r="K10" s="14" t="s">
        <v>122</v>
      </c>
      <c r="L10" t="s">
        <v>181</v>
      </c>
    </row>
    <row r="11" spans="1:12">
      <c r="A11" s="3">
        <v>9</v>
      </c>
      <c r="B11" s="6" t="s">
        <v>123</v>
      </c>
      <c r="C11" s="5" t="s">
        <v>124</v>
      </c>
      <c r="D11" s="27"/>
      <c r="E11" s="3">
        <v>9</v>
      </c>
      <c r="F11" s="6" t="s">
        <v>123</v>
      </c>
      <c r="G11" s="5" t="s">
        <v>125</v>
      </c>
      <c r="H11" s="27"/>
      <c r="I11" s="3">
        <v>9</v>
      </c>
      <c r="J11" s="13" t="s">
        <v>126</v>
      </c>
      <c r="K11" s="8" t="s">
        <v>108</v>
      </c>
      <c r="L11" t="s">
        <v>186</v>
      </c>
    </row>
    <row r="12" spans="1:12">
      <c r="A12" s="3">
        <v>10</v>
      </c>
      <c r="B12" s="6" t="s">
        <v>127</v>
      </c>
      <c r="C12" s="5" t="s">
        <v>128</v>
      </c>
      <c r="D12" s="27"/>
      <c r="E12" s="3">
        <v>10</v>
      </c>
      <c r="F12" s="6" t="s">
        <v>127</v>
      </c>
      <c r="G12" s="5" t="s">
        <v>129</v>
      </c>
      <c r="H12" s="27"/>
      <c r="I12" s="3">
        <v>10</v>
      </c>
      <c r="J12" s="13" t="s">
        <v>130</v>
      </c>
      <c r="K12" s="8" t="s">
        <v>103</v>
      </c>
      <c r="L12" t="s">
        <v>187</v>
      </c>
    </row>
    <row r="13" spans="1:12">
      <c r="A13" s="3">
        <v>11</v>
      </c>
      <c r="B13" s="7" t="s">
        <v>39</v>
      </c>
      <c r="C13" s="8" t="s">
        <v>108</v>
      </c>
      <c r="D13" s="26"/>
      <c r="E13" s="3">
        <v>11</v>
      </c>
      <c r="F13" s="7" t="s">
        <v>39</v>
      </c>
      <c r="G13" s="8" t="s">
        <v>108</v>
      </c>
      <c r="H13" s="26"/>
      <c r="I13" s="3">
        <v>11</v>
      </c>
      <c r="J13" s="13" t="s">
        <v>131</v>
      </c>
      <c r="K13" s="15" t="s">
        <v>132</v>
      </c>
      <c r="L13" t="s">
        <v>182</v>
      </c>
    </row>
    <row r="14" spans="1:12">
      <c r="A14" s="3">
        <v>12</v>
      </c>
      <c r="B14" s="7" t="s">
        <v>94</v>
      </c>
      <c r="C14" s="8" t="s">
        <v>103</v>
      </c>
      <c r="D14" s="26"/>
      <c r="E14" s="3">
        <v>12</v>
      </c>
      <c r="F14" s="7" t="s">
        <v>94</v>
      </c>
      <c r="G14" s="8" t="s">
        <v>103</v>
      </c>
      <c r="H14" s="26"/>
      <c r="I14" s="3">
        <v>12</v>
      </c>
      <c r="J14" s="13" t="s">
        <v>133</v>
      </c>
      <c r="K14" s="15" t="s">
        <v>134</v>
      </c>
      <c r="L14" t="s">
        <v>183</v>
      </c>
    </row>
    <row r="15" spans="1:12">
      <c r="A15" s="3">
        <v>13</v>
      </c>
      <c r="B15" s="4" t="s">
        <v>86</v>
      </c>
      <c r="C15" s="5" t="s">
        <v>135</v>
      </c>
      <c r="D15" s="27"/>
      <c r="E15" s="3">
        <v>13</v>
      </c>
      <c r="F15" s="4" t="s">
        <v>86</v>
      </c>
      <c r="G15" s="5" t="s">
        <v>136</v>
      </c>
      <c r="H15" s="27"/>
      <c r="I15" s="3">
        <v>13</v>
      </c>
      <c r="J15" s="13" t="s">
        <v>137</v>
      </c>
      <c r="K15" s="8" t="s">
        <v>108</v>
      </c>
      <c r="L15" t="s">
        <v>186</v>
      </c>
    </row>
    <row r="16" spans="1:12">
      <c r="A16" s="3">
        <v>14</v>
      </c>
      <c r="B16" s="4" t="s">
        <v>91</v>
      </c>
      <c r="C16" s="5" t="s">
        <v>138</v>
      </c>
      <c r="D16" s="27"/>
      <c r="E16" s="3">
        <v>14</v>
      </c>
      <c r="F16" s="4" t="s">
        <v>91</v>
      </c>
      <c r="G16" s="5" t="s">
        <v>139</v>
      </c>
      <c r="H16" s="27"/>
      <c r="I16" s="3">
        <v>14</v>
      </c>
      <c r="J16" s="13" t="s">
        <v>140</v>
      </c>
      <c r="K16" s="8" t="s">
        <v>103</v>
      </c>
      <c r="L16" t="s">
        <v>187</v>
      </c>
    </row>
    <row r="17" spans="1:12" ht="13.9" customHeight="1">
      <c r="A17" s="3">
        <v>15</v>
      </c>
      <c r="B17" s="4" t="s">
        <v>96</v>
      </c>
      <c r="C17" s="5" t="s">
        <v>141</v>
      </c>
      <c r="D17" s="27"/>
      <c r="E17" s="3">
        <v>15</v>
      </c>
      <c r="F17" s="4" t="s">
        <v>96</v>
      </c>
      <c r="G17" s="5" t="s">
        <v>142</v>
      </c>
      <c r="H17" s="27"/>
      <c r="I17" s="3">
        <v>15</v>
      </c>
      <c r="J17" s="13" t="s">
        <v>143</v>
      </c>
      <c r="K17" s="15" t="s">
        <v>144</v>
      </c>
      <c r="L17" t="s">
        <v>184</v>
      </c>
    </row>
    <row r="18" spans="1:12">
      <c r="A18" s="3">
        <v>16</v>
      </c>
      <c r="B18" s="4" t="s">
        <v>100</v>
      </c>
      <c r="C18" s="5" t="s">
        <v>145</v>
      </c>
      <c r="D18" s="27"/>
      <c r="E18" s="3">
        <v>16</v>
      </c>
      <c r="F18" s="4" t="s">
        <v>100</v>
      </c>
      <c r="G18" s="5" t="s">
        <v>146</v>
      </c>
      <c r="H18" s="27"/>
      <c r="I18" s="3">
        <v>16</v>
      </c>
      <c r="J18" s="13" t="s">
        <v>147</v>
      </c>
      <c r="K18" s="15" t="s">
        <v>148</v>
      </c>
      <c r="L18" t="s">
        <v>185</v>
      </c>
    </row>
    <row r="19" spans="1:12">
      <c r="A19" s="3">
        <v>17</v>
      </c>
      <c r="B19" s="4" t="s">
        <v>104</v>
      </c>
      <c r="C19" s="5" t="s">
        <v>149</v>
      </c>
      <c r="D19" s="27"/>
      <c r="E19" s="3">
        <v>17</v>
      </c>
      <c r="F19" s="4" t="s">
        <v>104</v>
      </c>
      <c r="G19" s="5" t="s">
        <v>150</v>
      </c>
      <c r="H19" s="27"/>
      <c r="I19" s="3">
        <v>17</v>
      </c>
      <c r="J19" s="16"/>
      <c r="K19" s="17"/>
    </row>
    <row r="20" spans="1:12">
      <c r="A20" s="3">
        <v>18</v>
      </c>
      <c r="B20" s="4" t="s">
        <v>109</v>
      </c>
      <c r="C20" s="5" t="s">
        <v>151</v>
      </c>
      <c r="D20" s="27"/>
      <c r="E20" s="3">
        <v>18</v>
      </c>
      <c r="F20" s="4" t="s">
        <v>109</v>
      </c>
      <c r="G20" s="5" t="s">
        <v>152</v>
      </c>
      <c r="H20" s="27"/>
      <c r="I20" s="3">
        <v>18</v>
      </c>
      <c r="J20" s="16"/>
      <c r="K20" s="17"/>
    </row>
    <row r="21" spans="1:12">
      <c r="A21" s="3">
        <v>19</v>
      </c>
      <c r="B21" s="4" t="s">
        <v>113</v>
      </c>
      <c r="C21" s="5" t="s">
        <v>153</v>
      </c>
      <c r="D21" s="27"/>
      <c r="E21" s="3">
        <v>19</v>
      </c>
      <c r="F21" s="4" t="s">
        <v>113</v>
      </c>
      <c r="G21" s="5" t="s">
        <v>154</v>
      </c>
      <c r="H21" s="27"/>
      <c r="I21" s="3">
        <v>19</v>
      </c>
      <c r="J21" s="16"/>
      <c r="K21" s="17"/>
    </row>
    <row r="22" spans="1:12">
      <c r="A22" s="3">
        <v>20</v>
      </c>
      <c r="B22" s="4" t="s">
        <v>118</v>
      </c>
      <c r="C22" s="5" t="s">
        <v>155</v>
      </c>
      <c r="D22" s="27"/>
      <c r="E22" s="3">
        <v>20</v>
      </c>
      <c r="F22" s="4" t="s">
        <v>118</v>
      </c>
      <c r="G22" s="5" t="s">
        <v>156</v>
      </c>
      <c r="H22" s="27"/>
      <c r="I22" s="3">
        <v>20</v>
      </c>
      <c r="J22" s="16"/>
      <c r="K22" s="17"/>
    </row>
    <row r="23" spans="1:12">
      <c r="A23" s="3">
        <v>21</v>
      </c>
      <c r="B23" s="6" t="s">
        <v>123</v>
      </c>
      <c r="C23" s="5" t="s">
        <v>157</v>
      </c>
      <c r="D23" s="27"/>
      <c r="E23" s="3">
        <v>21</v>
      </c>
      <c r="F23" s="6" t="s">
        <v>123</v>
      </c>
      <c r="G23" s="5" t="s">
        <v>158</v>
      </c>
      <c r="H23" s="27"/>
      <c r="I23" s="3">
        <v>21</v>
      </c>
      <c r="J23" s="18"/>
      <c r="K23" s="17"/>
    </row>
    <row r="24" spans="1:12">
      <c r="A24" s="3">
        <v>22</v>
      </c>
      <c r="B24" s="6" t="s">
        <v>127</v>
      </c>
      <c r="C24" s="5" t="s">
        <v>159</v>
      </c>
      <c r="D24" s="27"/>
      <c r="E24" s="3">
        <v>22</v>
      </c>
      <c r="F24" s="6" t="s">
        <v>127</v>
      </c>
      <c r="G24" s="5" t="s">
        <v>160</v>
      </c>
      <c r="H24" s="27"/>
      <c r="I24" s="3">
        <v>22</v>
      </c>
      <c r="J24" s="18"/>
      <c r="K24" s="17"/>
    </row>
    <row r="25" spans="1:12">
      <c r="A25" s="3">
        <v>23</v>
      </c>
      <c r="B25" s="7" t="s">
        <v>39</v>
      </c>
      <c r="C25" s="8" t="s">
        <v>108</v>
      </c>
      <c r="D25" s="26"/>
      <c r="E25" s="3">
        <v>23</v>
      </c>
      <c r="F25" s="7" t="s">
        <v>39</v>
      </c>
      <c r="G25" s="8" t="s">
        <v>108</v>
      </c>
      <c r="H25" s="26"/>
      <c r="I25" s="3">
        <v>23</v>
      </c>
      <c r="J25" s="19"/>
      <c r="K25" s="17"/>
    </row>
    <row r="26" spans="1:12">
      <c r="A26" s="3">
        <v>24</v>
      </c>
      <c r="B26" s="7" t="s">
        <v>94</v>
      </c>
      <c r="C26" s="8" t="s">
        <v>103</v>
      </c>
      <c r="D26" s="26"/>
      <c r="E26" s="3">
        <v>24</v>
      </c>
      <c r="F26" s="7" t="s">
        <v>94</v>
      </c>
      <c r="G26" s="8" t="s">
        <v>103</v>
      </c>
      <c r="H26" s="26"/>
      <c r="I26" s="3">
        <v>24</v>
      </c>
      <c r="J26" s="19"/>
      <c r="K26" s="17"/>
    </row>
    <row r="27" spans="1:12">
      <c r="J27" s="20"/>
      <c r="K27" s="20"/>
    </row>
  </sheetData>
  <mergeCells count="5">
    <mergeCell ref="A1:C1"/>
    <mergeCell ref="E1:G1"/>
    <mergeCell ref="I1:K1"/>
    <mergeCell ref="D1:D26"/>
    <mergeCell ref="H1:H26"/>
  </mergeCells>
  <phoneticPr fontId="8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4" sqref="E24"/>
    </sheetView>
  </sheetViews>
  <sheetFormatPr defaultColWidth="9" defaultRowHeight="13.5"/>
  <cols>
    <col min="1" max="1" width="13.125" customWidth="1"/>
    <col min="2" max="2" width="10.5" bestFit="1" customWidth="1"/>
  </cols>
  <sheetData>
    <row r="1" spans="1:4">
      <c r="A1" t="s">
        <v>161</v>
      </c>
    </row>
    <row r="3" spans="1:4">
      <c r="A3" t="s">
        <v>162</v>
      </c>
      <c r="B3">
        <v>1</v>
      </c>
    </row>
    <row r="4" spans="1:4">
      <c r="A4" t="s">
        <v>163</v>
      </c>
      <c r="B4">
        <v>5</v>
      </c>
    </row>
    <row r="5" spans="1:4">
      <c r="A5" t="s">
        <v>164</v>
      </c>
      <c r="B5">
        <v>1</v>
      </c>
    </row>
    <row r="6" spans="1:4">
      <c r="A6" t="s">
        <v>165</v>
      </c>
    </row>
    <row r="7" spans="1:4">
      <c r="A7" t="s">
        <v>32</v>
      </c>
      <c r="B7">
        <v>2</v>
      </c>
    </row>
    <row r="11" spans="1:4">
      <c r="A11" t="s">
        <v>188</v>
      </c>
      <c r="B11" t="s">
        <v>189</v>
      </c>
      <c r="C11" t="s">
        <v>190</v>
      </c>
    </row>
    <row r="12" spans="1:4">
      <c r="A12">
        <v>45000</v>
      </c>
      <c r="B12">
        <v>-32259072</v>
      </c>
      <c r="C12">
        <v>-10500</v>
      </c>
      <c r="D12">
        <f>B12/C12</f>
        <v>3072.2925714285716</v>
      </c>
    </row>
    <row r="13" spans="1:4">
      <c r="B13">
        <v>-27648000</v>
      </c>
      <c r="C13">
        <v>-9000</v>
      </c>
      <c r="D13">
        <f t="shared" ref="D13:D14" si="0">B13/C13</f>
        <v>3072</v>
      </c>
    </row>
    <row r="14" spans="1:4">
      <c r="B14">
        <v>-23043072</v>
      </c>
      <c r="C14">
        <v>-7500</v>
      </c>
      <c r="D14">
        <f t="shared" si="0"/>
        <v>3072.4096</v>
      </c>
    </row>
    <row r="18" spans="2:5">
      <c r="B18">
        <v>-4608000</v>
      </c>
      <c r="C18">
        <v>-1500</v>
      </c>
      <c r="D18">
        <f>B18/C18</f>
        <v>3072</v>
      </c>
      <c r="E18">
        <f>C18/800</f>
        <v>-1.875</v>
      </c>
    </row>
    <row r="23" spans="2:5">
      <c r="B23">
        <v>13824000</v>
      </c>
      <c r="C23">
        <v>4500</v>
      </c>
      <c r="D23">
        <f>B23/C23</f>
        <v>3072</v>
      </c>
      <c r="E23">
        <f>C23/1500</f>
        <v>3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9" sqref="E19"/>
    </sheetView>
  </sheetViews>
  <sheetFormatPr defaultColWidth="8.875" defaultRowHeight="13.5"/>
  <cols>
    <col min="1" max="1" width="16.5" style="1" customWidth="1"/>
    <col min="2" max="3" width="5.5" style="1" customWidth="1"/>
    <col min="4" max="4" width="24.875" style="1" customWidth="1"/>
    <col min="5" max="16384" width="8.875" style="1"/>
  </cols>
  <sheetData>
    <row r="1" spans="1:4">
      <c r="A1" s="1" t="s">
        <v>166</v>
      </c>
      <c r="B1" s="1" t="s">
        <v>4</v>
      </c>
      <c r="C1" s="1" t="s">
        <v>167</v>
      </c>
      <c r="D1" s="1" t="s">
        <v>168</v>
      </c>
    </row>
    <row r="2" spans="1:4">
      <c r="A2" s="1" t="s">
        <v>169</v>
      </c>
      <c r="B2" s="1">
        <v>1</v>
      </c>
      <c r="C2" s="2" t="s">
        <v>170</v>
      </c>
      <c r="D2" s="1" t="s">
        <v>171</v>
      </c>
    </row>
    <row r="3" spans="1:4">
      <c r="A3" s="1" t="s">
        <v>172</v>
      </c>
      <c r="B3" s="1">
        <v>1</v>
      </c>
      <c r="D3" s="1" t="s">
        <v>173</v>
      </c>
    </row>
    <row r="4" spans="1:4">
      <c r="A4" s="1" t="s">
        <v>174</v>
      </c>
      <c r="B4" s="1">
        <v>1</v>
      </c>
      <c r="D4" s="1" t="s">
        <v>173</v>
      </c>
    </row>
    <row r="5" spans="1:4">
      <c r="A5" s="1" t="s">
        <v>175</v>
      </c>
      <c r="B5" s="1">
        <v>1</v>
      </c>
      <c r="D5" s="1" t="s">
        <v>173</v>
      </c>
    </row>
    <row r="6" spans="1:4">
      <c r="A6" s="1" t="s">
        <v>176</v>
      </c>
      <c r="B6" s="1">
        <v>5</v>
      </c>
      <c r="D6" s="1" t="s">
        <v>177</v>
      </c>
    </row>
    <row r="7" spans="1:4">
      <c r="A7" s="1" t="s">
        <v>178</v>
      </c>
      <c r="B7" s="1">
        <v>5</v>
      </c>
      <c r="D7" s="1" t="s">
        <v>179</v>
      </c>
    </row>
  </sheetData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电流计算</vt:lpstr>
      <vt:lpstr>控制柜航插针脚定义</vt:lpstr>
      <vt:lpstr>Sheet1</vt:lpstr>
      <vt:lpstr>待买元件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2015-06-05T18:19:00Z</dcterms:created>
  <dcterms:modified xsi:type="dcterms:W3CDTF">2019-10-26T09:45:48Z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