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"/>
    </mc:Choice>
  </mc:AlternateContent>
  <xr:revisionPtr revIDLastSave="0" documentId="13_ncr:1_{F68085D5-5562-4B0C-ADF8-7EFD9841B821}" xr6:coauthVersionLast="47" xr6:coauthVersionMax="47" xr10:uidLastSave="{00000000-0000-0000-0000-000000000000}"/>
  <bookViews>
    <workbookView xWindow="-120" yWindow="-120" windowWidth="24240" windowHeight="13020" activeTab="1" xr2:uid="{F54D6D59-364F-4600-A5F7-76E55B50D27B}"/>
  </bookViews>
  <sheets>
    <sheet name="Sheet1" sheetId="1" r:id="rId1"/>
    <sheet name="Sheet4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4" l="1"/>
  <c r="B5" i="4"/>
  <c r="B4" i="4"/>
  <c r="K4" i="1"/>
  <c r="N4" i="1" s="1"/>
  <c r="L4" i="1"/>
  <c r="M4" i="1"/>
  <c r="K5" i="1"/>
  <c r="N5" i="1" s="1"/>
  <c r="O5" i="1" s="1"/>
  <c r="L5" i="1"/>
  <c r="M5" i="1"/>
  <c r="K6" i="1"/>
  <c r="P6" i="1" s="1"/>
  <c r="L6" i="1"/>
  <c r="M6" i="1"/>
  <c r="K7" i="1"/>
  <c r="N7" i="1" s="1"/>
  <c r="O7" i="1" s="1"/>
  <c r="L7" i="1"/>
  <c r="M7" i="1"/>
  <c r="K8" i="1"/>
  <c r="P8" i="1" s="1"/>
  <c r="L8" i="1"/>
  <c r="M8" i="1"/>
  <c r="K9" i="1"/>
  <c r="N9" i="1" s="1"/>
  <c r="O9" i="1" s="1"/>
  <c r="L9" i="1"/>
  <c r="M9" i="1"/>
  <c r="K10" i="1"/>
  <c r="P10" i="1" s="1"/>
  <c r="L10" i="1"/>
  <c r="M10" i="1"/>
  <c r="K11" i="1"/>
  <c r="N11" i="1" s="1"/>
  <c r="O11" i="1" s="1"/>
  <c r="L11" i="1"/>
  <c r="M11" i="1"/>
  <c r="K12" i="1"/>
  <c r="P12" i="1" s="1"/>
  <c r="L12" i="1"/>
  <c r="M12" i="1"/>
  <c r="K13" i="1"/>
  <c r="N13" i="1" s="1"/>
  <c r="O13" i="1" s="1"/>
  <c r="L13" i="1"/>
  <c r="M13" i="1"/>
  <c r="P4" i="1" l="1"/>
  <c r="O4" i="1"/>
  <c r="N12" i="1"/>
  <c r="O12" i="1" s="1"/>
  <c r="P11" i="1"/>
  <c r="N10" i="1"/>
  <c r="O10" i="1" s="1"/>
  <c r="P9" i="1"/>
  <c r="O8" i="1"/>
  <c r="P7" i="1"/>
  <c r="N6" i="1"/>
  <c r="O6" i="1" s="1"/>
  <c r="P5" i="1"/>
  <c r="P13" i="1"/>
</calcChain>
</file>

<file path=xl/sharedStrings.xml><?xml version="1.0" encoding="utf-8"?>
<sst xmlns="http://schemas.openxmlformats.org/spreadsheetml/2006/main" count="78" uniqueCount="68">
  <si>
    <t xml:space="preserve">S.no </t>
  </si>
  <si>
    <t xml:space="preserve">NAME </t>
  </si>
  <si>
    <t xml:space="preserve">shikha </t>
  </si>
  <si>
    <t xml:space="preserve">nancy </t>
  </si>
  <si>
    <t xml:space="preserve">kanisha </t>
  </si>
  <si>
    <t xml:space="preserve">nidhi </t>
  </si>
  <si>
    <t xml:space="preserve">manisha </t>
  </si>
  <si>
    <t xml:space="preserve">khushi </t>
  </si>
  <si>
    <t xml:space="preserve">riya </t>
  </si>
  <si>
    <t xml:space="preserve">karan </t>
  </si>
  <si>
    <t xml:space="preserve">tarun </t>
  </si>
  <si>
    <t xml:space="preserve">math </t>
  </si>
  <si>
    <t xml:space="preserve">science </t>
  </si>
  <si>
    <t xml:space="preserve">hindi </t>
  </si>
  <si>
    <t xml:space="preserve">english </t>
  </si>
  <si>
    <t xml:space="preserve">phy edu </t>
  </si>
  <si>
    <t xml:space="preserve">sst </t>
  </si>
  <si>
    <t xml:space="preserve">total </t>
  </si>
  <si>
    <t xml:space="preserve">min </t>
  </si>
  <si>
    <t xml:space="preserve">max </t>
  </si>
  <si>
    <t xml:space="preserve">percentage </t>
  </si>
  <si>
    <t>GRADE</t>
  </si>
  <si>
    <t xml:space="preserve">yash </t>
  </si>
  <si>
    <t>pass/fail</t>
  </si>
  <si>
    <t>''</t>
  </si>
  <si>
    <t xml:space="preserve">MARKSHEET </t>
  </si>
  <si>
    <t>MOTHER NAME</t>
  </si>
  <si>
    <t>FATHER NAME</t>
  </si>
  <si>
    <t>TYHI</t>
  </si>
  <si>
    <t>HFIY</t>
  </si>
  <si>
    <t>FDSIUYH</t>
  </si>
  <si>
    <t>JHGRHB</t>
  </si>
  <si>
    <t>KHI</t>
  </si>
  <si>
    <t>JKFEFLG</t>
  </si>
  <si>
    <t>FUFFF</t>
  </si>
  <si>
    <t>FFFIFEFEE</t>
  </si>
  <si>
    <t>FJEEK</t>
  </si>
  <si>
    <t>MV.FMM</t>
  </si>
  <si>
    <t>FERORET</t>
  </si>
  <si>
    <t>BFGGN</t>
  </si>
  <si>
    <t>NUURT</t>
  </si>
  <si>
    <t>EDSSDHJ</t>
  </si>
  <si>
    <t>NGNG</t>
  </si>
  <si>
    <t>YRUVF</t>
  </si>
  <si>
    <t>DBFGK</t>
  </si>
  <si>
    <t>CFGV</t>
  </si>
  <si>
    <t>CBTYHH</t>
  </si>
  <si>
    <t xml:space="preserve"> DGHIKY</t>
  </si>
  <si>
    <t>REPORT  CARD</t>
  </si>
  <si>
    <t>roll no</t>
  </si>
  <si>
    <t>name</t>
  </si>
  <si>
    <t>father name</t>
  </si>
  <si>
    <t>mother name</t>
  </si>
  <si>
    <t xml:space="preserve">1 term exam </t>
  </si>
  <si>
    <t>class:</t>
  </si>
  <si>
    <t xml:space="preserve">subject </t>
  </si>
  <si>
    <t>math</t>
  </si>
  <si>
    <t>hindi</t>
  </si>
  <si>
    <t>sst</t>
  </si>
  <si>
    <t xml:space="preserve">total marks </t>
  </si>
  <si>
    <t xml:space="preserve">date:15/10/2024 </t>
  </si>
  <si>
    <t xml:space="preserve">OBT marks </t>
  </si>
  <si>
    <t xml:space="preserve">status </t>
  </si>
  <si>
    <t>phy.edu</t>
  </si>
  <si>
    <t>pass</t>
  </si>
  <si>
    <t xml:space="preserve">totalmarks:449 </t>
  </si>
  <si>
    <t>percentage:74</t>
  </si>
  <si>
    <t>Grade:A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</si>
</sst>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28"/>
      <color theme="1"/>
      <name val="Algerian"/>
      <family val="5"/>
    </font>
    <font>
      <sz val="36"/>
      <color rgb="FFFF0000"/>
      <name val="Algerian"/>
      <family val="5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8">
    <xf numFmtId="0" fontId="0" fillId="0" borderId="0" xfId="0"/>
    <xf numFmtId="0" fontId="0" fillId="0" borderId="0" xfId="0" quotePrefix="1"/>
    <xf numFmtId="0" fontId="1" fillId="2" borderId="1" xfId="1"/>
    <xf numFmtId="0" fontId="0" fillId="3" borderId="0" xfId="0" applyFill="1"/>
    <xf numFmtId="0" fontId="0" fillId="4" borderId="0" xfId="0" applyFill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5" borderId="0" xfId="0" applyFont="1" applyFill="1" applyAlignment="1">
      <alignment horizontal="center"/>
    </xf>
  </cellXfs>
  <cellStyles count="2"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5323E2-19DC-4F05-B3EB-14F9B0BE6811}">
  <dimension ref="A1:P28"/>
  <sheetViews>
    <sheetView workbookViewId="0">
      <selection activeCell="N8" sqref="N8"/>
    </sheetView>
  </sheetViews>
  <sheetFormatPr defaultRowHeight="15" x14ac:dyDescent="0.25"/>
  <cols>
    <col min="1" max="1" width="5.28515625" bestFit="1" customWidth="1"/>
    <col min="2" max="2" width="8.85546875" bestFit="1" customWidth="1"/>
    <col min="3" max="3" width="13.7109375" bestFit="1" customWidth="1"/>
    <col min="4" max="4" width="14.5703125" bestFit="1" customWidth="1"/>
    <col min="5" max="5" width="6" bestFit="1" customWidth="1"/>
    <col min="6" max="6" width="8" bestFit="1" customWidth="1"/>
    <col min="7" max="7" width="6" bestFit="1" customWidth="1"/>
    <col min="8" max="8" width="7.85546875" bestFit="1" customWidth="1"/>
    <col min="9" max="9" width="8.5703125" bestFit="1" customWidth="1"/>
    <col min="10" max="10" width="3.85546875" bestFit="1" customWidth="1"/>
    <col min="11" max="11" width="5.5703125" bestFit="1" customWidth="1"/>
    <col min="12" max="12" width="4.85546875" bestFit="1" customWidth="1"/>
    <col min="13" max="13" width="5.140625" bestFit="1" customWidth="1"/>
    <col min="14" max="14" width="12" bestFit="1" customWidth="1"/>
    <col min="15" max="15" width="8.5703125" bestFit="1" customWidth="1"/>
    <col min="16" max="16" width="7" bestFit="1" customWidth="1"/>
  </cols>
  <sheetData>
    <row r="1" spans="1:16" x14ac:dyDescent="0.25">
      <c r="A1" s="5" t="s">
        <v>25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</row>
    <row r="2" spans="1:16" x14ac:dyDescent="0.2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</row>
    <row r="3" spans="1:16" ht="15" customHeight="1" x14ac:dyDescent="0.25">
      <c r="A3" s="3" t="s">
        <v>0</v>
      </c>
      <c r="B3" s="3" t="s">
        <v>1</v>
      </c>
      <c r="C3" s="3" t="s">
        <v>27</v>
      </c>
      <c r="D3" s="3" t="s">
        <v>26</v>
      </c>
      <c r="E3" s="3" t="s">
        <v>11</v>
      </c>
      <c r="F3" s="3" t="s">
        <v>12</v>
      </c>
      <c r="G3" s="3" t="s">
        <v>13</v>
      </c>
      <c r="H3" s="3" t="s">
        <v>14</v>
      </c>
      <c r="I3" s="3" t="s">
        <v>15</v>
      </c>
      <c r="J3" s="3" t="s">
        <v>16</v>
      </c>
      <c r="K3" s="3" t="s">
        <v>17</v>
      </c>
      <c r="L3" s="3" t="s">
        <v>18</v>
      </c>
      <c r="M3" s="3" t="s">
        <v>19</v>
      </c>
      <c r="N3" s="3" t="s">
        <v>20</v>
      </c>
      <c r="O3" s="3" t="s">
        <v>23</v>
      </c>
      <c r="P3" s="3" t="s">
        <v>21</v>
      </c>
    </row>
    <row r="4" spans="1:16" x14ac:dyDescent="0.25">
      <c r="A4">
        <v>1</v>
      </c>
      <c r="B4" t="s">
        <v>2</v>
      </c>
      <c r="C4" t="s">
        <v>28</v>
      </c>
      <c r="D4" t="s">
        <v>38</v>
      </c>
      <c r="E4">
        <v>79</v>
      </c>
      <c r="F4">
        <v>85</v>
      </c>
      <c r="G4">
        <v>84</v>
      </c>
      <c r="H4">
        <v>34</v>
      </c>
      <c r="I4">
        <v>100</v>
      </c>
      <c r="J4">
        <v>63</v>
      </c>
      <c r="K4">
        <f>SUM(E4:J4)</f>
        <v>445</v>
      </c>
      <c r="L4">
        <f>MIN(E4:J4)</f>
        <v>34</v>
      </c>
      <c r="M4">
        <f>MAX(E4:J4)</f>
        <v>100</v>
      </c>
      <c r="N4">
        <f t="shared" ref="N4:N13" si="0">K4/6</f>
        <v>74.166666666666671</v>
      </c>
      <c r="O4" t="str">
        <f>IF(N4&gt;33,"pass","fail")</f>
        <v>pass</v>
      </c>
      <c r="P4" t="str">
        <f>IF(N4&gt;=90,"A",IF(N4&gt;=70,"B",IF(N4&gt;=50,"C",IF(N4&lt;=50,"D"))))</f>
        <v>B</v>
      </c>
    </row>
    <row r="5" spans="1:16" ht="15" customHeight="1" x14ac:dyDescent="0.25">
      <c r="A5">
        <v>2</v>
      </c>
      <c r="B5" t="s">
        <v>3</v>
      </c>
      <c r="C5" t="s">
        <v>29</v>
      </c>
      <c r="D5" t="s">
        <v>39</v>
      </c>
      <c r="E5">
        <v>83</v>
      </c>
      <c r="F5">
        <v>90</v>
      </c>
      <c r="G5">
        <v>66</v>
      </c>
      <c r="H5">
        <v>54</v>
      </c>
      <c r="I5">
        <v>73</v>
      </c>
      <c r="J5">
        <v>39</v>
      </c>
      <c r="K5">
        <f t="shared" ref="K5:K13" si="1">SUM(E5:J5)</f>
        <v>405</v>
      </c>
      <c r="L5">
        <f t="shared" ref="L5:L13" si="2">MIN(E5:J5)</f>
        <v>39</v>
      </c>
      <c r="M5">
        <f t="shared" ref="M5:M13" si="3">MAX(E5:J5)</f>
        <v>90</v>
      </c>
      <c r="N5">
        <f t="shared" si="0"/>
        <v>67.5</v>
      </c>
      <c r="O5" t="str">
        <f t="shared" ref="O5:O13" si="4">IF(N5&gt;33,"pass","fail")</f>
        <v>pass</v>
      </c>
      <c r="P5" t="str">
        <f t="shared" ref="P5:P13" si="5">IF(K5&gt;90,"A",IF(K5&gt;70,"B",IF(K5&gt;50,"C",IF(K5&lt;50,"D"))))</f>
        <v>A</v>
      </c>
    </row>
    <row r="6" spans="1:16" x14ac:dyDescent="0.25">
      <c r="A6">
        <v>3</v>
      </c>
      <c r="B6" t="s">
        <v>4</v>
      </c>
      <c r="C6" t="s">
        <v>30</v>
      </c>
      <c r="D6" t="s">
        <v>40</v>
      </c>
      <c r="E6">
        <v>73</v>
      </c>
      <c r="F6">
        <v>61</v>
      </c>
      <c r="G6">
        <v>77</v>
      </c>
      <c r="H6">
        <v>76</v>
      </c>
      <c r="I6">
        <v>37</v>
      </c>
      <c r="J6">
        <v>37</v>
      </c>
      <c r="K6">
        <f t="shared" si="1"/>
        <v>361</v>
      </c>
      <c r="L6">
        <f t="shared" si="2"/>
        <v>37</v>
      </c>
      <c r="M6">
        <f t="shared" si="3"/>
        <v>77</v>
      </c>
      <c r="N6">
        <f t="shared" si="0"/>
        <v>60.166666666666664</v>
      </c>
      <c r="O6" t="str">
        <f t="shared" si="4"/>
        <v>pass</v>
      </c>
      <c r="P6" t="str">
        <f t="shared" si="5"/>
        <v>A</v>
      </c>
    </row>
    <row r="7" spans="1:16" ht="15" customHeight="1" x14ac:dyDescent="0.25">
      <c r="A7">
        <v>4</v>
      </c>
      <c r="B7" t="s">
        <v>5</v>
      </c>
      <c r="C7" t="s">
        <v>31</v>
      </c>
      <c r="D7" t="s">
        <v>41</v>
      </c>
      <c r="E7">
        <v>79</v>
      </c>
      <c r="F7">
        <v>64</v>
      </c>
      <c r="G7">
        <v>86</v>
      </c>
      <c r="H7">
        <v>58</v>
      </c>
      <c r="I7">
        <v>85</v>
      </c>
      <c r="J7">
        <v>87</v>
      </c>
      <c r="K7">
        <f t="shared" si="1"/>
        <v>459</v>
      </c>
      <c r="L7">
        <f t="shared" si="2"/>
        <v>58</v>
      </c>
      <c r="M7">
        <f t="shared" si="3"/>
        <v>87</v>
      </c>
      <c r="N7">
        <f t="shared" si="0"/>
        <v>76.5</v>
      </c>
      <c r="O7" t="str">
        <f t="shared" si="4"/>
        <v>pass</v>
      </c>
      <c r="P7" t="str">
        <f t="shared" si="5"/>
        <v>A</v>
      </c>
    </row>
    <row r="8" spans="1:16" x14ac:dyDescent="0.25">
      <c r="A8">
        <v>5</v>
      </c>
      <c r="B8" t="s">
        <v>6</v>
      </c>
      <c r="C8" t="s">
        <v>32</v>
      </c>
      <c r="D8" t="s">
        <v>42</v>
      </c>
      <c r="E8">
        <v>40</v>
      </c>
      <c r="F8">
        <v>99</v>
      </c>
      <c r="G8">
        <v>81</v>
      </c>
      <c r="H8">
        <v>96</v>
      </c>
      <c r="I8">
        <v>56</v>
      </c>
      <c r="J8">
        <v>77</v>
      </c>
      <c r="K8">
        <f t="shared" si="1"/>
        <v>449</v>
      </c>
      <c r="L8">
        <f t="shared" si="2"/>
        <v>40</v>
      </c>
      <c r="M8">
        <f t="shared" si="3"/>
        <v>99</v>
      </c>
      <c r="N8">
        <v>74.444444399999995</v>
      </c>
      <c r="O8" t="str">
        <f t="shared" si="4"/>
        <v>pass</v>
      </c>
      <c r="P8" t="str">
        <f t="shared" si="5"/>
        <v>A</v>
      </c>
    </row>
    <row r="9" spans="1:16" ht="15" customHeight="1" x14ac:dyDescent="0.25">
      <c r="A9">
        <v>6</v>
      </c>
      <c r="B9" t="s">
        <v>7</v>
      </c>
      <c r="C9" t="s">
        <v>33</v>
      </c>
      <c r="D9" t="s">
        <v>43</v>
      </c>
      <c r="E9">
        <v>47</v>
      </c>
      <c r="F9">
        <v>35</v>
      </c>
      <c r="G9">
        <v>58</v>
      </c>
      <c r="H9">
        <v>43</v>
      </c>
      <c r="I9">
        <v>41</v>
      </c>
      <c r="J9">
        <v>37</v>
      </c>
      <c r="K9">
        <f t="shared" si="1"/>
        <v>261</v>
      </c>
      <c r="L9">
        <f t="shared" si="2"/>
        <v>35</v>
      </c>
      <c r="M9">
        <f t="shared" si="3"/>
        <v>58</v>
      </c>
      <c r="N9">
        <f t="shared" si="0"/>
        <v>43.5</v>
      </c>
      <c r="O9" t="str">
        <f t="shared" si="4"/>
        <v>pass</v>
      </c>
      <c r="P9" t="str">
        <f t="shared" si="5"/>
        <v>A</v>
      </c>
    </row>
    <row r="10" spans="1:16" x14ac:dyDescent="0.25">
      <c r="A10">
        <v>7</v>
      </c>
      <c r="B10" t="s">
        <v>8</v>
      </c>
      <c r="C10" t="s">
        <v>34</v>
      </c>
      <c r="D10" t="s">
        <v>44</v>
      </c>
      <c r="E10">
        <v>51</v>
      </c>
      <c r="F10">
        <v>70</v>
      </c>
      <c r="G10">
        <v>33</v>
      </c>
      <c r="H10">
        <v>48</v>
      </c>
      <c r="I10">
        <v>92</v>
      </c>
      <c r="J10">
        <v>55</v>
      </c>
      <c r="K10">
        <f t="shared" si="1"/>
        <v>349</v>
      </c>
      <c r="L10">
        <f t="shared" si="2"/>
        <v>33</v>
      </c>
      <c r="M10">
        <f t="shared" si="3"/>
        <v>92</v>
      </c>
      <c r="N10">
        <f t="shared" si="0"/>
        <v>58.166666666666664</v>
      </c>
      <c r="O10" t="str">
        <f t="shared" si="4"/>
        <v>pass</v>
      </c>
      <c r="P10" t="str">
        <f t="shared" si="5"/>
        <v>A</v>
      </c>
    </row>
    <row r="11" spans="1:16" ht="15" customHeight="1" x14ac:dyDescent="0.25">
      <c r="A11">
        <v>8</v>
      </c>
      <c r="B11" t="s">
        <v>9</v>
      </c>
      <c r="C11" t="s">
        <v>35</v>
      </c>
      <c r="D11" t="s">
        <v>45</v>
      </c>
      <c r="E11">
        <v>85</v>
      </c>
      <c r="F11">
        <v>55</v>
      </c>
      <c r="G11">
        <v>62</v>
      </c>
      <c r="H11">
        <v>65</v>
      </c>
      <c r="I11">
        <v>55</v>
      </c>
      <c r="J11">
        <v>80</v>
      </c>
      <c r="K11">
        <f t="shared" si="1"/>
        <v>402</v>
      </c>
      <c r="L11">
        <f t="shared" si="2"/>
        <v>55</v>
      </c>
      <c r="M11">
        <f t="shared" si="3"/>
        <v>85</v>
      </c>
      <c r="N11">
        <f t="shared" si="0"/>
        <v>67</v>
      </c>
      <c r="O11" t="str">
        <f t="shared" si="4"/>
        <v>pass</v>
      </c>
      <c r="P11" t="str">
        <f t="shared" si="5"/>
        <v>A</v>
      </c>
    </row>
    <row r="12" spans="1:16" x14ac:dyDescent="0.25">
      <c r="A12">
        <v>9</v>
      </c>
      <c r="B12" t="s">
        <v>22</v>
      </c>
      <c r="C12" t="s">
        <v>36</v>
      </c>
      <c r="D12" t="s">
        <v>46</v>
      </c>
      <c r="E12">
        <v>64</v>
      </c>
      <c r="F12">
        <v>35</v>
      </c>
      <c r="G12">
        <v>40</v>
      </c>
      <c r="H12">
        <v>59</v>
      </c>
      <c r="I12">
        <v>87</v>
      </c>
      <c r="J12">
        <v>57</v>
      </c>
      <c r="K12">
        <f t="shared" si="1"/>
        <v>342</v>
      </c>
      <c r="L12">
        <f t="shared" si="2"/>
        <v>35</v>
      </c>
      <c r="M12">
        <f t="shared" si="3"/>
        <v>87</v>
      </c>
      <c r="N12">
        <f t="shared" si="0"/>
        <v>57</v>
      </c>
      <c r="O12" t="str">
        <f t="shared" si="4"/>
        <v>pass</v>
      </c>
      <c r="P12" t="str">
        <f t="shared" si="5"/>
        <v>A</v>
      </c>
    </row>
    <row r="13" spans="1:16" x14ac:dyDescent="0.25">
      <c r="A13">
        <v>10</v>
      </c>
      <c r="B13" t="s">
        <v>10</v>
      </c>
      <c r="C13" s="2" t="s">
        <v>37</v>
      </c>
      <c r="D13" s="2" t="s">
        <v>47</v>
      </c>
      <c r="E13">
        <v>54</v>
      </c>
      <c r="F13">
        <v>89</v>
      </c>
      <c r="G13">
        <v>95</v>
      </c>
      <c r="H13">
        <v>54</v>
      </c>
      <c r="I13">
        <v>59</v>
      </c>
      <c r="J13">
        <v>61</v>
      </c>
      <c r="K13">
        <f t="shared" si="1"/>
        <v>412</v>
      </c>
      <c r="L13">
        <f t="shared" si="2"/>
        <v>54</v>
      </c>
      <c r="M13">
        <f t="shared" si="3"/>
        <v>95</v>
      </c>
      <c r="N13">
        <f t="shared" si="0"/>
        <v>68.666666666666671</v>
      </c>
      <c r="O13" t="str">
        <f t="shared" si="4"/>
        <v>pass</v>
      </c>
      <c r="P13" t="str">
        <f t="shared" si="5"/>
        <v>A</v>
      </c>
    </row>
    <row r="28" spans="16:16" x14ac:dyDescent="0.25">
      <c r="P28" s="1" t="s">
        <v>24</v>
      </c>
    </row>
  </sheetData>
  <mergeCells count="1">
    <mergeCell ref="A1:P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59392-AFE4-429D-AFEA-5AF523C95602}">
  <dimension ref="A2:N22"/>
  <sheetViews>
    <sheetView tabSelected="1" workbookViewId="0">
      <selection activeCell="I20" sqref="I20"/>
    </sheetView>
  </sheetViews>
  <sheetFormatPr defaultRowHeight="15" x14ac:dyDescent="0.25"/>
  <sheetData>
    <row r="2" spans="1:14" ht="51" x14ac:dyDescent="0.8">
      <c r="A2" s="7" t="s">
        <v>48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 x14ac:dyDescent="0.25">
      <c r="A3" s="4" t="s">
        <v>49</v>
      </c>
      <c r="B3" s="4">
        <v>3</v>
      </c>
      <c r="C3" s="4"/>
      <c r="D3" s="4"/>
      <c r="E3" s="4"/>
      <c r="F3" s="4"/>
      <c r="G3" s="4"/>
      <c r="H3" s="4"/>
      <c r="I3" s="4"/>
      <c r="J3" s="4"/>
      <c r="K3" s="4"/>
      <c r="L3" s="4"/>
    </row>
    <row r="4" spans="1:14" x14ac:dyDescent="0.25">
      <c r="A4" s="4" t="s">
        <v>50</v>
      </c>
      <c r="B4" s="4" t="str">
        <f>VLOOKUP(B3,Sheet1!A3:P13,2,FALSE)</f>
        <v xml:space="preserve">kanisha </v>
      </c>
      <c r="C4" s="4"/>
      <c r="D4" s="4"/>
      <c r="E4" s="4"/>
      <c r="F4" s="4"/>
      <c r="G4" s="4"/>
      <c r="H4" s="4"/>
      <c r="I4" s="4"/>
      <c r="J4" s="4"/>
      <c r="K4" s="4"/>
      <c r="L4" s="4"/>
    </row>
    <row r="5" spans="1:14" x14ac:dyDescent="0.25">
      <c r="A5" s="4" t="s">
        <v>51</v>
      </c>
      <c r="B5" s="4" t="str">
        <f>VLOOKUP(B3,Sheet1!A3:P13,3,FALSE)</f>
        <v>FDSIUYH</v>
      </c>
      <c r="C5" s="4"/>
      <c r="D5" s="4"/>
      <c r="E5" s="4"/>
      <c r="F5" s="4"/>
      <c r="G5" s="4"/>
      <c r="H5" s="4"/>
      <c r="I5" s="4"/>
      <c r="J5" s="4"/>
      <c r="K5" s="4"/>
      <c r="L5" s="4"/>
    </row>
    <row r="6" spans="1:14" x14ac:dyDescent="0.25">
      <c r="A6" s="4" t="s">
        <v>52</v>
      </c>
      <c r="B6" s="4" t="str">
        <f>VLOOKUP(B3,Sheet1!A3:P13,4,FALSE)</f>
        <v>NUURT</v>
      </c>
      <c r="C6" s="4"/>
      <c r="D6" s="4"/>
      <c r="E6" s="4"/>
      <c r="F6" s="4"/>
      <c r="G6" s="4"/>
      <c r="H6" s="4"/>
      <c r="I6" s="4"/>
      <c r="J6" s="4"/>
      <c r="K6" s="4"/>
      <c r="L6" s="4"/>
    </row>
    <row r="7" spans="1:14" x14ac:dyDescent="0.2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</row>
    <row r="8" spans="1:14" x14ac:dyDescent="0.25">
      <c r="A8" s="4" t="s">
        <v>1</v>
      </c>
      <c r="B8" s="4"/>
      <c r="C8" s="4" t="s">
        <v>53</v>
      </c>
      <c r="D8" s="4"/>
      <c r="E8" s="4"/>
      <c r="F8" s="4"/>
      <c r="G8" s="4"/>
      <c r="H8" s="4"/>
      <c r="I8" s="4"/>
      <c r="J8" s="4"/>
      <c r="K8" s="4"/>
      <c r="L8" s="4"/>
    </row>
    <row r="9" spans="1:14" x14ac:dyDescent="0.25">
      <c r="A9" s="4" t="s">
        <v>54</v>
      </c>
      <c r="B9" s="4"/>
      <c r="C9" s="4"/>
      <c r="D9" s="4"/>
      <c r="E9" s="4" t="s">
        <v>60</v>
      </c>
      <c r="F9" s="4"/>
      <c r="G9" s="4"/>
      <c r="H9" s="4"/>
      <c r="I9" s="4"/>
      <c r="J9" s="4"/>
      <c r="K9" s="4"/>
      <c r="L9" s="4"/>
    </row>
    <row r="10" spans="1:14" x14ac:dyDescent="0.25">
      <c r="A10" s="4" t="s">
        <v>55</v>
      </c>
      <c r="B10" s="4"/>
      <c r="C10" s="4" t="s">
        <v>59</v>
      </c>
      <c r="D10" s="4"/>
      <c r="E10" s="4" t="s">
        <v>61</v>
      </c>
      <c r="F10" s="4"/>
      <c r="G10" s="4" t="s">
        <v>62</v>
      </c>
      <c r="H10" s="4"/>
      <c r="I10" s="4"/>
      <c r="J10" s="4"/>
      <c r="K10" s="4"/>
      <c r="L10" s="4"/>
    </row>
    <row r="11" spans="1:14" x14ac:dyDescent="0.25">
      <c r="A11" s="4" t="s">
        <v>14</v>
      </c>
      <c r="B11" s="4"/>
      <c r="C11" s="4">
        <v>100</v>
      </c>
      <c r="D11" s="4"/>
      <c r="E11" s="4">
        <v>76</v>
      </c>
      <c r="F11" s="4"/>
      <c r="G11" s="4" t="s">
        <v>64</v>
      </c>
      <c r="H11" s="4"/>
      <c r="I11" s="4"/>
      <c r="J11" s="4"/>
      <c r="K11" s="4"/>
      <c r="L11" s="4"/>
    </row>
    <row r="12" spans="1:14" x14ac:dyDescent="0.25">
      <c r="A12" s="4" t="s">
        <v>56</v>
      </c>
      <c r="B12" s="4"/>
      <c r="C12" s="4">
        <v>100</v>
      </c>
      <c r="D12" s="4"/>
      <c r="E12" s="4">
        <v>73</v>
      </c>
      <c r="F12" s="4"/>
      <c r="G12" s="4" t="s">
        <v>64</v>
      </c>
      <c r="H12" s="4"/>
      <c r="I12" s="4"/>
      <c r="J12" s="4"/>
      <c r="K12" s="4"/>
      <c r="L12" s="4"/>
    </row>
    <row r="13" spans="1:14" x14ac:dyDescent="0.25">
      <c r="A13" s="4" t="s">
        <v>57</v>
      </c>
      <c r="B13" s="4"/>
      <c r="C13" s="4">
        <v>100</v>
      </c>
      <c r="D13" s="4"/>
      <c r="E13" s="4">
        <v>77</v>
      </c>
      <c r="F13" s="4"/>
      <c r="G13" s="4" t="s">
        <v>64</v>
      </c>
      <c r="H13" s="4"/>
      <c r="I13" s="4"/>
      <c r="J13" s="4"/>
      <c r="K13" s="4"/>
      <c r="L13" s="4"/>
    </row>
    <row r="14" spans="1:14" x14ac:dyDescent="0.25">
      <c r="A14" s="4" t="s">
        <v>58</v>
      </c>
      <c r="B14" s="4"/>
      <c r="C14" s="4">
        <v>100</v>
      </c>
      <c r="D14" s="4"/>
      <c r="E14" s="4">
        <v>37</v>
      </c>
      <c r="F14" s="4"/>
      <c r="G14" s="4" t="s">
        <v>64</v>
      </c>
      <c r="H14" s="4"/>
      <c r="I14" s="4"/>
      <c r="J14" s="4"/>
      <c r="K14" s="4"/>
      <c r="L14" s="4"/>
    </row>
    <row r="15" spans="1:14" x14ac:dyDescent="0.25">
      <c r="A15" s="4" t="s">
        <v>12</v>
      </c>
      <c r="B15" s="4"/>
      <c r="C15" s="4">
        <v>100</v>
      </c>
      <c r="D15" s="4"/>
      <c r="E15" s="4">
        <v>61</v>
      </c>
      <c r="F15" s="4"/>
      <c r="G15" s="4" t="s">
        <v>64</v>
      </c>
      <c r="H15" s="4"/>
      <c r="I15" s="4"/>
      <c r="J15" s="4"/>
      <c r="K15" s="4"/>
      <c r="L15" s="4"/>
    </row>
    <row r="16" spans="1:14" x14ac:dyDescent="0.25">
      <c r="A16" s="4" t="s">
        <v>63</v>
      </c>
      <c r="B16" s="4"/>
      <c r="C16" s="4">
        <v>100</v>
      </c>
      <c r="D16" s="4"/>
      <c r="E16" s="4">
        <v>37</v>
      </c>
      <c r="F16" s="4"/>
      <c r="G16" s="4" t="s">
        <v>64</v>
      </c>
      <c r="H16" s="4"/>
      <c r="I16" s="4"/>
      <c r="J16" s="4"/>
      <c r="K16" s="4"/>
      <c r="L16" s="4"/>
    </row>
    <row r="17" spans="1:12" x14ac:dyDescent="0.25">
      <c r="A17" s="4" t="s">
        <v>59</v>
      </c>
      <c r="B17" s="4"/>
      <c r="C17" s="4">
        <v>600</v>
      </c>
      <c r="D17" s="4"/>
      <c r="E17" s="4">
        <v>361</v>
      </c>
      <c r="F17" s="4"/>
      <c r="G17" s="4" t="s">
        <v>64</v>
      </c>
      <c r="H17" s="4"/>
      <c r="I17" s="4"/>
      <c r="J17" s="4"/>
      <c r="K17" s="4"/>
      <c r="L17" s="4"/>
    </row>
    <row r="18" spans="1:12" x14ac:dyDescent="0.2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</row>
    <row r="19" spans="1:12" x14ac:dyDescent="0.25">
      <c r="A19" s="4"/>
      <c r="B19" s="4"/>
      <c r="C19" s="4"/>
      <c r="D19" s="4"/>
      <c r="E19" s="4"/>
      <c r="F19" s="4"/>
      <c r="G19" s="4"/>
      <c r="H19" s="4" t="s">
        <v>65</v>
      </c>
      <c r="I19" s="4">
        <v>361</v>
      </c>
      <c r="J19" s="4"/>
      <c r="K19" s="4"/>
      <c r="L19" s="4"/>
    </row>
    <row r="20" spans="1:12" x14ac:dyDescent="0.25">
      <c r="A20" s="4"/>
      <c r="B20" s="4"/>
      <c r="C20" s="4"/>
      <c r="D20" s="4"/>
      <c r="E20" s="4"/>
      <c r="F20" s="4"/>
      <c r="G20" s="4"/>
      <c r="H20" s="4" t="s">
        <v>66</v>
      </c>
      <c r="I20" s="4">
        <v>60</v>
      </c>
      <c r="J20" s="4"/>
      <c r="K20" s="4"/>
      <c r="L20" s="4"/>
    </row>
    <row r="21" spans="1:12" x14ac:dyDescent="0.25">
      <c r="A21" s="4"/>
      <c r="B21" s="4"/>
      <c r="C21" s="4"/>
      <c r="D21" s="4"/>
      <c r="E21" s="4"/>
      <c r="F21" s="4"/>
      <c r="G21" s="4"/>
      <c r="H21" s="4" t="s">
        <v>67</v>
      </c>
      <c r="I21" s="4"/>
      <c r="J21" s="4"/>
      <c r="K21" s="4"/>
      <c r="L21" s="4"/>
    </row>
    <row r="22" spans="1:12" x14ac:dyDescent="0.2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</row>
  </sheetData>
  <mergeCells count="1">
    <mergeCell ref="A2:N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2024-05-27T04:45:51Z</dcterms:created>
  <dcterms:modified xsi:type="dcterms:W3CDTF">2024-05-29T05:33:18Z</dcterms:modified>
</cp:coreProperties>
</file>