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82F91F02-E9D3-41AE-A05C-7D2D58EA01A3}" xr6:coauthVersionLast="43" xr6:coauthVersionMax="43" xr10:uidLastSave="{00000000-0000-0000-0000-000000000000}"/>
  <bookViews>
    <workbookView xWindow="-110" yWindow="-110" windowWidth="19420" windowHeight="10420" activeTab="4" xr2:uid="{00000000-000D-0000-FFFF-FFFF00000000}"/>
  </bookViews>
  <sheets>
    <sheet name="Sales" sheetId="1" r:id="rId1"/>
    <sheet name="Sales Rate Card" sheetId="2" r:id="rId2"/>
    <sheet name="Decision" sheetId="3" r:id="rId3"/>
    <sheet name="Luck" sheetId="4" r:id="rId4"/>
    <sheet name="Quiz" sheetId="5" r:id="rId5"/>
  </sheets>
  <definedNames>
    <definedName name="_xlnm._FilterDatabase" localSheetId="3" hidden="1">Luck!$B$2:$F$39</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 l="1"/>
  <c r="F102" i="1"/>
  <c r="F101" i="1"/>
  <c r="F65" i="1"/>
  <c r="F66" i="1"/>
  <c r="F69" i="1"/>
  <c r="F70" i="1"/>
  <c r="F91" i="1"/>
  <c r="F77" i="1"/>
  <c r="F76" i="1"/>
  <c r="F52" i="1"/>
  <c r="F51" i="1"/>
</calcChain>
</file>

<file path=xl/sharedStrings.xml><?xml version="1.0" encoding="utf-8"?>
<sst xmlns="http://schemas.openxmlformats.org/spreadsheetml/2006/main" count="1371" uniqueCount="686">
  <si>
    <t>Item</t>
  </si>
  <si>
    <t>Unit</t>
  </si>
  <si>
    <t>Rate (Rs)</t>
  </si>
  <si>
    <t>Wheat</t>
  </si>
  <si>
    <t>Kg</t>
  </si>
  <si>
    <t>Rice</t>
  </si>
  <si>
    <t>Dal</t>
  </si>
  <si>
    <t>Sugar</t>
  </si>
  <si>
    <t>Milk</t>
  </si>
  <si>
    <t>L</t>
  </si>
  <si>
    <t>Oil</t>
  </si>
  <si>
    <t>Rope</t>
  </si>
  <si>
    <t>10m</t>
  </si>
  <si>
    <t>Chocolate</t>
  </si>
  <si>
    <t>Eggs</t>
  </si>
  <si>
    <t>Biscuits</t>
  </si>
  <si>
    <t>1 Packet</t>
  </si>
  <si>
    <t>Soap</t>
  </si>
  <si>
    <t>Shampoo</t>
  </si>
  <si>
    <t>100 ml</t>
  </si>
  <si>
    <t>500 gm</t>
  </si>
  <si>
    <t>Salt</t>
  </si>
  <si>
    <t xml:space="preserve">Coriander </t>
  </si>
  <si>
    <t>1Kg</t>
  </si>
  <si>
    <t>Phenyl</t>
  </si>
  <si>
    <t>500 ml</t>
  </si>
  <si>
    <t>Broom</t>
  </si>
  <si>
    <t>Tea</t>
  </si>
  <si>
    <t>Bread</t>
  </si>
  <si>
    <t>1 packet</t>
  </si>
  <si>
    <t>Pepper</t>
  </si>
  <si>
    <t>50 gms</t>
  </si>
  <si>
    <t>Besan Flour</t>
  </si>
  <si>
    <t>500 gms</t>
  </si>
  <si>
    <t>Almond/Badam</t>
  </si>
  <si>
    <t>100 gms</t>
  </si>
  <si>
    <t>Organic Cashews</t>
  </si>
  <si>
    <t>Butter</t>
  </si>
  <si>
    <t>Mustard</t>
  </si>
  <si>
    <t>200 gms</t>
  </si>
  <si>
    <t>Chilli Powder</t>
  </si>
  <si>
    <t>Sabudana</t>
  </si>
  <si>
    <t>NuttyCocoa</t>
  </si>
  <si>
    <t>Noodles</t>
  </si>
  <si>
    <t>70 gms</t>
  </si>
  <si>
    <t>Jam</t>
  </si>
  <si>
    <t>Rate Card</t>
  </si>
  <si>
    <t>Total</t>
  </si>
  <si>
    <t>No</t>
  </si>
  <si>
    <t>Jar</t>
  </si>
  <si>
    <t>Level</t>
  </si>
  <si>
    <t>Discount/Offer</t>
  </si>
  <si>
    <t>Easy</t>
  </si>
  <si>
    <t>Wheat - 1Kg
Sugar - 1Kg
Chocolate - 1</t>
  </si>
  <si>
    <t xml:space="preserve">Rice - 1Kg
Shampoo - 100ml
</t>
  </si>
  <si>
    <t>Biscuit - 1 Packet
Rope - 10m
Milk - 1L
Wheat - 1Kg</t>
  </si>
  <si>
    <t>Oil - 1L
Dal - 1Kg</t>
  </si>
  <si>
    <t>Shampoo - 100ml
Detergent - 500gm
Soap - 1</t>
  </si>
  <si>
    <t>Milk - 1L
Biscuits - 1Packet
Sugar - 1Kg</t>
  </si>
  <si>
    <t>Wheat - 1Kg
Dal - 1Kg
Soap - 1</t>
  </si>
  <si>
    <t>Oil - 1L
Sugar - 1Kg
Biscuits - 1 Packet</t>
  </si>
  <si>
    <t>Chocolate - 1
Soap - 1</t>
  </si>
  <si>
    <t>Detergent - 500gm
Biscuits - 1 packet</t>
  </si>
  <si>
    <t>Easy-Mod</t>
  </si>
  <si>
    <t>Eggs - 4
Biscuits - 1
Milk - 2L</t>
  </si>
  <si>
    <t>Rope - 20m
Soap - 3
Chocolate - 1</t>
  </si>
  <si>
    <t>Wheat - 3 kg
Dal - 2 Kg</t>
  </si>
  <si>
    <t>Biscuits - 3 Packets
Chocolates - 2
Shampoo - 100ml</t>
  </si>
  <si>
    <t>Rice - 2Kg
Shampoo - 200ml</t>
  </si>
  <si>
    <t>Eggs - 10
Chocolates - 4</t>
  </si>
  <si>
    <t>Detergent - 1000 gm
Shampoo - 500 ml</t>
  </si>
  <si>
    <t>Eggs - 8
Biscuits - 2 Packets
Soap - 2
Rice - 1Kg</t>
  </si>
  <si>
    <t>Wheat - 5Kg
Dal - 2 Kg</t>
  </si>
  <si>
    <t>Sugar - 6kg
Oil - 3L</t>
  </si>
  <si>
    <t>Moderate</t>
  </si>
  <si>
    <t>Detergent - 2Kg
Sugar - 500 gm
Chocolates - 3</t>
  </si>
  <si>
    <t xml:space="preserve">Rice - 1 and a 1/2 kg
Eggs - 12
Shampoo - 200 ml
</t>
  </si>
  <si>
    <t>Wheat - 500 gm
Rice - 500 gm
Dal - 1 Kg
Sugar - 2 Kg</t>
  </si>
  <si>
    <t>Milk - 2 and a half L
Eggs - 10
Biscuits - 3</t>
  </si>
  <si>
    <t>Milk - 500 ml
Dal - 2.5kg
Soap - 2</t>
  </si>
  <si>
    <t>Oil - 250 ml
Rope - 30 m
Chocolate - 4</t>
  </si>
  <si>
    <t>Wheat - 3.5 kg
Dal - 1.5 Kg
Rice - 1kg
Rope - 5m</t>
  </si>
  <si>
    <t>Detergent - 3.5kg
Sugar - 5.5Kg</t>
  </si>
  <si>
    <t>Shampoo - 1L
Soap - 5</t>
  </si>
  <si>
    <t>Rope - 100m
Dal - 750 gm
Rice - 1 kg</t>
  </si>
  <si>
    <t>Difficult</t>
  </si>
  <si>
    <t>Rice - 2 Kg
Dal - 2 Kg
Wheat - 2 Kg</t>
  </si>
  <si>
    <t>50% on Wheat</t>
  </si>
  <si>
    <t>Shampoo - 1L
Detergent - 1.5kg
Soap - 5</t>
  </si>
  <si>
    <t>Buy 500 ml and get 500 ml free!</t>
  </si>
  <si>
    <t>Sugar - 4 kg
Oil - 2 L
Dal - 2Kg</t>
  </si>
  <si>
    <t>10% on total</t>
  </si>
  <si>
    <t>Milk - 5L
Rope - 50 m
Chocolates - 3</t>
  </si>
  <si>
    <t>5% on total</t>
  </si>
  <si>
    <t>Eggs - 3 doz
Milk - 2L
Wheat - 3kg
Soap - 4</t>
  </si>
  <si>
    <t>Oil - 5L
Detergent - 500gm</t>
  </si>
  <si>
    <t>20% on oil</t>
  </si>
  <si>
    <t>Milk - 500 ml
Oil - 250 ml
Sugar - 500 gm
Rice - 3 kg</t>
  </si>
  <si>
    <t>Rope - 25m
Wheat - 2.5kg
Eggs - 15
Sugar - 3Kg</t>
  </si>
  <si>
    <t>Sugar - Get 1kg free on 2kg purchase</t>
  </si>
  <si>
    <t>Shampoo - 250 ml
Oil - 2L
Dal - 3kg
Rice - 1kg
Chocolate - 2</t>
  </si>
  <si>
    <t>25% on total</t>
  </si>
  <si>
    <t>Biscuits - 2 Pkt
Detergent - 4kg
Rope - 2m
Milk - 3.5 L</t>
  </si>
  <si>
    <t>Mustard 200 gms
Chilli Powder 100 gms</t>
  </si>
  <si>
    <t>Nil</t>
  </si>
  <si>
    <t>Butter 100 gms
Jam 200 gms</t>
  </si>
  <si>
    <t>Eggs 10
Salt 1 Kg
Pepper 50 Gms</t>
  </si>
  <si>
    <t>Biscuits 2 Packets
Butter 100 gms
Chocolate 3</t>
  </si>
  <si>
    <t>Chilli Powder 100 Gms
Pepper 50 Gms
Salt 1 Kg
Milk 1 L</t>
  </si>
  <si>
    <t>Bread 1 Packet
Jam 200 gms
Butter 300 gms</t>
  </si>
  <si>
    <t>Eggs 12
Pepper 100 gms
Coriander 1 Kg
Salt 1 KG</t>
  </si>
  <si>
    <t>Rice 1.5 Kgs
Oil 0.5 Ltrs
Almonds 50 gms</t>
  </si>
  <si>
    <t>Tea 250 Gms
Biscuits 2 Packets
Jam 300 gms
Milk 3 Lts</t>
  </si>
  <si>
    <t>Almond/Badam 150gms
Organic Cashews 150gms</t>
  </si>
  <si>
    <t>Rice - 1Kg
Dal - 1Kg
Chocolate - 1</t>
  </si>
  <si>
    <t xml:space="preserve">Wheat - 1Kg
Milk - 1L
</t>
  </si>
  <si>
    <t>Soap - 1
Shampoo - 100 ml
Detergent - 500 gm
Sugar - 1Kg</t>
  </si>
  <si>
    <t>Milk - 1L
Sugar - 1Kg</t>
  </si>
  <si>
    <t>Oil - 1L
Eggs - 1
Biscuits - 1 Packet</t>
  </si>
  <si>
    <t>Chocolate - 1
Rope - 10m</t>
  </si>
  <si>
    <t>Rice - 1Kg
Wheat - 1Kg
Dal - 1Kg</t>
  </si>
  <si>
    <t>Oil - 1L
Detergent - 500 gm
Biscuits - 1 Packet</t>
  </si>
  <si>
    <t>Shampoo - 100ml
Rope - 10m</t>
  </si>
  <si>
    <t>Milk - 1L
Biscuits - 1 packet</t>
  </si>
  <si>
    <t xml:space="preserve">Bread 1 Packet
Jam 400 gms
</t>
  </si>
  <si>
    <t>Pepper 100 gms
Coriander 1 Kg
Salt 1 KG</t>
  </si>
  <si>
    <t>Rice 1.5 Kgs
Almonds 100 gms</t>
  </si>
  <si>
    <t>Eggs - 6
Biscuits - 1 packet
Milk - 2L</t>
  </si>
  <si>
    <t>Sugar - 2 kg
Dal - 2 kg
Oil - 1 L</t>
  </si>
  <si>
    <t>Detergent - 1 kg
Biscuits - 2 Packets</t>
  </si>
  <si>
    <t>Chocolates - 3
Eggs - 12</t>
  </si>
  <si>
    <t>Rice - 2Kg
Wheat - 2Kg</t>
  </si>
  <si>
    <t>Pepper 200 gm
Sabudana 2kg
Biscuits 3 packets</t>
  </si>
  <si>
    <t>Noodles 210 gms
Butter 200 gms
Chocolate 2</t>
  </si>
  <si>
    <t>Butter 250 gms free with 500 gms pack</t>
  </si>
  <si>
    <t>Eggs 18
NuttyCocoa 1 Jar
Bread 3 Packet
Butter 200 Gms</t>
  </si>
  <si>
    <t xml:space="preserve">Butter 750 gms
Jam 500 gms
</t>
  </si>
  <si>
    <t>Shampoo - 350 ml
Rice - 500 gm</t>
  </si>
  <si>
    <t xml:space="preserve">Wheat - 1.5 kg
Rope - 35 m
Oil - 1.5 L
</t>
  </si>
  <si>
    <t>Soaps - 2
Chocolate - 4
Dal - 2.5 Kg</t>
  </si>
  <si>
    <t>Sugar - 3.5 kg
Eggs - 6
Oil - 0.5 L</t>
  </si>
  <si>
    <t>Besan Flour - 1.5 kg
Milk - 2.5 L</t>
  </si>
  <si>
    <t>Salt 2kg
Oil - 500 ml
Rope - 15m
Dal - 500 gm
Phenyl - 250 ml
Rice - 0.5 kg</t>
  </si>
  <si>
    <t>Diff</t>
  </si>
  <si>
    <t>Bread 5 Packets
Butter 200 Gms
Jam 200 Gms
Besan Flour 500 Gms
Sugar 1 Kg
NuttyCocoa 1</t>
  </si>
  <si>
    <t>Almond/Badam 400gms
Organic Cashews 200gms</t>
  </si>
  <si>
    <t>Eggs 12
Noodles 245 gms
Salt 250 gms
Pepper 100 gms
Coriander 1 Kg
Organic Cashews 250 gms</t>
  </si>
  <si>
    <t>Dozen eggs free with 200 gms Noodles</t>
  </si>
  <si>
    <t>NuttyCocoa 3 Jars
Jam 500 gms</t>
  </si>
  <si>
    <t>Almond/Badam 400gms
Organic Cashews 200gms
Besan Flour 500 gms</t>
  </si>
  <si>
    <t>Eggs 12
Noodles 350 gms
Coriander 1 Kg
Organic Cashews 250 gms</t>
  </si>
  <si>
    <t>20% on Rice</t>
  </si>
  <si>
    <t>Shampoo - 1L
Detergent - 1.5kg</t>
  </si>
  <si>
    <t>Sugar - 5 kg
Oil - 2 L
Dal - 3Kg</t>
  </si>
  <si>
    <t>Milk - 3 L
Rope - 100 m
Chocolates - 5</t>
  </si>
  <si>
    <t>50% off on rope</t>
  </si>
  <si>
    <t>Eggs - 2 dozens
Milk - 3 L
Soap - 4</t>
  </si>
  <si>
    <t>Sabudana 3.5 Kgs
Organic Cashews 300 gms</t>
  </si>
  <si>
    <t>Get 100 gm cashews free on purchase of 200 gm</t>
  </si>
  <si>
    <t>Besan Flour 1000 gms
Organic Cashews 350 gms</t>
  </si>
  <si>
    <t>Chocolate 5
Jam 200 gms
Almond/Badam 100 gms
Butter 250 gms</t>
  </si>
  <si>
    <t>Butter 500 gms
Jam 500 gms
Bread 2 packets</t>
  </si>
  <si>
    <t>Besan Flour 1250 gms
Organic Cashews 200 gms</t>
  </si>
  <si>
    <t xml:space="preserve">Butter 500 gms
Jam 500 gms
</t>
  </si>
  <si>
    <t>Jam 400 gms
NuttyCocoa 1 Jar
Almond/Badam 150 gms</t>
  </si>
  <si>
    <t>Chocolate 5
Jam 600 gms
Almond/Badam 100 gms
Butter 250 gms</t>
  </si>
  <si>
    <t xml:space="preserve">
NuttyCocoa 1 Jar
Butter 250 gms
Almond/Badam 150 gms</t>
  </si>
  <si>
    <t>Sr. no</t>
  </si>
  <si>
    <t>Situation</t>
  </si>
  <si>
    <t>A :Reduce the reputation point by 5.and bank balance will reduce by Rs. 1000                                                                                                       B: Increase the reputation point by 5 , decrease the bank balance by Rs. 2500</t>
  </si>
  <si>
    <t xml:space="preserve">A: Increase the reputation point by 10, Reduce balance by Rs. 1200
B: Reduce reputation point by 5 , Reduce Balance by Rs. 500                                                                                                </t>
  </si>
  <si>
    <t xml:space="preserve">A: Increase the reputation point by 10,reduce the bank balance by Rs.5000.                                                                                                               B: Reduce reputation point by 5 ,Balance Balance stays as is                                                                                              </t>
  </si>
  <si>
    <t xml:space="preserve">A: Reduce reputation point by 5 ,   Increase balance of Rs 500                                                         
B: Increase Reputation point by 10                                                                       </t>
  </si>
  <si>
    <t xml:space="preserve">A: Increase the reputation point by 10.                                                               B: Reduce reputation point by 10  and Increase balance of 500                                                     </t>
  </si>
  <si>
    <t xml:space="preserve">A: Reduce reputation point by 20  and decrease balance by Rs. 100 
B: Increase the reputation point by 10,and decrease balance by Rs. 500             
                                                </t>
  </si>
  <si>
    <t>A. Decrease balance by Rs. 2100 and increase reputation points by 10
B. Decrease balance by Rs. 700 and decrease reputation points by 10</t>
  </si>
  <si>
    <t>A. Increase balance by ((Random number between 500-3000)-1000) and increase reputation points by 5
B. Do nothing</t>
  </si>
  <si>
    <t>A. Increase balance by 2000 and reduce reputation points by 20.
B. Increase reputation points by 10</t>
  </si>
  <si>
    <t>&lt;DISPLAY INSURANCE SCREEN&gt;
- If Insurance is taken, decrease bank balance by premium and increase reputation points by 30
- If Insurance is not taken, decrease reputation points by 10</t>
  </si>
  <si>
    <t>Ceiling repair costs - Rs. 10000
a) Bank Loan (Gain 5 Reputation Points as it is always better to opt for a bank loan)
b) Borrow from friend (Lose 5 reputation points. Always better to opt for an official loan)
c) Borrow from unauthorised dealer (Lose 10 reputation points. Too many risks. Opt for offical loan)</t>
  </si>
  <si>
    <t>Incomplete shop documents.                                                                       
a)Bribe the inspector Rs. 1000? (Lose Reputation Points and Rs.1000)
b)Pay fine Rs. 1500 and  fees of Rs. 1000 (Lose more money but gain Reputation points)</t>
  </si>
  <si>
    <t>Your insurance agent has come for purchase of your policy? Premium cost will between Rs 3000 - Rs 6800 per year. 
Will you purchase it ?                                                                  
a) Yes (Gain Reputation Points and pay insurance premium)
b) No (Lose Reputation points)</t>
  </si>
  <si>
    <t>Income tax payment overdue. Rs.20000 + Fine:Rs.3500 .                                                                                         a)Pay the tax and fine? (Lose tax amount but gain reputation points)
b)Ignore (Lose 30 Reputation Points)
c)Bribe:Rs. 5000 (Lose 20 reputation points and Rs. 5000)</t>
  </si>
  <si>
    <t>A: Increase the reputation point by 5
B: Reduce reputation point by 5
C: Reduce reputation point by 10</t>
  </si>
  <si>
    <t xml:space="preserve">A: Increase the reputation point by 20 and Reduce the bank balance by 23500 .                                                                                                         B: Reduce reputation point by 20
C: Reduce reputation point by 20. Reduce the bank balance by Rs. 5000                                                                                          </t>
  </si>
  <si>
    <t xml:space="preserve">A: Increase the reputation point by 5, Decrease balance by 100
B: Reduce reputation point by 10                                                         </t>
  </si>
  <si>
    <t>Wrong amout of change given. Rs.100 less. Return to customer?                                                                         a) Yes (Lose Rs. 100 but gain Reputation Points)
b) No (Lose Reputation Points)</t>
  </si>
  <si>
    <t>Buy accurate electronic machine weighing machine (Rs. 1200) or conventional machine (Rs. 500)                                                                     
a) Electronic Machine (Balances reduces by 1200 but Reputation Points increase by 10)
b) Conventional (Balance reduces by 500 and Reputation Points decrease by 5)</t>
  </si>
  <si>
    <t>Security Camera cost: Rs. 500. Buy? 
a) Yes (Balances reduces but reputation points increase)
b) No (Reputation points decrease)</t>
  </si>
  <si>
    <t>Non branded, unpackaged goods for sale with Rs. 500 cashback. Buy?                     
a) Yes 
b) No</t>
  </si>
  <si>
    <t xml:space="preserve">A: Increase the reputation point by 10. 
B: Reduce reputation point by 10  and Increase balance of 7000                                                    </t>
  </si>
  <si>
    <t>Uncle ill in another town.
a) Shut shop, look after him but risk loss of business worth Rs. 7000 (Gain Reputation points)
b) Do not go (Lose Reputation Points but gain Rs 7000)</t>
  </si>
  <si>
    <t>Chips stock expired.
a) Sell on discount and earn a profit of Rs. 500 (Earn Rs. 500 but lose reputation points)
b) Do not sell (Gain Reputation Points)</t>
  </si>
  <si>
    <t>Speeding fine.
a)Bribe Rs 100. (Lose Reputation Points and Rs. 100)
b)Pay Rs.500 fine (Lose Rs. 500 but gain reputation points)</t>
  </si>
  <si>
    <t>A: Decrease reputation points by 10,and decrease balance by Rs. 750   
B: Increase reputation points by 10  and decrease balance by Rs. 2250</t>
  </si>
  <si>
    <t>Servicing required. 
A. Buy 1 service for Rs. 750 (Balance reduces by 750 but lose Reputation Points)
B. Buy 3 services and get one free (Balance reduces by 2250 but gain reputation points</t>
  </si>
  <si>
    <t>Voltage fluctuation!
A.Buy stabilizer for Rs. 3000 and save stock damage worth Rs. 700 (Spend money but gain reputation points)
B. Don't buy (Lose inventory worth Rs. 700 and lose reputation points)</t>
  </si>
  <si>
    <t>Shop marketing required. Spend Rs. 1000 and gain between Rs. 500-Rs.3000
A.Spend (Calculated risk could earn you some money and you gain reputation points)
B. Don't spend (No impact)</t>
  </si>
  <si>
    <t>Accept cash of Rs. 2000 for selling SIM without KYC documents?
A. Yes (Balance increases by Rs. 2000 but lose Reputation points)
B. No (Gain reputation points)</t>
  </si>
  <si>
    <t>Wholesaler discount on detergent leading to gain of Rs. 2500.
A) Do not pass on discount to customers. (Earn money but lose reputation points)
B) Pass on discount to customers. (Gain reputation points)</t>
  </si>
  <si>
    <t>A) Increase bank balance by Rs. 2500 Reduce reputation points by 10.
B) Increase reputation points by 10.</t>
  </si>
  <si>
    <t>No stock of dal anywhere except your shop
A. Increase dal price by 50% and get gains of Rs.500 (Earn money but lose reputation points)
B. Sell at same price (Gain Reputation Points)</t>
  </si>
  <si>
    <t xml:space="preserve">
A:Decrease the reputation points by 10 and increase balance by 500                                                                                               A:Increase the reputation points by 10</t>
  </si>
  <si>
    <t>You learn that selling medicines over the counter could yield better profit.
A) Start selling prescription medicine even though you don't have a license.
B) Do not sell as it is illegal.
C) Secretly sell only to regular customers.</t>
  </si>
  <si>
    <t>A) Reduce reputation points by 15.
B) Increase reputation points by 10.
C) Reduce reputation points by 20.</t>
  </si>
  <si>
    <t>During shop closing time you find there are many sandwiches unsold.
A) Put them in freezer and sell tomorrow. (Lose reputation points) 
B) Throw them away and incur loss of Rs. 250 (Gain reputation points but lose Rs. 250)
C) Give them away to the nearest charity shelter. (Gain reputation points)</t>
  </si>
  <si>
    <t>A) Reduce reputation points by 10.
B) Decrease balance by Rs. 250 and increase reputation points by 10
C) Increase reputation points by 10.</t>
  </si>
  <si>
    <t>A) Reduce reputation points by 10.
B) Increase reputation points by 5 but decrease cash by 1000.
C) Increase reputation points by 10.</t>
  </si>
  <si>
    <t>Customer asks help to carry items to home.
A) Tell customer the sale value is low so no help.
B) Close shop for half an hour and help - Loss of business worth Rs.1000
C) Deliver after shop closes.</t>
  </si>
  <si>
    <t>Purchase swipe machine for Rs. 3000?
A. Yes (Spend Rs. 3000 but gain reputation points)
B. No (Lose reputation points)</t>
  </si>
  <si>
    <t>A) Decrease bank balance by Rs. 3000 and increase reputation points by 10
B) Decrease reputation points by 10</t>
  </si>
  <si>
    <t>Action</t>
  </si>
  <si>
    <t>Incur charges of 2% on card transactions resulting in loss of Rs. 500
A. You pass on the charge to customers (Lose Reputation Points)
B. You absorb the charge as customers always spend more on card(Lose Rs. 500 but gain Reputation Points)</t>
  </si>
  <si>
    <t>A) Decrease reputation points by 10
B) Increase reputation points by 10 and decrease bank balance by Rs. 500</t>
  </si>
  <si>
    <t>Regular customer has Rs.150 less in cash for a bill of Rs.1000
A) Only sell them goods worth Rs. 850
B) Make a note and ask customer to pay during next visit.</t>
  </si>
  <si>
    <t>A) Reduce reputation points by 10.
B) Increase reputation points by 10.</t>
  </si>
  <si>
    <t>There is a shortage of milk in the market but you have 100 packets.
A) Hike up price and make Rs. 1000 extra (Gain Rs 1000 but lose Reputation Points)
B) Sell at usual price. (Gain Reputation points)
C) Sell until break-even and give the rest to the needy. (Gain Reputation points)</t>
  </si>
  <si>
    <t>A) Increase balance by Rs. 1000 Reduce reputation points by 10.
B) Increase reputation points by 5.
C) Increase reputation points by 10.</t>
  </si>
  <si>
    <t>A) Increase reputation points by 5.
B) Reduce reputation points by 5.
C) Reduce reputation points by 10.</t>
  </si>
  <si>
    <t>Neibouring shop charges Re. 1 extra for cold water bottles.
A) Advise the shop next door to not charge to avoid reporting to authorities.
B) Tell your customers to not go to that shop.
C) You also start charging.</t>
  </si>
  <si>
    <t>Unsold sandwiches at shop closing time
A) Put them in freezer and sell the next day. (Lose Reputation points)
B) Throw them away. (Lose Rs. 250 but gain reputation points)
C) Give them away to the nearest charity shelter on the same day (Gain Reputation points)</t>
  </si>
  <si>
    <t>A) Reduce reputation points by 10.
B) Decrease balance by Rs. 250 but increase reputation points by 5.
C) Increase reputation points by 10.</t>
  </si>
  <si>
    <t>Received fake note of Rs. 2000 from an unknown customer.
A) Report and hand in the note to the bank (Lose money but gain reputation points)
B) Try and pass it on unknowingly to another customer (Lose reputation points)</t>
  </si>
  <si>
    <t>A) Decrease bank balance by Rs 1000 and increase reputation points by 10
B)Reduce reputation points by 10</t>
  </si>
  <si>
    <t>Bird flu spreading in area. 
A. Discard all stock of eggs (Lose Rs. 3500, but gain reputation points)
B. Keep the stock and sell without informing customers (Earn profit on eggs but Lose reputation points)</t>
  </si>
  <si>
    <t>A) Decrease balance by Rs. 3500 but increase reputation points by 20
B) Increase balance by Rs. 1500 but decrease reputation points by 20</t>
  </si>
  <si>
    <t>No stock of dal anywhere except your shop
A. Increase dal price by 50% and earn profit of Rs. 1000 (Lose reputation points)
B. Sell at same price (Gain reputation points)</t>
  </si>
  <si>
    <t>A) Increase balance by Rs. 1000 Reduce reputation points by 10.
B) Increase reputation points by 5.</t>
  </si>
  <si>
    <t>Festival coming up. Purchase extra food items worth Rs. 5000 and hope to earn extra profit between (10 - 50%)
A. Buy extra items
B. Do nothing. Continue as usual</t>
  </si>
  <si>
    <t>A. Generate Profit % randomly (between 10-50%) and increase bank balance accordingly. Increase reputation points by 5
B. Do nothing</t>
  </si>
  <si>
    <t>A. Increase reputation points by 20
B. Increase reputation points by 10
C. Decrease reputation points by 5</t>
  </si>
  <si>
    <t>Good Sales.Extra money in the bank
A. Put extra money into a Fixed deposit that earns 6% interest (Gain reputation points - High)
B. Pay bonus to employees and take extra salary for the month (Gain reputation points - Low)
C. Do Nothing in case you need the money (Lose reputation points)</t>
  </si>
  <si>
    <t>A. Increase reputation points by 10
B. Increase reputation points by 15
C. Decrease reputation points by 10</t>
  </si>
  <si>
    <t>Aunt gifts business Rs. 1,00,000.
A. Invest in FD with 8% Simple Interest for 1 year (Safe with liquidity)
B. Invest in FD with 6% Compound interest for 1 year (Safe, higher gains)
C. Invest in a friend's scheme that assures of 25% growth (Risky)</t>
  </si>
  <si>
    <t>Customers come to the shope without money
A. Introduce monthly account books (Retains customers but Items could be left out resulting in minor losses)
B. Let regular customers by on credit (Risk of forgetting to collect money)
C. Only sell to those who have money (Risk of losing customers)</t>
  </si>
  <si>
    <t>A. Increase reputation points by 10 and generate profit randomly between (-500 to 2000)
B. Increase reputation points by 5 and generate profit randomly between (-1000 to 1000)
C. Decrease reputation points by 5</t>
  </si>
  <si>
    <t>Need money for inventory for upcoming season
A. You take a working capital loan from an established bank (Safe with interest)
B. You don't pay your employees, promising them a festive discount (Unethical)
C. You put in your own cash</t>
  </si>
  <si>
    <t>A. Gain 10 reputation points
B. Lose 10 reputation points
C. Lose 5 reputation points</t>
  </si>
  <si>
    <t>Electricity shortage
A. Buy invertor. Cost 5000
B. Use candles in night</t>
  </si>
  <si>
    <t xml:space="preserve">
A:Increase the reputation points by 20 and reduce balance by 5000                                                                                                  B:Decrease the reputation points by 20</t>
  </si>
  <si>
    <t>Luck</t>
  </si>
  <si>
    <t>Good Luck</t>
  </si>
  <si>
    <t>Scratch Card Cash Prize: Rs. 500</t>
  </si>
  <si>
    <t>Increase cash by Rs. 500</t>
  </si>
  <si>
    <t>Scratch Card Cash Prize: Rs. 100</t>
  </si>
  <si>
    <t>Increase cash by Rs. 100</t>
  </si>
  <si>
    <t>Extra icecream sold in summer. Profit: Rs. 3500</t>
  </si>
  <si>
    <t>Increase balance by Rs.2500</t>
  </si>
  <si>
    <t>Bad Luck</t>
  </si>
  <si>
    <t>Power cut. Milk goes bad. Lose inventory of Rs. 1800</t>
  </si>
  <si>
    <t>Reduce inventory by Rs. 1800 (and % also)</t>
  </si>
  <si>
    <t>Theft in store! Lose inventory worth Rs. 800</t>
  </si>
  <si>
    <t>Reduce inventory by Rs. 700 (and % also)</t>
  </si>
  <si>
    <t>Theft in store! Lose inventory worth Rs. 3800</t>
  </si>
  <si>
    <t>Reduce inventory by Rs. 3800 (and % also)</t>
  </si>
  <si>
    <t>Decrease in GST. Save Rs.500</t>
  </si>
  <si>
    <t>Increase balance by Rs.500</t>
  </si>
  <si>
    <t>Increase in GST. Lose Rs.500</t>
  </si>
  <si>
    <t>Decrease balance by Rs.500</t>
  </si>
  <si>
    <t>Increase in bank interest rate. Lose Rs. 250</t>
  </si>
  <si>
    <t>Decrease balance by Rs. 250</t>
  </si>
  <si>
    <t>Decrease in bank interest rate. Gain Rs. 250</t>
  </si>
  <si>
    <t>Increase balance by Rs. 250</t>
  </si>
  <si>
    <t>Stock damaged in rain Storm. Lose inventory worth Rs. 7800 or claim insurance</t>
  </si>
  <si>
    <t>Check whether or not insurance has been purchased. If Insurance has been purchased, there is no loss of money. If insurance has not been purchased, decrease inventory by Rs. 7800</t>
  </si>
  <si>
    <t>Refrigerator break down. Lose inventory worth Rs. 3800</t>
  </si>
  <si>
    <t>Leak in shop. Lose inventory worth Rs. 5000</t>
  </si>
  <si>
    <t>Reduce inventory by Rs. 5000 (and % also)</t>
  </si>
  <si>
    <t>Fire hazard in shop. Fine Rs. 12000</t>
  </si>
  <si>
    <t>Reduce bank balance by Rs. 12000</t>
  </si>
  <si>
    <t>Cash Prize. Rs. 5000</t>
  </si>
  <si>
    <t>Increase cash by Rs. 5000</t>
  </si>
  <si>
    <t>Good Diwali sales! Earnings: Rs. 10000</t>
  </si>
  <si>
    <t>Increase cash by Rs. 10000</t>
  </si>
  <si>
    <t>Sick Leave for 3 days. Your profit reduced by Rs.15000</t>
  </si>
  <si>
    <t>Decrease balance by Rs. 15000</t>
  </si>
  <si>
    <t>GST refund. Rs. 8,000</t>
  </si>
  <si>
    <t>Increase balance by Rs. 8000</t>
  </si>
  <si>
    <t>Fine for late payment of GST. Rs. 1000</t>
  </si>
  <si>
    <t>Decrease balance by Rs.1000</t>
  </si>
  <si>
    <t>In store repairs. Cost: Rs.800</t>
  </si>
  <si>
    <t>Decrease bank balance by Rs. 800</t>
  </si>
  <si>
    <t>Income tax refund.  Rs. 8700.</t>
  </si>
  <si>
    <t>Increase balance by Rs. 8700</t>
  </si>
  <si>
    <t>Go Green Cash Prize. Rs 3000. +  20 reputation points.</t>
  </si>
  <si>
    <t>Increase balance by Rs. 3000 and reputation points by 20</t>
  </si>
  <si>
    <t>Admitted to hospital for 3 days. Loss: Rs.20000</t>
  </si>
  <si>
    <t>Decrease bank balance by Rs. 20000</t>
  </si>
  <si>
    <t>License expired. Fine: Rs. 500</t>
  </si>
  <si>
    <t>Decrease cash by Rs. 500. If no cash, decrease bank balance by Rs. 500</t>
  </si>
  <si>
    <t>Tax bracket reduced. Savings increase: Rs.18000.</t>
  </si>
  <si>
    <t>Increase bank balance by 18000</t>
  </si>
  <si>
    <t>Government subsidy: Profit: Rs 4000</t>
  </si>
  <si>
    <t>Increase bank balance by Rs. 4000</t>
  </si>
  <si>
    <t>Increased Demand. Profit: Rs. 3000</t>
  </si>
  <si>
    <t>Increase cash by Rs.3000</t>
  </si>
  <si>
    <t>GST increase. Lose Rs. 7800.</t>
  </si>
  <si>
    <t>Decrease bank balance by Rs. 7800</t>
  </si>
  <si>
    <t>GST Decrease. Gain Rs. 7800.</t>
  </si>
  <si>
    <t>Increase bank balance by Rs. 7800</t>
  </si>
  <si>
    <t>Theft in store! Lose all cash!</t>
  </si>
  <si>
    <t>Check whether or not insurance has been purchased. If Insurance has been purchased, there is no loss of money. If insurance has not been purchased, decrease inventory by cash</t>
  </si>
  <si>
    <t>Arson. Lose inventory of Rs 12000</t>
  </si>
  <si>
    <t>Decrease inventory by 12000</t>
  </si>
  <si>
    <t>Whole seller discount. Sales: Rs. 7000</t>
  </si>
  <si>
    <t>Increase bank balance by Rs. 7000</t>
  </si>
  <si>
    <t>Investor Gift. Rs. 10000</t>
  </si>
  <si>
    <t>Increase bank balance by Rs. 10000</t>
  </si>
  <si>
    <t>RTO fine. Pay Rs. 500</t>
  </si>
  <si>
    <t>Great Customer Service! You get 20 reputation points.</t>
  </si>
  <si>
    <t>Increase RP by 20</t>
  </si>
  <si>
    <t>Increased business!  Rs. 2000</t>
  </si>
  <si>
    <t>Increase bank balance by Rs. 2000</t>
  </si>
  <si>
    <t>Home delivery service started! You got 15 reputation points.</t>
  </si>
  <si>
    <t>Increase RP by 15</t>
  </si>
  <si>
    <t>didn't sold expired goods! You get 10 reputation points.</t>
  </si>
  <si>
    <t>Increase reputation points by 10</t>
  </si>
  <si>
    <t>Used electronic weighing balance for accurate weight! You get 10 reputation points</t>
  </si>
  <si>
    <t>Some products out of stock. You loose 10 reputation points</t>
  </si>
  <si>
    <t>Decrease reputation points by 10</t>
  </si>
  <si>
    <t xml:space="preserve">Refrigerator not working, ice-cream melted. You loose 1000 </t>
  </si>
  <si>
    <t>Decrease cash by 1000</t>
  </si>
  <si>
    <t>Dispose expired products. Lose inventory of Rs.2000.</t>
  </si>
  <si>
    <t>Decrease Inventory by Rs.2000</t>
  </si>
  <si>
    <t>Found and returned customer's missing wallet. You get 5 reputation points.</t>
  </si>
  <si>
    <t>Increase RP by 5</t>
  </si>
  <si>
    <t>Customer fell on slippery shop floor. You lost 5 reputation points.</t>
  </si>
  <si>
    <t>Decrease RP by 5</t>
  </si>
  <si>
    <t>Huge order from catering company. Made a profit of Rs.10000.</t>
  </si>
  <si>
    <t>Increase cash by Rs.10000</t>
  </si>
  <si>
    <t>Didn’t sell expired goods! You get 10 reputation points.</t>
  </si>
  <si>
    <t>Increase in bank interest rate on Loan. Lose Rs. 500</t>
  </si>
  <si>
    <t>Decrease balance by Rs. 500</t>
  </si>
  <si>
    <t>Decrease in bank interest rate on Loan. Gain Rs. 500</t>
  </si>
  <si>
    <t>Increase balance by Rs. 500</t>
  </si>
  <si>
    <t>Bumper Sales in Wedding season. Gain Rs. 3000</t>
  </si>
  <si>
    <t>Increase balance by Rs. 3000</t>
  </si>
  <si>
    <t>Flu outbreak in town. Reduction in sales. Lose Rs. 3000</t>
  </si>
  <si>
    <t>Decrease balance by Rs. 3000</t>
  </si>
  <si>
    <t xml:space="preserve">Government reduced the prices on Wheat. You gain Rs. 100 per week </t>
  </si>
  <si>
    <t>Increase balance by Rs.100</t>
  </si>
  <si>
    <t xml:space="preserve">Government increased the prices on  Wheat. You gain Rs. 100 per week </t>
  </si>
  <si>
    <t>Decrease balance by Rs.100</t>
  </si>
  <si>
    <t>Bank increased the interest rate on your fixed deposit</t>
  </si>
  <si>
    <t>Increase balance by Rs. 84</t>
  </si>
  <si>
    <t>Bank decreased the interest rate on your fixed deposit</t>
  </si>
  <si>
    <t>Get 100 gm butter free with 100 gm and get 1 loaf of bread free with 4 loaves</t>
  </si>
  <si>
    <t>Get half a dozen eggs free with every dozen</t>
  </si>
  <si>
    <t>Bread 5 Packets
Butter 200 Gms
Jam 200 Gms</t>
  </si>
  <si>
    <t>Get 20% off if you buy 2 jars of Nutty Cocoa together</t>
  </si>
  <si>
    <t>Banking</t>
  </si>
  <si>
    <t>Deposits</t>
  </si>
  <si>
    <t>Loans</t>
  </si>
  <si>
    <t>Safety</t>
  </si>
  <si>
    <t>GST</t>
  </si>
  <si>
    <t>Income Tax</t>
  </si>
  <si>
    <t>Any</t>
  </si>
  <si>
    <t>KYC</t>
  </si>
  <si>
    <t>ANY</t>
  </si>
  <si>
    <t>Mapping</t>
  </si>
  <si>
    <t>Get 15 % off if you buy more than 2 loaves of bread</t>
  </si>
  <si>
    <t>Get 5% off on Almonds and 10% off on Cashew</t>
  </si>
  <si>
    <t>Cashews at 5% off.
Coriander - Get 500gm free on purchase of 500gm</t>
  </si>
  <si>
    <t>Buy 2 chocolates, get 1 free
Get 20%off on jam</t>
  </si>
  <si>
    <t>Get 100 gm almonds free with 200 gm Almond</t>
  </si>
  <si>
    <t>10% discount on oil
15% discount on sugar
13% discount on Rice</t>
  </si>
  <si>
    <t>7.5% discount on total</t>
  </si>
  <si>
    <t>Buy 3 soaps and get the 4th at 50% discount</t>
  </si>
  <si>
    <t>S.No</t>
  </si>
  <si>
    <t>Question</t>
  </si>
  <si>
    <t>Options</t>
  </si>
  <si>
    <t>Answer</t>
  </si>
  <si>
    <t>RP</t>
  </si>
  <si>
    <t>Video Linking</t>
  </si>
  <si>
    <t>We should keep our savings with banks because</t>
  </si>
  <si>
    <t>a) It is safe
b) Earns interest
 c) Can be withdrawn anytime
 d) All of above</t>
  </si>
  <si>
    <t>d</t>
  </si>
  <si>
    <t>Bank does not give loan against</t>
  </si>
  <si>
    <t>a) Gold Ornaments
 b) LIC policy
 c) Lottery ticket
 d) NSC</t>
  </si>
  <si>
    <t>c</t>
  </si>
  <si>
    <t>100/- Rupee note is signed by</t>
  </si>
  <si>
    <t>a) Prime Minister
 b) Finance Minister
 c) RBI Governor
 d) None of above</t>
  </si>
  <si>
    <t>ATM password should be kept in</t>
  </si>
  <si>
    <t>a) Personal diary
 b) Office diary
 c) Memory
 d) All of above</t>
  </si>
  <si>
    <t>ATM</t>
  </si>
  <si>
    <t>ATM password to be shared only with</t>
  </si>
  <si>
    <t>a) Spouse
 b) Obedient son
 c) Obedient daughter
 d) None of above</t>
  </si>
  <si>
    <t>Nomination can be done in</t>
  </si>
  <si>
    <t>a) Savings Bank account
 b) Recurring Deposit account
 c) Fixed Deposit account
 d) All of above</t>
  </si>
  <si>
    <t>Minimum age required to open SB account in the bank</t>
  </si>
  <si>
    <t>a) 8 years
 b) 10 years
 c) 12 years
 d) None of above</t>
  </si>
  <si>
    <t>b</t>
  </si>
  <si>
    <t>Bank does not provide loans for</t>
  </si>
  <si>
    <t>a) Crop loans
 b) Education loans
 c) Home loans
 d) Drinking &amp; Gambling</t>
  </si>
  <si>
    <t>KYC means</t>
  </si>
  <si>
    <t>a) Know your customer
 b) Know your character
 c) Both a and b
 d) None of above</t>
  </si>
  <si>
    <t>a</t>
  </si>
  <si>
    <t>KYC-PAN-Aadhar</t>
  </si>
  <si>
    <t>Loans from money lenders are</t>
  </si>
  <si>
    <t>a) With High rate of interest
 b) No proper accounting
 c) No transparency
 d) All of above</t>
  </si>
  <si>
    <t>ATM means</t>
  </si>
  <si>
    <t>a) Any Time Money
 b) Auto Truck of Mahindra
 c) Automated Teller Machine
 d) None of above</t>
  </si>
  <si>
    <t>Timely repayment of loans results in</t>
  </si>
  <si>
    <t>a) Good reputation
 b) No tension
 c) Easy availability of loan in the future
 d) All of above</t>
  </si>
  <si>
    <t>Defaulter of loan means</t>
  </si>
  <si>
    <t>a) Not paying loan instalments
 b) Bad reputation 
 c) Illegal activities
 d) None of above</t>
  </si>
  <si>
    <t>Life insurance means</t>
  </si>
  <si>
    <t>a) Insurance of human life
 b) Insurance of life of human and Cattle
 c) Insurance of Life of Machines
 d) All of above</t>
  </si>
  <si>
    <t>Saftey</t>
  </si>
  <si>
    <t>Insurance</t>
  </si>
  <si>
    <t>General Insurance means insurance against</t>
  </si>
  <si>
    <t>a) Fire
 b) Theft 
 c) Burglary
 d) All of above</t>
  </si>
  <si>
    <t>Aadhaar is</t>
  </si>
  <si>
    <t>a) 12 digit number card
 b) Identity proof issued by UIDAI
 c) Both (a) &amp; (b)
 d) None of above</t>
  </si>
  <si>
    <t>Aadhar</t>
  </si>
  <si>
    <t>Which is prohibited for writing on currency notes?</t>
  </si>
  <si>
    <t>a) Political message
 b) Religious message
 c) Personal message
 d) All of above</t>
  </si>
  <si>
    <t>PPF means</t>
  </si>
  <si>
    <t>a) Pension Planning Funds
 b) Person having Pension Facilities
 c) Public Provident Fund
 d) Permanent Practitioner’s Forum</t>
  </si>
  <si>
    <t>Growth</t>
  </si>
  <si>
    <t>Banking-Investments</t>
  </si>
  <si>
    <t>Highest denomination of currency notes issued by RBI is</t>
  </si>
  <si>
    <t>a) Rs.100/-
 b) Rs.500/-
 c) Rs.2,000/-
 d) Rs.10,000/-</t>
  </si>
  <si>
    <t>NRI means</t>
  </si>
  <si>
    <t>a) Non Rural Individuals
 b) Non Rural Immigrants
 c) Non Resident Indian
 d) None of above</t>
  </si>
  <si>
    <t>PAN means</t>
  </si>
  <si>
    <t>a) A kind of utensil
 b) Primary Account Number
 c) Permanent Account Number
 d) None of above</t>
  </si>
  <si>
    <t>PAN</t>
  </si>
  <si>
    <t>Bank provides loans for</t>
  </si>
  <si>
    <t>a) Home
 b) Car
 c) Education
 d) All of above</t>
  </si>
  <si>
    <t>Which currency note has security thread?</t>
  </si>
  <si>
    <t>a) Rs.50/-
 b) Rs.100/-
 c) Rs.500/-
 d) All of above</t>
  </si>
  <si>
    <t>The safest place for keeping money is</t>
  </si>
  <si>
    <t>a) A pit dug in the ground
 b) An iron box
 c) Bank
 d) Money lender</t>
  </si>
  <si>
    <t>Gold and silver ornaments should be kept in bank lockers because</t>
  </si>
  <si>
    <t>a) It is safe
 b) There is no risk of theft
 c) Both (a) &amp; (b)
 d) None of above</t>
  </si>
  <si>
    <t>Currency notes are issued by</t>
  </si>
  <si>
    <t>a) RBI
 b) NABARD
 c) Public sector banks
 d) Central Government</t>
  </si>
  <si>
    <t>Coins are issued by</t>
  </si>
  <si>
    <t>a) Government of India
 b) NABARD
 c) Public sector banks
 d) State Bank of India</t>
  </si>
  <si>
    <t>Bank Pass Book is</t>
  </si>
  <si>
    <t>a) Issued by Bank
 b) Contains transaction details of Bank account
 c) Shows balance in account
 d) All of above</t>
  </si>
  <si>
    <t>Banks (in India) pay interest on</t>
  </si>
  <si>
    <t>a) Deposits
 b) Loans
 c) Both (a) &amp; (b)
 d) None of above</t>
  </si>
  <si>
    <t>Banks (in India) charge interest on</t>
  </si>
  <si>
    <t>Education Loans</t>
  </si>
  <si>
    <t>a) Cover tuition fee &amp; expenses
 b) Are repayable after completion of course
 c) Granted for studies in India &amp; abroad
 d) All of above</t>
  </si>
  <si>
    <t>Internet banking refers to</t>
  </si>
  <si>
    <t>a) Operation of account through internet
 b) Opening of account through ATM 
 c) Both (a) &amp; (b)
 d) None of above</t>
  </si>
  <si>
    <t>Internet and Mobile Banking</t>
  </si>
  <si>
    <t>Nomination once done can</t>
  </si>
  <si>
    <t>a) Not be cancelled
 b) Be cancelled
 c) Not be changed
 d) None of above</t>
  </si>
  <si>
    <t>General</t>
  </si>
  <si>
    <t>Who can open a bank account?</t>
  </si>
  <si>
    <t>a) Indian citizen
 b) Non Resident Indian
 c) Illiterate
 d) All of above</t>
  </si>
  <si>
    <t>PAN number is required for</t>
  </si>
  <si>
    <t>a) Deposits less than Rs.50,000/-
 b) Deposits in excess of Rs.1 lac
 c) Deposits Rs.50,000/- &amp; above
 d) All transactions</t>
  </si>
  <si>
    <t>TDS means</t>
  </si>
  <si>
    <t>a) Time Deposit Scheme
 b) Total Deposit Scheme
 c) Tax Deducted at Source
 d) None of above</t>
  </si>
  <si>
    <t>Maximum amount of cheque is</t>
  </si>
  <si>
    <t>a) Rs.100 crore
 b) No limit
 c) Rs.1 crore
 d) None of above</t>
  </si>
  <si>
    <t>Bank draft is issued by</t>
  </si>
  <si>
    <t>a) Private Sector Banks
 b) Regional Rural Banks
 c) Public Sector Banks
 d) All of above</t>
  </si>
  <si>
    <t>Payment of cheque can be stopped by</t>
  </si>
  <si>
    <t>a) Beneficiary
 b) Nominee
 c) Drawer of cheque
 d) All of above</t>
  </si>
  <si>
    <t>Account payee cheques can be paid</t>
  </si>
  <si>
    <t>a) At cash counter of Bank
 b) At ATM
 c) By deposit in Bank account
 d) None of above</t>
  </si>
  <si>
    <t>In Recurring Deposits</t>
  </si>
  <si>
    <t>a) a fixed sum is deposited every month
 b) period of deposit is a fixed tenure
 c) interest is paid at FDR rate
 d) All of above</t>
  </si>
  <si>
    <t>Banking-Deposit</t>
  </si>
  <si>
    <t>While making nomination, signature of nominee is required on</t>
  </si>
  <si>
    <t>a) Account Opening Form
 b) Nomination form
 c) Affidavit
 d) None of above</t>
  </si>
  <si>
    <t>Interest on Savings Bank Deposits is paid</t>
  </si>
  <si>
    <t>a) Every month
 b) Quarterly
 c) Half yearly
 d) Yearly</t>
  </si>
  <si>
    <t>Mutilated notes</t>
  </si>
  <si>
    <t>a) should be burnt away
 b) should be thrown away
 c) can be exchanged at Bank
 d) None of above</t>
  </si>
  <si>
    <t>ATM can be used for</t>
  </si>
  <si>
    <t>a) Cash withdrawal
 b) Account enquiry
 c) Statement of account
 d) All of above</t>
  </si>
  <si>
    <t>Upon detection of a counterfeit note at the counter, the bank</t>
  </si>
  <si>
    <t>a) Returns the note to the customer
 b) Exchanges for a genuine note
 c) Deposits money in account
 d) Impounds the note and issues receipt</t>
  </si>
  <si>
    <t>Fixed Deposit can</t>
  </si>
  <si>
    <t>a) not be withdrawn before maturity
 b) be paid only after maturity
 c) be withdrawn before maturity
 d) All of above</t>
  </si>
  <si>
    <t>Contents of locker are</t>
  </si>
  <si>
    <t>a) only known to the person who hires it
 b) known to Bank
 c) Both (a) &amp; (b)
 d) None of above</t>
  </si>
  <si>
    <t>If locker rent is not paid, Bank can</t>
  </si>
  <si>
    <t>a) seal the locker
 b) stop operation of locker
 c) break open the locker after giving suitable notice
 d) All of above</t>
  </si>
  <si>
    <t>Maximum tenure of Fixed Deposit is</t>
  </si>
  <si>
    <t>a) 5 years
 b) 7 years
 c) 8 years
 d) 10 years</t>
  </si>
  <si>
    <t>What is Direct Benefit Transfer?</t>
  </si>
  <si>
    <t>a) Cash discount on goods
 b) Remittance through Banks
 c) Transfer of social benefits / subsidies directly in Bank accounts of beneficiaries
 d) None of above</t>
  </si>
  <si>
    <t>What is meant by Aadhaar seeding?</t>
  </si>
  <si>
    <t>a) Linking of Aadhaar with Bank account
 b) Duplicate issuance of Aadhaar
 c) Transfer of Aadhaar
 d) None of above</t>
  </si>
  <si>
    <t>Which type of deposits earns higher interest rate?</t>
  </si>
  <si>
    <t>a) Current account
 b) Savings Account
 c) Fixed Deposits
 d) None of above</t>
  </si>
  <si>
    <t>What is validity period of cheque?</t>
  </si>
  <si>
    <t>a) 4 months from date of issue
 b) 3 months from date of issue
 c) 1 month from date of issue
 d) Unlimited</t>
  </si>
  <si>
    <t>Can illiterate person be issued Debit card?</t>
  </si>
  <si>
    <t>a) No
 b) Yes
 c) Only in case of joint account
 d) Only in case he is head of family</t>
  </si>
  <si>
    <t>You need to pay income tax if</t>
  </si>
  <si>
    <t>a) You are more than 18 years old
 b) Your annual income is more than 2.5 Lakh
 c) You have just got a job
 d) You just got married</t>
  </si>
  <si>
    <t>Taxes paid by people are used to</t>
  </si>
  <si>
    <t>a) Pay government employees of the state and centre
 b) Waive farmer loans
 c) Fund government schemes
 d) All of the above</t>
  </si>
  <si>
    <t>If I am filing taxes for the year 2017-2018,the assessment year is</t>
  </si>
  <si>
    <t>a) 2017-2018
 b) 2018
 c) 2018-2019
 d) 2016-2017</t>
  </si>
  <si>
    <t>You can lower your income tax liability if</t>
  </si>
  <si>
    <t>a) You are paying off a home loan
 b) You are renting accommodation
 c) Both a and b
 d) You cannot lower your tax liability</t>
  </si>
  <si>
    <t>The annual value for let out property is</t>
  </si>
  <si>
    <t>a)Rent received
 b)Municipal valuation of the property
 c)Fair rent determined by IT Department. D)Highest value of a,b or c</t>
  </si>
  <si>
    <t>Property Tax</t>
  </si>
  <si>
    <t>You can pay property tax by</t>
  </si>
  <si>
    <t>a) Net Banking
 b) Credit card/Debit Card
 c) Cheque
 d) All of above</t>
  </si>
  <si>
    <t>If someone offers you the chance to make a lot of money there is also a chance that you will lose a lot of money.</t>
  </si>
  <si>
    <t>a) True
 b) False
 c) Don't Know</t>
  </si>
  <si>
    <t>Suppose you put INR 1000 into a savings account with a guaranteed simple interest rate of 10% per year. How much would there be at the end of first year?</t>
  </si>
  <si>
    <t>a)More than INR 1100
 b)Exactly INR 1100
 c)Less than INR 1100
 d)Don't Know</t>
  </si>
  <si>
    <t>Suppose you put INR 1000 into a savings account with a guaranteed compound interest rate of 10% per year. How much would there be at the end of five years?</t>
  </si>
  <si>
    <t>a)More than INR 1500
 b)Exactly INR 1500
 c)Less than INR 1500
 d)Don't Know</t>
  </si>
  <si>
    <t>If you currently have an income of INR 60,000 a year, and inflation is 6%, how much income will you need in 5 years time to be able to have the same living standard?</t>
  </si>
  <si>
    <t>a)INR 60,000
 b)Less than INR 60,000
 c)More than INR 60,000
 d)Don't Know</t>
  </si>
  <si>
    <t>What affects the amount of interest that you would pay on a loan?</t>
  </si>
  <si>
    <t>a)Your credit rating
 b)How much you borrow
 c)How long you take to repay the loan
 d)All of the above</t>
  </si>
  <si>
    <t>Do you keep copies of(either electronically or in hard copy)of your financial documents such as bank statements, tax records, receipts of major purchases, financial agreements etc.</t>
  </si>
  <si>
    <t>a)Yes
 b)No</t>
  </si>
  <si>
    <t>If each of the following persons had the same amount of annual income of tax, who would meet the greatest amount of life insurance?</t>
  </si>
  <si>
    <t>a)A young widow with two young children
 b)A young single woman without any children
 c)An elderly retired man, with a wife who is also retired
 d)A young married man without children</t>
  </si>
  <si>
    <t>What is the full form of GST</t>
  </si>
  <si>
    <t>(a) Goods and services Tax
 (b) Gods and services Tax
 (c) Goods and services Total
 (d) None of the above</t>
  </si>
  <si>
    <t>Should you Share PAN card number to unknown person when asked on phone or in person</t>
  </si>
  <si>
    <t>a) Yes
 b) No</t>
  </si>
  <si>
    <t>Which of the following tax will be abolished by the GST</t>
  </si>
  <si>
    <t>(a) Service Tax
 (b) Corporation tax
 (c) Income Tax
 (d) Wealth Tax</t>
  </si>
  <si>
    <t>GST will be levied on</t>
  </si>
  <si>
    <t>(a) Manufacturers
 (b) Retailers
 (c) Consumers
 (d) All of the above</t>
  </si>
  <si>
    <t>What kind of Tax is GST</t>
  </si>
  <si>
    <t>(a) Direct Tax
 (b) Indirect Tax
 (c) Depends on the type of goods and services
 (d) None of the above</t>
  </si>
  <si>
    <t>In PAN Card, If the fourth letter is H, then it denotes</t>
  </si>
  <si>
    <t>a) Company
 b) Firm
 c) HUF
 d) Trust</t>
  </si>
  <si>
    <t>What is the full form of CGST</t>
  </si>
  <si>
    <t>a) Center Goods and Service Tax
 b) Central Goods and Service Tax
 c) Capacity Goods and Service Tax
 d) Capital Goods and Service Tax</t>
  </si>
  <si>
    <t>What is the full form of SGST</t>
  </si>
  <si>
    <t>a) Super Goods and Service Tax
 b) State Goods and Service Tax
 c) Statue Goods and Service Tax
 d) South Goods and Service Tax</t>
  </si>
  <si>
    <t>What is the full form of IGST</t>
  </si>
  <si>
    <t>a) Integrated Goods and Service Tax
 b) Indian Goods and Service Tax
 c) Initial Goods and Service Tax
 d) None</t>
  </si>
  <si>
    <t>Should you provide Bank account details to unknown person when asked either on phone or in person</t>
  </si>
  <si>
    <t>Should you share ATM card number to unknown person who claims that he/she is calling from Bank</t>
  </si>
  <si>
    <t>Should you share AADHAR card number with unknown person when asked on phone or in person</t>
  </si>
  <si>
    <t>Under GST, is it mandatory to declare tax collected separately in bill</t>
  </si>
  <si>
    <t>Did GST replaced Service Tax?</t>
  </si>
  <si>
    <t>Did GST replaced Value Added Tax?</t>
  </si>
  <si>
    <t>Does a shopkeeper need to file income tax?</t>
  </si>
  <si>
    <t>How is GST mentioned on product?</t>
  </si>
  <si>
    <t>a) Mentioned Separately
 b) Included in MRP
 c) None of the above
 d) Not mentioned</t>
  </si>
  <si>
    <t>Number of codes in PAN card are</t>
  </si>
  <si>
    <t>a) 8
 b) 12
 c) 11
 d) 10</t>
  </si>
  <si>
    <t>Bank makes profit by</t>
  </si>
  <si>
    <t>a) Savings account
 b) Loans
 c) Deposits
 d) All of the above</t>
  </si>
  <si>
    <t>What is Mobile Banking</t>
  </si>
  <si>
    <t>a) Transaction on phone
 b) Online Banking
 c) Teller Banking
 d) All of above</t>
  </si>
  <si>
    <t>What is Auto Loan</t>
  </si>
  <si>
    <t>a) Loan to purchase Vehicle
 b) Loan to purchase house
 c) Automatic loan
 d) None of the above</t>
  </si>
  <si>
    <t>PAN card is issued by</t>
  </si>
  <si>
    <t>a) Government of India
 b) Indian Income Tax Department
 c) Collectorate
 d) All of above</t>
  </si>
  <si>
    <t>Is PAN card accepted as proof of Citizenship</t>
  </si>
  <si>
    <t>Can PAN card be issue to Foreign Nationals</t>
  </si>
  <si>
    <t>Can PAN be issued to people below age of 18</t>
  </si>
  <si>
    <t>Is it necessary to pay Income Tax if one has PAN card</t>
  </si>
  <si>
    <t>What is the purpose of PAN card?</t>
  </si>
  <si>
    <t>a) Identification document
 b) Income Tax
 c) a and b both
 d) Visit outside India</t>
  </si>
  <si>
    <t>Is it mandatory to have a PAN card?</t>
  </si>
  <si>
    <t>Biometric data collected for Aadhaar includes</t>
  </si>
  <si>
    <t>a) Photograph
 b) Finger Prints
 c) Iris Scans
 d) All options</t>
  </si>
  <si>
    <t>Demographic data collected for Aadhaar includes</t>
  </si>
  <si>
    <t>a)Date of Birth
 b) Nick name
 c) School Studied
 d) None of these options</t>
  </si>
  <si>
    <t>How many Aadhaar cards can one per have?</t>
  </si>
  <si>
    <t>a) 2
 b) 1
 c) 3
 d) 0</t>
  </si>
  <si>
    <t>Which of these is a valid Aadhaar Number?</t>
  </si>
  <si>
    <t>a) 3567 863 6783
 b) 3567 8630 6783
 c) 3S67 8630 6783
 d) 3567 863 67830</t>
  </si>
  <si>
    <t>Aadhaar is issued to</t>
  </si>
  <si>
    <t>a) Indian Citizens
 b) Everyone living in India
 c) Government officers
 d) Indians born after the year 2000</t>
  </si>
  <si>
    <t>Aadhaar provides</t>
  </si>
  <si>
    <t>a) Trusted verifiable Identity
 b) Movie tickets
 c) Lowers interest rates
 d) Financial statements</t>
  </si>
  <si>
    <t>e-Aadhaar is valid</t>
  </si>
  <si>
    <t>a) In banks only
 b) In government offices only
 c) Everywhere
 d) Nowhere</t>
  </si>
  <si>
    <t>Which of these is not a financial investment type?</t>
  </si>
  <si>
    <t>a) Mutual Funds
 b) Share Purchase
 c) Gold
 d) Holiday Trip</t>
  </si>
  <si>
    <t>Investment opportunity means</t>
  </si>
  <si>
    <t>a) the chance of making money
 b) the chance of losing money
 c) the chance of road accident
 d) the chance of good health</t>
  </si>
  <si>
    <t>Stocks bought at Rs.100. Selling price now is Rs.110. Investor will make profit by</t>
  </si>
  <si>
    <t>a) selling the stock
 b) buying more stock
 c) not selling the stock
 d) not buying more stock</t>
  </si>
  <si>
    <t>Which investment type has the least risk?</t>
  </si>
  <si>
    <t>a) Government Bond
 b) Share
 c) Real Estate
 d) Fixed Deposit</t>
  </si>
  <si>
    <t>Buying a petrol/diesel car is not an investment because</t>
  </si>
  <si>
    <t>a) it takes money to run it.
 b) it consumes fossil fuel.
 c) its value reduces after purchase.
 d) it pollutes the atmosphere.</t>
  </si>
  <si>
    <t>You bought gold last year for Rs.10000 and sold it this year for Rs.11500</t>
  </si>
  <si>
    <t>a) You made profit of Rs.11500
 b) You made profit of Rs.1500
 c) You made a loss of Rs.10000
 d) You made a loss of Rs.8500</t>
  </si>
  <si>
    <t>Which type of companies have their shares in the market?</t>
  </si>
  <si>
    <t>a) Private Companies
 b) Public Companies
 c) New Companies
 d) Old Companies</t>
  </si>
  <si>
    <t>Which of these is a financial investment type?</t>
  </si>
  <si>
    <t>a) Real Estate
 b) Post Office Saving
 c) Fixed Deposits
 d) All of these options</t>
  </si>
  <si>
    <t>Investment risk means</t>
  </si>
  <si>
    <t>PPF stands for</t>
  </si>
  <si>
    <t>a) Public Private Finance
 b) Public Provident Fund
 c) Paid Penalty Fee
 d) Provisional Public Fund</t>
  </si>
  <si>
    <t>Short term investment means</t>
  </si>
  <si>
    <t>a) less period of time
 b) less investment
 c) less profit
 d) less loss</t>
  </si>
  <si>
    <t>Fixed Deposit Amount is Rs.1000 (P). Interest is 10% per annum (R). What is the total maturity amount (T) after 1 year? (Hint: T = [P+{P*R}])</t>
  </si>
  <si>
    <t>a) 10000
 b) 100
 c) 1100
 d) 900</t>
  </si>
  <si>
    <t>What does lock-in period for fixed deposits mean?</t>
  </si>
  <si>
    <t>a) Deposit money is locked in a safety box.
 b) Deposit money is not returned by the bank for that period.
 c) Deposit money is not accepted by the bank for that period.
 d) Deposit money is not given by the customer for that period.</t>
  </si>
  <si>
    <t>Can you add more money on existing fixed deposit?</t>
  </si>
  <si>
    <t>a) Yes, you can double the amount
 b) Yes but only 50% of the existing amount.
 c) No, you cannot add.
 d) No but only under RBI governor permission.</t>
  </si>
  <si>
    <t>FD is an investment type. FD stands for?</t>
  </si>
  <si>
    <t>a) Full-forward Deposit
 b) Friendly Deposit
 c) Flexible Deposit
 d) Fixed Deposit</t>
  </si>
  <si>
    <t>Fixed deposits offer</t>
  </si>
  <si>
    <t>a) lower interest than savings account
 b) high risk
 c) guaranteed income
 d) less security</t>
  </si>
  <si>
    <t>Why is a savings account a safe place to keep your money?</t>
  </si>
  <si>
    <t>a) It is insured
 b) It is safe from fire
 c) It is safe from theft
 d) All of the above</t>
  </si>
  <si>
    <t>What does the bank pay you in return of the money deposited in the savings account?</t>
  </si>
  <si>
    <t>a) Salary
 b) Dividend
 c) Interest
 d) Wages</t>
  </si>
  <si>
    <t>When does the bank pay interest?</t>
  </si>
  <si>
    <t>a) Every hour
 b) Daily
 c) Monthly
 d) Every 10 days</t>
  </si>
  <si>
    <t>Deposit</t>
  </si>
  <si>
    <t>What is compound interest?</t>
  </si>
  <si>
    <t>a) Interest on interest
 b) Interest on principal
 c) Interest on principal and interest
 d) None of the above</t>
  </si>
  <si>
    <t>What does the bank do with the money that you deposit?</t>
  </si>
  <si>
    <t>a) Pay wages
 b) Spend on celebrations
 c) Donate to charity
 d) Fund and issue loans</t>
  </si>
  <si>
    <t>What is accepted as a valid proof of identity to open a savings bank account?</t>
  </si>
  <si>
    <t>a) PAN Card
 b) Aadhar Card
 c) Passport
 d) All of the above</t>
  </si>
  <si>
    <t>In what way can you withdraw money from your savings account?</t>
  </si>
  <si>
    <t>a) Cheques
 b) Cash Withdrawals
 c) ATM Withdrawals
 d) All of the above</t>
  </si>
  <si>
    <t>What is the interest rate on a savings account dependent on?</t>
  </si>
  <si>
    <t>a) RBI defined interest rate
 b) Your income
 c) Profits of the bank
 d) None of the above</t>
  </si>
  <si>
    <t>What is full form of PAN</t>
  </si>
  <si>
    <t>a) Permanent Account Number
 b) Policy Account Number
 c) Payer Account Number
 d) None of the above</t>
  </si>
  <si>
    <t>What is true with respect to a Current Account?</t>
  </si>
  <si>
    <t>a) It is used for commercial purposes
 b) The banks generally charge a maintenance on such accounts 
 c) Both a &amp; b
 d) None of the above</t>
  </si>
  <si>
    <t>What is true about interest rates and transactions in a Current Account?</t>
  </si>
  <si>
    <t>a) It attracts no rate of interest 
 b) There are no limits of transactions
 c) Both a &amp; b
 d) None of the above</t>
  </si>
  <si>
    <t>What is used to add funds to a bank account?</t>
  </si>
  <si>
    <t>a) Deposit Slip
 b) Signature Card 
 c) ATM Card
 d) Rent Receipt</t>
  </si>
  <si>
    <t>In a joint current account with two partners, who must sign on the cheque to encash it?</t>
  </si>
  <si>
    <t>a) Partner 1
 b) Partner 2
 c) Both partners 1 &amp; 2
 d) None of the above</t>
  </si>
  <si>
    <t>What card do you use to purchase items using funds already present in your account?</t>
  </si>
  <si>
    <t>a) Credit Card
 b) Debit Card
 c) Prepaid Card
 d) None of above</t>
  </si>
  <si>
    <t>What card do you use to purchase items using funds procured on credit from your bank?</t>
  </si>
  <si>
    <t>What is the full form of KYC in banks</t>
  </si>
  <si>
    <t>a) Know Your Counter
 b) Keep Your Customer
 c) Keep Your Counter
 d) Know Your Customer</t>
  </si>
  <si>
    <t>When someone puts money into an account with a bank, this is called</t>
  </si>
  <si>
    <t>a) fee
 b) deposit
 c) loan
 d) donation</t>
  </si>
  <si>
    <t>When someone takes money from an account with a bank, this is called</t>
  </si>
  <si>
    <t>a) fee
 b) withdraw
 c) deposit
 d) donation</t>
  </si>
  <si>
    <t>Flaoting rate and Fixed rate are the examples of</t>
  </si>
  <si>
    <t>a) interest rate
 b)Time period
 c) neither a and b
 d) none of the above</t>
  </si>
  <si>
    <t>Compund interest can be applied on</t>
  </si>
  <si>
    <t>a) principal in your Home Loan
 b) principal in your Car loan
 c) principal in your personal loan
 d) All of above</t>
  </si>
  <si>
    <t>Simple interest can be applied on</t>
  </si>
  <si>
    <t>a) principal in your salary account
 b) principal in your savings account
 c) principal in your Fixed Deposit account
 d) All of above</t>
  </si>
  <si>
    <t>Which of the following is true for a Bank loan</t>
  </si>
  <si>
    <t>a) a loan is a debt that has to be repaid along with the interest rate charged on the lending value for particular time period
 b) a loan is a debt that has to be repaid along with the interest rate charged on the lending value
 c) a loan is a debt that has to be repaid after a particular time period
 d) None of above</t>
  </si>
  <si>
    <t>Which of the following is true for Personal Loan</t>
  </si>
  <si>
    <t>a) Debt for borrower and asset for the bank
 b) personal loan is a debt for a borrower which has to be returned after in monthly installments
 c) rate of interest is charged along with the loan amount to be returned
 d) all of the above</t>
  </si>
  <si>
    <t>Which of the following is true for Car loan</t>
  </si>
  <si>
    <t>a) Can be taken and used for personal purpose
 b) pay downpayment and rest of amount by loan. Buyer will then pay monthly installments for bank's loan
 c) pay downpayment and rest of amount by loan. 
 d) None of above</t>
  </si>
  <si>
    <t>Who is the regulatory Authority of Banks in India</t>
  </si>
  <si>
    <t>a) Reserve bank of india
 b) Governement of india
 c) Home Minister od India
 d) world bank</t>
  </si>
  <si>
    <t>Savings Account, Fixed Deposit, Salary account are the examples of</t>
  </si>
  <si>
    <t>a) Debt for bank and asset for bank's customers
 b) Debt for bank's customers and asset for bank
 c) asset for bank
 d) debt for bank</t>
  </si>
  <si>
    <t>Investing money in schemes without reading the norms and guidelines is</t>
  </si>
  <si>
    <t>a) is a big risk for Investor, Read all the documents/guidelines carefully
 b) reading is waste of time 
 c) you can trust the guidelines blindly
 d) (b) &amp; ©</t>
  </si>
  <si>
    <t>What is collateral for a bank</t>
  </si>
  <si>
    <t>a) Bank will recover money in case of default
 b) Collateral serves as borrower's guarantee 
 c) collateral value should be in comparasion with loan vakue
 d) All of above</t>
  </si>
  <si>
    <t>If Bank needs money, they can take from</t>
  </si>
  <si>
    <t>a) Reserve Bank of India
 b) Rich people
 c) Ministers
 d) all of them</t>
  </si>
  <si>
    <t>In 2000, 1 kg of wheat Rs. 20 and now in 2018, 1kg is Rs 45. This is an example of</t>
  </si>
  <si>
    <t>a) Inflation-Increase in price of goods at general level over a time
 b) Inflation-Increase in price of goods at general level within 2/3 days
 c) Political conspiracy
 d) Wheat production has stopped</t>
  </si>
  <si>
    <t>Can you take loan from Bank using collateral as</t>
  </si>
  <si>
    <t>a) Your Guarantee
 b)Your Guarantee and bank will recover money if you are not able to pay
 c) your Guarantee and don't need to pay anything
 d) a formality</t>
  </si>
  <si>
    <t>If you get a call from ' Kaum Banega Crore pati' and ask you to share account details</t>
  </si>
  <si>
    <t>a) Disconnect the call and never share any personal account/ banking information
 b) request to connect the call to Amitabh Bachchan
 c) Start fighting for the fake call
 d) Share the account information and receive money</t>
  </si>
  <si>
    <t>Which of the following is a Public bank?</t>
  </si>
  <si>
    <t>a) Citi bank
 b) Bank of America
 c) State bank of india
 d) Axis bank</t>
  </si>
  <si>
    <t>What should you do in case of stolen credit card?</t>
  </si>
  <si>
    <t>a) Report loss of credit card to bank's customer care immediately 
 b) Buy new one
 c) Forget about it
 d) All of above</t>
  </si>
  <si>
    <t>Which of the following should never be shared?</t>
  </si>
  <si>
    <t>a) One time password
 b) Netbanking, phone banking password
 c) Credit card and debit card password
 d) ALL of above</t>
  </si>
  <si>
    <t>Address mentioned in Bank's passbook can be used as address proof</t>
  </si>
  <si>
    <t>a) Address mentioned in Bank's passbook should be matching with other identity proof documents
 b) address in any Bank's passbook is of no importance
 c) Both (a) &amp; (d)
 d) address is important factor during KYC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</si>
</sst>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b/>
      <sz val="18"/>
      <color theme="3"/>
      <name val="Cambria"/>
      <family val="2"/>
      <scheme val="major"/>
    </font>
    <font>
      <b/>
      <sz val="11"/>
      <color theme="1"/>
      <name val="Calibri"/>
      <family val="2"/>
      <scheme val="minor"/>
    </font>
    <font>
      <sz val="10.5"/>
      <color theme="1"/>
      <name val="Frutiger 45 Light"/>
      <family val="2"/>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9"/>
      <color theme="1"/>
      <name val="Verdana"/>
      <family val="2"/>
    </font>
    <font>
      <b/>
      <sz val="9"/>
      <color theme="1"/>
      <name val="Verdana"/>
      <family val="2"/>
    </font>
    <font>
      <b/>
      <u/>
      <sz val="10"/>
      <color rgb="FF000000"/>
      <name val="Verdana"/>
      <family val="2"/>
    </font>
    <font>
      <sz val="10"/>
      <color theme="1"/>
      <name val="Verdana"/>
      <family val="2"/>
    </font>
    <font>
      <sz val="10"/>
      <color rgb="FF000000"/>
      <name val="Verdana"/>
      <family val="2"/>
    </font>
    <font>
      <b/>
      <sz val="10"/>
      <color theme="1"/>
      <name val="Verdana"/>
      <family val="2"/>
    </font>
    <font>
      <sz val="11"/>
      <color rgb="FFFF0000"/>
      <name val="Calibri"/>
      <family val="2"/>
      <scheme val="minor"/>
    </font>
    <font>
      <b/>
      <u/>
      <sz val="9"/>
      <color rgb="FF000000"/>
      <name val="Verdana"/>
    </font>
    <font>
      <b/>
      <sz val="9"/>
      <color rgb="FF000000"/>
      <name val="Verdana"/>
    </font>
    <font>
      <sz val="9"/>
      <color rgb="FF000000"/>
      <name val="Verdana"/>
    </font>
    <font>
      <sz val="10"/>
      <color rgb="FF000000"/>
      <name val="Arial"/>
      <family val="2"/>
    </font>
    <font>
      <sz val="9"/>
      <color rgb="FF000000"/>
      <name val="Calibri"/>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s>
  <cellStyleXfs count="326">
    <xf numFmtId="0" fontId="0" fillId="0" borderId="0"/>
    <xf numFmtId="0" fontId="2" fillId="0" borderId="0" applyNumberFormat="0" applyFill="0" applyBorder="0" applyAlignment="0" applyProtection="0"/>
    <xf numFmtId="0" fontId="1" fillId="8" borderId="8" applyNumberFormat="0" applyFont="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4" fillId="0" borderId="0"/>
    <xf numFmtId="0" fontId="1" fillId="0" borderId="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5" fillId="0" borderId="1"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5" fillId="0" borderId="1"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cellStyleXfs>
  <cellXfs count="121">
    <xf numFmtId="0" fontId="0" fillId="0" borderId="0" xfId="0"/>
    <xf numFmtId="0" fontId="0" fillId="0" borderId="0" xfId="0"/>
    <xf numFmtId="0" fontId="1" fillId="0" borderId="11" xfId="19" applyFill="1" applyBorder="1"/>
    <xf numFmtId="0" fontId="1" fillId="0" borderId="11" xfId="19" applyFont="1" applyBorder="1"/>
    <xf numFmtId="0" fontId="1" fillId="0" borderId="12" xfId="19" applyFont="1" applyBorder="1" applyAlignment="1">
      <alignment wrapText="1"/>
    </xf>
    <xf numFmtId="0" fontId="1" fillId="0" borderId="12" xfId="19" applyBorder="1" applyAlignment="1">
      <alignment wrapText="1"/>
    </xf>
    <xf numFmtId="0" fontId="1" fillId="0" borderId="13" xfId="19" applyFill="1" applyBorder="1"/>
    <xf numFmtId="0" fontId="1" fillId="0" borderId="14" xfId="19" applyFill="1" applyBorder="1"/>
    <xf numFmtId="0" fontId="1" fillId="0" borderId="15" xfId="19" applyBorder="1" applyAlignment="1">
      <alignment wrapText="1"/>
    </xf>
    <xf numFmtId="0" fontId="0" fillId="0" borderId="0" xfId="0" applyBorder="1"/>
    <xf numFmtId="0" fontId="0" fillId="0" borderId="0" xfId="0"/>
    <xf numFmtId="0" fontId="1" fillId="0" borderId="19" xfId="19" applyBorder="1"/>
    <xf numFmtId="0" fontId="1" fillId="0" borderId="20" xfId="19" applyBorder="1"/>
    <xf numFmtId="0" fontId="1" fillId="0" borderId="21" xfId="19" applyBorder="1"/>
    <xf numFmtId="0" fontId="1" fillId="0" borderId="16" xfId="19" applyBorder="1"/>
    <xf numFmtId="0" fontId="1" fillId="0" borderId="17" xfId="19" applyBorder="1"/>
    <xf numFmtId="0" fontId="1" fillId="0" borderId="18" xfId="19" applyBorder="1"/>
    <xf numFmtId="0" fontId="1" fillId="0" borderId="11" xfId="19" applyBorder="1"/>
    <xf numFmtId="0" fontId="1" fillId="0" borderId="10" xfId="19" applyBorder="1"/>
    <xf numFmtId="0" fontId="1" fillId="0" borderId="12" xfId="19" applyBorder="1"/>
    <xf numFmtId="0" fontId="1" fillId="0" borderId="12" xfId="19" applyFill="1" applyBorder="1"/>
    <xf numFmtId="0" fontId="1" fillId="0" borderId="23" xfId="19" applyBorder="1"/>
    <xf numFmtId="0" fontId="1" fillId="0" borderId="24" xfId="19" applyBorder="1"/>
    <xf numFmtId="0" fontId="1" fillId="0" borderId="25" xfId="19" applyBorder="1"/>
    <xf numFmtId="0" fontId="1" fillId="0" borderId="10" xfId="19" applyFill="1" applyBorder="1"/>
    <xf numFmtId="0" fontId="1" fillId="0" borderId="0" xfId="19" applyBorder="1"/>
    <xf numFmtId="0" fontId="1" fillId="0" borderId="10" xfId="19" applyFont="1" applyBorder="1"/>
    <xf numFmtId="0" fontId="1" fillId="0" borderId="0" xfId="19" applyFill="1" applyBorder="1"/>
    <xf numFmtId="0" fontId="1" fillId="0" borderId="0" xfId="19" applyFont="1" applyBorder="1"/>
    <xf numFmtId="0" fontId="1" fillId="0" borderId="0" xfId="19" applyFont="1" applyBorder="1" applyAlignment="1">
      <alignment wrapText="1"/>
    </xf>
    <xf numFmtId="0" fontId="1" fillId="0" borderId="0" xfId="19" applyBorder="1" applyAlignment="1">
      <alignment wrapText="1"/>
    </xf>
    <xf numFmtId="0" fontId="0" fillId="0" borderId="10" xfId="19" applyFont="1" applyBorder="1"/>
    <xf numFmtId="0" fontId="0" fillId="0" borderId="10" xfId="19" applyFont="1" applyFill="1" applyBorder="1"/>
    <xf numFmtId="0" fontId="1" fillId="0" borderId="11" xfId="19" applyBorder="1" applyAlignment="1">
      <alignment wrapText="1"/>
    </xf>
    <xf numFmtId="0" fontId="0" fillId="0" borderId="0" xfId="0" applyAlignment="1">
      <alignment wrapText="1"/>
    </xf>
    <xf numFmtId="0" fontId="0" fillId="0" borderId="10" xfId="19" applyFont="1" applyFill="1" applyBorder="1" applyAlignment="1">
      <alignment wrapText="1"/>
    </xf>
    <xf numFmtId="0" fontId="0" fillId="0" borderId="10" xfId="19" applyFont="1" applyBorder="1" applyAlignment="1">
      <alignment wrapText="1"/>
    </xf>
    <xf numFmtId="0" fontId="0" fillId="0" borderId="10" xfId="0" applyBorder="1"/>
    <xf numFmtId="0" fontId="0" fillId="0" borderId="10" xfId="0" applyBorder="1" applyAlignment="1">
      <alignment wrapText="1"/>
    </xf>
    <xf numFmtId="0" fontId="0" fillId="0" borderId="11"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7" xfId="0" applyBorder="1" applyAlignment="1">
      <alignment wrapText="1"/>
    </xf>
    <xf numFmtId="0" fontId="0" fillId="0" borderId="18" xfId="0" applyBorder="1"/>
    <xf numFmtId="0" fontId="0" fillId="9" borderId="12" xfId="0" applyFill="1" applyBorder="1"/>
    <xf numFmtId="0" fontId="1" fillId="0" borderId="11" xfId="19" applyBorder="1"/>
    <xf numFmtId="0" fontId="1" fillId="0" borderId="10" xfId="19" applyBorder="1" applyAlignment="1">
      <alignment wrapText="1"/>
    </xf>
    <xf numFmtId="0" fontId="1" fillId="0" borderId="10" xfId="19" applyBorder="1"/>
    <xf numFmtId="0" fontId="1" fillId="0" borderId="12" xfId="19" applyBorder="1"/>
    <xf numFmtId="0" fontId="1" fillId="0" borderId="12" xfId="19" applyFill="1" applyBorder="1"/>
    <xf numFmtId="0" fontId="1" fillId="0" borderId="14" xfId="19" applyBorder="1"/>
    <xf numFmtId="0" fontId="0" fillId="0" borderId="14" xfId="19" applyFont="1" applyBorder="1" applyAlignment="1">
      <alignment wrapText="1"/>
    </xf>
    <xf numFmtId="0" fontId="1" fillId="0" borderId="14" xfId="19" applyBorder="1" applyAlignment="1">
      <alignment wrapText="1"/>
    </xf>
    <xf numFmtId="0" fontId="3" fillId="0" borderId="19" xfId="19" applyFont="1" applyBorder="1"/>
    <xf numFmtId="0" fontId="3" fillId="0" borderId="20" xfId="19" applyFont="1" applyBorder="1"/>
    <xf numFmtId="0" fontId="3" fillId="0" borderId="21" xfId="19" applyFont="1" applyBorder="1"/>
    <xf numFmtId="0" fontId="19" fillId="0" borderId="10" xfId="19" applyFont="1" applyBorder="1" applyAlignment="1">
      <alignment horizontal="center" vertical="center"/>
    </xf>
    <xf numFmtId="0" fontId="19" fillId="0" borderId="10" xfId="19" applyFont="1" applyBorder="1"/>
    <xf numFmtId="0" fontId="19" fillId="0" borderId="0" xfId="0" applyFont="1"/>
    <xf numFmtId="0" fontId="19" fillId="0" borderId="10" xfId="19" applyFont="1" applyBorder="1" applyAlignment="1">
      <alignment vertical="top"/>
    </xf>
    <xf numFmtId="0" fontId="19" fillId="0" borderId="10" xfId="19" applyFont="1" applyBorder="1" applyAlignment="1">
      <alignment horizontal="left" vertical="top" wrapText="1"/>
    </xf>
    <xf numFmtId="0" fontId="19" fillId="0" borderId="10" xfId="19" applyFont="1" applyBorder="1" applyAlignment="1">
      <alignment vertical="top" wrapText="1"/>
    </xf>
    <xf numFmtId="0" fontId="19" fillId="9" borderId="10" xfId="19" applyFont="1" applyFill="1" applyBorder="1" applyAlignment="1">
      <alignment horizontal="left" vertical="top" wrapText="1"/>
    </xf>
    <xf numFmtId="0" fontId="19" fillId="0" borderId="10" xfId="19" applyFont="1" applyFill="1" applyBorder="1" applyAlignment="1">
      <alignment vertical="top"/>
    </xf>
    <xf numFmtId="0" fontId="19" fillId="0" borderId="10" xfId="19" applyFont="1" applyFill="1" applyBorder="1" applyAlignment="1">
      <alignment horizontal="left" vertical="top" wrapText="1"/>
    </xf>
    <xf numFmtId="0" fontId="19" fillId="0" borderId="10" xfId="19" applyFont="1" applyFill="1" applyBorder="1" applyAlignment="1">
      <alignment vertical="top" wrapText="1"/>
    </xf>
    <xf numFmtId="0" fontId="19" fillId="0" borderId="10" xfId="19" applyFont="1" applyBorder="1" applyAlignment="1">
      <alignment wrapText="1"/>
    </xf>
    <xf numFmtId="0" fontId="19" fillId="0" borderId="10" xfId="19" applyFont="1" applyBorder="1" applyAlignment="1">
      <alignment vertical="center" wrapText="1"/>
    </xf>
    <xf numFmtId="0" fontId="19" fillId="0" borderId="22" xfId="19" applyFont="1" applyFill="1" applyBorder="1" applyAlignment="1">
      <alignment vertical="top"/>
    </xf>
    <xf numFmtId="0" fontId="19" fillId="0" borderId="10" xfId="19" applyFont="1" applyFill="1" applyBorder="1" applyAlignment="1">
      <alignment wrapText="1"/>
    </xf>
    <xf numFmtId="0" fontId="19" fillId="0" borderId="22" xfId="19" applyFont="1" applyFill="1" applyBorder="1" applyAlignment="1">
      <alignment wrapText="1"/>
    </xf>
    <xf numFmtId="0" fontId="19" fillId="0" borderId="29" xfId="19" applyFont="1" applyFill="1" applyBorder="1" applyAlignment="1">
      <alignment wrapText="1"/>
    </xf>
    <xf numFmtId="0" fontId="0" fillId="0" borderId="0" xfId="0" applyAlignment="1">
      <alignment vertical="top" wrapText="1"/>
    </xf>
    <xf numFmtId="0" fontId="19" fillId="0" borderId="29" xfId="19" applyFont="1" applyFill="1" applyBorder="1" applyAlignment="1">
      <alignment vertical="top" wrapText="1"/>
    </xf>
    <xf numFmtId="0" fontId="19" fillId="0" borderId="0" xfId="0" applyFont="1" applyFill="1"/>
    <xf numFmtId="0" fontId="20" fillId="0" borderId="10" xfId="19" applyFont="1" applyBorder="1" applyAlignment="1">
      <alignment horizontal="center" vertical="center"/>
    </xf>
    <xf numFmtId="0" fontId="20" fillId="0" borderId="10" xfId="19" applyFont="1" applyBorder="1"/>
    <xf numFmtId="0" fontId="20" fillId="0" borderId="10" xfId="19" applyFont="1" applyBorder="1" applyAlignment="1">
      <alignment vertical="top"/>
    </xf>
    <xf numFmtId="0" fontId="19" fillId="9" borderId="10" xfId="19" applyFont="1" applyFill="1" applyBorder="1" applyAlignment="1">
      <alignment vertical="top"/>
    </xf>
    <xf numFmtId="0" fontId="19" fillId="9" borderId="10" xfId="19" applyFont="1" applyFill="1" applyBorder="1" applyAlignment="1">
      <alignment vertical="top" wrapText="1"/>
    </xf>
    <xf numFmtId="0" fontId="19" fillId="0" borderId="10" xfId="19" applyFont="1" applyBorder="1" applyAlignment="1"/>
    <xf numFmtId="0" fontId="19" fillId="0" borderId="10" xfId="0" applyFont="1" applyBorder="1" applyAlignment="1">
      <alignment vertical="top" wrapText="1"/>
    </xf>
    <xf numFmtId="0" fontId="19" fillId="0" borderId="10" xfId="0" applyFont="1" applyBorder="1" applyAlignment="1">
      <alignment vertical="top"/>
    </xf>
    <xf numFmtId="0" fontId="19" fillId="0" borderId="10" xfId="0" applyFont="1" applyBorder="1" applyAlignment="1">
      <alignment horizontal="left" vertical="top" wrapText="1"/>
    </xf>
    <xf numFmtId="0" fontId="1" fillId="10" borderId="12" xfId="19" applyFill="1" applyBorder="1"/>
    <xf numFmtId="0" fontId="0" fillId="10" borderId="12" xfId="19" applyFont="1" applyFill="1" applyBorder="1"/>
    <xf numFmtId="0" fontId="21" fillId="0" borderId="0" xfId="0" applyFont="1" applyAlignment="1">
      <alignment vertical="top" wrapText="1"/>
    </xf>
    <xf numFmtId="0" fontId="22" fillId="0" borderId="0" xfId="0" applyFont="1"/>
    <xf numFmtId="0" fontId="22" fillId="0" borderId="10" xfId="0" applyFont="1" applyBorder="1"/>
    <xf numFmtId="0" fontId="23" fillId="0" borderId="10" xfId="0" applyFont="1" applyBorder="1" applyAlignment="1">
      <alignment vertical="top" wrapText="1"/>
    </xf>
    <xf numFmtId="0" fontId="22" fillId="0" borderId="10" xfId="19" applyFont="1" applyFill="1" applyBorder="1" applyAlignment="1">
      <alignment vertical="top"/>
    </xf>
    <xf numFmtId="0" fontId="22" fillId="0" borderId="10" xfId="19" applyFont="1" applyFill="1" applyBorder="1" applyAlignment="1">
      <alignment vertical="top" wrapText="1"/>
    </xf>
    <xf numFmtId="0" fontId="22" fillId="0" borderId="10" xfId="0" applyFont="1" applyFill="1" applyBorder="1" applyAlignment="1">
      <alignment vertical="top" wrapText="1"/>
    </xf>
    <xf numFmtId="0" fontId="23" fillId="0" borderId="10" xfId="0" applyFont="1" applyBorder="1"/>
    <xf numFmtId="0" fontId="24" fillId="0" borderId="10" xfId="0" applyFont="1" applyBorder="1"/>
    <xf numFmtId="0" fontId="25" fillId="0" borderId="11" xfId="19" applyFont="1" applyBorder="1" applyAlignment="1">
      <alignment wrapText="1"/>
    </xf>
    <xf numFmtId="0" fontId="25" fillId="0" borderId="10" xfId="19" applyFont="1" applyBorder="1" applyAlignment="1">
      <alignment wrapText="1"/>
    </xf>
    <xf numFmtId="0" fontId="25" fillId="0" borderId="11" xfId="19" applyFont="1" applyFill="1" applyBorder="1"/>
    <xf numFmtId="0" fontId="25" fillId="0" borderId="10" xfId="19" applyFont="1" applyBorder="1"/>
    <xf numFmtId="0" fontId="0" fillId="10" borderId="12" xfId="0" applyFill="1" applyBorder="1"/>
    <xf numFmtId="0" fontId="25" fillId="0" borderId="11" xfId="0" applyFont="1" applyBorder="1"/>
    <xf numFmtId="0" fontId="25" fillId="0" borderId="10" xfId="0" applyFont="1" applyBorder="1"/>
    <xf numFmtId="0" fontId="25" fillId="0" borderId="10" xfId="0" applyFont="1" applyBorder="1" applyAlignment="1">
      <alignment wrapText="1"/>
    </xf>
    <xf numFmtId="0" fontId="3" fillId="0" borderId="0" xfId="0" applyFont="1" applyBorder="1" applyAlignment="1">
      <alignment horizontal="center"/>
    </xf>
    <xf numFmtId="0" fontId="3" fillId="0" borderId="26"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0" fontId="26" fillId="0" borderId="30" xfId="0" applyFont="1" applyBorder="1" applyAlignment="1">
      <alignment vertical="top"/>
    </xf>
    <xf numFmtId="0" fontId="27" fillId="0" borderId="30" xfId="0" applyFont="1" applyBorder="1" applyAlignment="1">
      <alignment vertical="top"/>
    </xf>
    <xf numFmtId="0" fontId="28" fillId="0" borderId="30" xfId="0" applyFont="1" applyBorder="1" applyAlignment="1">
      <alignment vertical="top"/>
    </xf>
    <xf numFmtId="0" fontId="27" fillId="0" borderId="31" xfId="0" applyFont="1" applyBorder="1" applyAlignment="1">
      <alignment vertical="top"/>
    </xf>
    <xf numFmtId="0" fontId="28" fillId="0" borderId="30" xfId="0" applyFont="1" applyBorder="1" applyAlignment="1">
      <alignment horizontal="right" vertical="top"/>
    </xf>
    <xf numFmtId="0" fontId="28" fillId="0" borderId="30" xfId="0" applyFont="1" applyBorder="1" applyAlignment="1">
      <alignment vertical="top" wrapText="1"/>
    </xf>
    <xf numFmtId="0" fontId="28" fillId="0" borderId="32" xfId="0" applyFont="1" applyBorder="1" applyAlignment="1">
      <alignment vertical="top"/>
    </xf>
    <xf numFmtId="0" fontId="29" fillId="0" borderId="10" xfId="0" applyFont="1" applyBorder="1"/>
    <xf numFmtId="0" fontId="29" fillId="0" borderId="0" xfId="0" applyFont="1"/>
    <xf numFmtId="0" fontId="28" fillId="0" borderId="30" xfId="0" applyFont="1" applyBorder="1" applyAlignment="1">
      <alignment horizontal="left" vertical="top"/>
    </xf>
    <xf numFmtId="0" fontId="30" fillId="0" borderId="30" xfId="0" applyFont="1" applyBorder="1" applyAlignment="1">
      <alignment horizontal="right" vertical="top"/>
    </xf>
    <xf numFmtId="0" fontId="30" fillId="0" borderId="32" xfId="0" applyFont="1" applyBorder="1" applyAlignment="1">
      <alignment vertical="top"/>
    </xf>
  </cellXfs>
  <cellStyles count="326">
    <cellStyle name="Bad 2" xfId="8" hidden="1" xr:uid="{00000000-0005-0000-0000-000000000000}"/>
    <cellStyle name="Bad 2" xfId="26" hidden="1" xr:uid="{00000000-0005-0000-0000-000001000000}"/>
    <cellStyle name="Bad 2" xfId="44" hidden="1" xr:uid="{00000000-0005-0000-0000-000002000000}"/>
    <cellStyle name="Bad 2" xfId="61" hidden="1" xr:uid="{00000000-0005-0000-0000-000003000000}"/>
    <cellStyle name="Bad 2" xfId="78" hidden="1" xr:uid="{00000000-0005-0000-0000-000004000000}"/>
    <cellStyle name="Bad 2" xfId="95" hidden="1" xr:uid="{00000000-0005-0000-0000-000005000000}"/>
    <cellStyle name="Bad 2" xfId="111" hidden="1" xr:uid="{00000000-0005-0000-0000-000006000000}"/>
    <cellStyle name="Bad 2" xfId="129" hidden="1" xr:uid="{00000000-0005-0000-0000-000007000000}"/>
    <cellStyle name="Bad 2" xfId="146" hidden="1" xr:uid="{00000000-0005-0000-0000-000008000000}"/>
    <cellStyle name="Bad 2" xfId="163" hidden="1" xr:uid="{00000000-0005-0000-0000-000009000000}"/>
    <cellStyle name="Bad 2" xfId="180" hidden="1" xr:uid="{00000000-0005-0000-0000-00000A000000}"/>
    <cellStyle name="Bad 2" xfId="197" hidden="1" xr:uid="{00000000-0005-0000-0000-00000B000000}"/>
    <cellStyle name="Bad 2" xfId="214" hidden="1" xr:uid="{00000000-0005-0000-0000-00000C000000}"/>
    <cellStyle name="Bad 2" xfId="231" hidden="1" xr:uid="{00000000-0005-0000-0000-00000D000000}"/>
    <cellStyle name="Bad 2" xfId="248" hidden="1" xr:uid="{00000000-0005-0000-0000-00000E000000}"/>
    <cellStyle name="Bad 2" xfId="265" hidden="1" xr:uid="{00000000-0005-0000-0000-00000F000000}"/>
    <cellStyle name="Bad 2" xfId="282" hidden="1" xr:uid="{00000000-0005-0000-0000-000010000000}"/>
    <cellStyle name="Bad 2" xfId="299" hidden="1" xr:uid="{00000000-0005-0000-0000-000011000000}"/>
    <cellStyle name="Bad 2" xfId="315" hidden="1" xr:uid="{00000000-0005-0000-0000-000012000000}"/>
    <cellStyle name="Calculation 2" xfId="12" hidden="1" xr:uid="{00000000-0005-0000-0000-000013000000}"/>
    <cellStyle name="Calculation 2" xfId="30" hidden="1" xr:uid="{00000000-0005-0000-0000-000014000000}"/>
    <cellStyle name="Calculation 2" xfId="48" hidden="1" xr:uid="{00000000-0005-0000-0000-000015000000}"/>
    <cellStyle name="Calculation 2" xfId="65" hidden="1" xr:uid="{00000000-0005-0000-0000-000016000000}"/>
    <cellStyle name="Calculation 2" xfId="82" hidden="1" xr:uid="{00000000-0005-0000-0000-000017000000}"/>
    <cellStyle name="Calculation 2" xfId="99" hidden="1" xr:uid="{00000000-0005-0000-0000-000018000000}"/>
    <cellStyle name="Calculation 2" xfId="115" hidden="1" xr:uid="{00000000-0005-0000-0000-000019000000}"/>
    <cellStyle name="Calculation 2" xfId="133" hidden="1" xr:uid="{00000000-0005-0000-0000-00001A000000}"/>
    <cellStyle name="Calculation 2" xfId="150" hidden="1" xr:uid="{00000000-0005-0000-0000-00001B000000}"/>
    <cellStyle name="Calculation 2" xfId="167" hidden="1" xr:uid="{00000000-0005-0000-0000-00001C000000}"/>
    <cellStyle name="Calculation 2" xfId="184" hidden="1" xr:uid="{00000000-0005-0000-0000-00001D000000}"/>
    <cellStyle name="Calculation 2" xfId="201" hidden="1" xr:uid="{00000000-0005-0000-0000-00001E000000}"/>
    <cellStyle name="Calculation 2" xfId="218" hidden="1" xr:uid="{00000000-0005-0000-0000-00001F000000}"/>
    <cellStyle name="Calculation 2" xfId="235" hidden="1" xr:uid="{00000000-0005-0000-0000-000020000000}"/>
    <cellStyle name="Calculation 2" xfId="252" hidden="1" xr:uid="{00000000-0005-0000-0000-000021000000}"/>
    <cellStyle name="Calculation 2" xfId="269" hidden="1" xr:uid="{00000000-0005-0000-0000-000022000000}"/>
    <cellStyle name="Calculation 2" xfId="286" hidden="1" xr:uid="{00000000-0005-0000-0000-000023000000}"/>
    <cellStyle name="Calculation 2" xfId="303" hidden="1" xr:uid="{00000000-0005-0000-0000-000024000000}"/>
    <cellStyle name="Calculation 2" xfId="319" hidden="1" xr:uid="{00000000-0005-0000-0000-000025000000}"/>
    <cellStyle name="Check Cell 2" xfId="14" hidden="1" xr:uid="{00000000-0005-0000-0000-000026000000}"/>
    <cellStyle name="Check Cell 2" xfId="32" hidden="1" xr:uid="{00000000-0005-0000-0000-000027000000}"/>
    <cellStyle name="Check Cell 2" xfId="50" hidden="1" xr:uid="{00000000-0005-0000-0000-000028000000}"/>
    <cellStyle name="Check Cell 2" xfId="67" hidden="1" xr:uid="{00000000-0005-0000-0000-000029000000}"/>
    <cellStyle name="Check Cell 2" xfId="84" hidden="1" xr:uid="{00000000-0005-0000-0000-00002A000000}"/>
    <cellStyle name="Check Cell 2" xfId="101" hidden="1" xr:uid="{00000000-0005-0000-0000-00002B000000}"/>
    <cellStyle name="Check Cell 2" xfId="117" hidden="1" xr:uid="{00000000-0005-0000-0000-00002C000000}"/>
    <cellStyle name="Check Cell 2" xfId="135" hidden="1" xr:uid="{00000000-0005-0000-0000-00002D000000}"/>
    <cellStyle name="Check Cell 2" xfId="152" hidden="1" xr:uid="{00000000-0005-0000-0000-00002E000000}"/>
    <cellStyle name="Check Cell 2" xfId="169" hidden="1" xr:uid="{00000000-0005-0000-0000-00002F000000}"/>
    <cellStyle name="Check Cell 2" xfId="186" hidden="1" xr:uid="{00000000-0005-0000-0000-000030000000}"/>
    <cellStyle name="Check Cell 2" xfId="203" hidden="1" xr:uid="{00000000-0005-0000-0000-000031000000}"/>
    <cellStyle name="Check Cell 2" xfId="220" hidden="1" xr:uid="{00000000-0005-0000-0000-000032000000}"/>
    <cellStyle name="Check Cell 2" xfId="237" hidden="1" xr:uid="{00000000-0005-0000-0000-000033000000}"/>
    <cellStyle name="Check Cell 2" xfId="254" hidden="1" xr:uid="{00000000-0005-0000-0000-000034000000}"/>
    <cellStyle name="Check Cell 2" xfId="271" hidden="1" xr:uid="{00000000-0005-0000-0000-000035000000}"/>
    <cellStyle name="Check Cell 2" xfId="288" hidden="1" xr:uid="{00000000-0005-0000-0000-000036000000}"/>
    <cellStyle name="Check Cell 2" xfId="305" hidden="1" xr:uid="{00000000-0005-0000-0000-000037000000}"/>
    <cellStyle name="Check Cell 2" xfId="321" hidden="1" xr:uid="{00000000-0005-0000-0000-000038000000}"/>
    <cellStyle name="Explanatory Text 2" xfId="16" hidden="1" xr:uid="{00000000-0005-0000-0000-000039000000}"/>
    <cellStyle name="Explanatory Text 2" xfId="35" hidden="1" xr:uid="{00000000-0005-0000-0000-00003A000000}"/>
    <cellStyle name="Explanatory Text 2" xfId="53" hidden="1" xr:uid="{00000000-0005-0000-0000-00003B000000}"/>
    <cellStyle name="Explanatory Text 2" xfId="70" hidden="1" xr:uid="{00000000-0005-0000-0000-00003C000000}"/>
    <cellStyle name="Explanatory Text 2" xfId="87" hidden="1" xr:uid="{00000000-0005-0000-0000-00003D000000}"/>
    <cellStyle name="Explanatory Text 2" xfId="104" hidden="1" xr:uid="{00000000-0005-0000-0000-00003E000000}"/>
    <cellStyle name="Explanatory Text 2" xfId="120" hidden="1" xr:uid="{00000000-0005-0000-0000-00003F000000}"/>
    <cellStyle name="Explanatory Text 2" xfId="138" hidden="1" xr:uid="{00000000-0005-0000-0000-000040000000}"/>
    <cellStyle name="Explanatory Text 2" xfId="155" hidden="1" xr:uid="{00000000-0005-0000-0000-000041000000}"/>
    <cellStyle name="Explanatory Text 2" xfId="172" hidden="1" xr:uid="{00000000-0005-0000-0000-000042000000}"/>
    <cellStyle name="Explanatory Text 2" xfId="189" hidden="1" xr:uid="{00000000-0005-0000-0000-000043000000}"/>
    <cellStyle name="Explanatory Text 2" xfId="206" hidden="1" xr:uid="{00000000-0005-0000-0000-000044000000}"/>
    <cellStyle name="Explanatory Text 2" xfId="223" hidden="1" xr:uid="{00000000-0005-0000-0000-000045000000}"/>
    <cellStyle name="Explanatory Text 2" xfId="240" hidden="1" xr:uid="{00000000-0005-0000-0000-000046000000}"/>
    <cellStyle name="Explanatory Text 2" xfId="257" hidden="1" xr:uid="{00000000-0005-0000-0000-000047000000}"/>
    <cellStyle name="Explanatory Text 2" xfId="274" hidden="1" xr:uid="{00000000-0005-0000-0000-000048000000}"/>
    <cellStyle name="Explanatory Text 2" xfId="291" hidden="1" xr:uid="{00000000-0005-0000-0000-000049000000}"/>
    <cellStyle name="Explanatory Text 2" xfId="308" hidden="1" xr:uid="{00000000-0005-0000-0000-00004A000000}"/>
    <cellStyle name="Explanatory Text 2" xfId="324" hidden="1" xr:uid="{00000000-0005-0000-0000-00004B000000}"/>
    <cellStyle name="Good 2" xfId="7" hidden="1" xr:uid="{00000000-0005-0000-0000-00004C000000}"/>
    <cellStyle name="Good 2" xfId="25" hidden="1" xr:uid="{00000000-0005-0000-0000-00004D000000}"/>
    <cellStyle name="Good 2" xfId="43" hidden="1" xr:uid="{00000000-0005-0000-0000-00004E000000}"/>
    <cellStyle name="Good 2" xfId="60" hidden="1" xr:uid="{00000000-0005-0000-0000-00004F000000}"/>
    <cellStyle name="Good 2" xfId="77" hidden="1" xr:uid="{00000000-0005-0000-0000-000050000000}"/>
    <cellStyle name="Good 2" xfId="94" hidden="1" xr:uid="{00000000-0005-0000-0000-000051000000}"/>
    <cellStyle name="Good 2" xfId="110" hidden="1" xr:uid="{00000000-0005-0000-0000-000052000000}"/>
    <cellStyle name="Good 2" xfId="128" hidden="1" xr:uid="{00000000-0005-0000-0000-000053000000}"/>
    <cellStyle name="Good 2" xfId="145" hidden="1" xr:uid="{00000000-0005-0000-0000-000054000000}"/>
    <cellStyle name="Good 2" xfId="162" hidden="1" xr:uid="{00000000-0005-0000-0000-000055000000}"/>
    <cellStyle name="Good 2" xfId="179" hidden="1" xr:uid="{00000000-0005-0000-0000-000056000000}"/>
    <cellStyle name="Good 2" xfId="196" hidden="1" xr:uid="{00000000-0005-0000-0000-000057000000}"/>
    <cellStyle name="Good 2" xfId="213" hidden="1" xr:uid="{00000000-0005-0000-0000-000058000000}"/>
    <cellStyle name="Good 2" xfId="230" hidden="1" xr:uid="{00000000-0005-0000-0000-000059000000}"/>
    <cellStyle name="Good 2" xfId="247" hidden="1" xr:uid="{00000000-0005-0000-0000-00005A000000}"/>
    <cellStyle name="Good 2" xfId="264" hidden="1" xr:uid="{00000000-0005-0000-0000-00005B000000}"/>
    <cellStyle name="Good 2" xfId="281" hidden="1" xr:uid="{00000000-0005-0000-0000-00005C000000}"/>
    <cellStyle name="Good 2" xfId="298" hidden="1" xr:uid="{00000000-0005-0000-0000-00005D000000}"/>
    <cellStyle name="Good 2" xfId="314" hidden="1" xr:uid="{00000000-0005-0000-0000-00005E000000}"/>
    <cellStyle name="Heading 1 2" xfId="3" hidden="1" xr:uid="{00000000-0005-0000-0000-00005F000000}"/>
    <cellStyle name="Heading 1 2" xfId="21" hidden="1" xr:uid="{00000000-0005-0000-0000-000060000000}"/>
    <cellStyle name="Heading 1 2" xfId="39" hidden="1" xr:uid="{00000000-0005-0000-0000-000061000000}"/>
    <cellStyle name="Heading 1 2" xfId="37" hidden="1" xr:uid="{00000000-0005-0000-0000-000062000000}"/>
    <cellStyle name="Heading 1 2" xfId="56" hidden="1" xr:uid="{00000000-0005-0000-0000-000063000000}"/>
    <cellStyle name="Heading 1 2" xfId="73" hidden="1" xr:uid="{00000000-0005-0000-0000-000064000000}"/>
    <cellStyle name="Heading 1 2" xfId="90" hidden="1" xr:uid="{00000000-0005-0000-0000-000065000000}"/>
    <cellStyle name="Heading 1 2" xfId="124" hidden="1" xr:uid="{00000000-0005-0000-0000-000066000000}"/>
    <cellStyle name="Heading 1 2" xfId="122" hidden="1" xr:uid="{00000000-0005-0000-0000-000067000000}"/>
    <cellStyle name="Heading 1 2" xfId="141" hidden="1" xr:uid="{00000000-0005-0000-0000-000068000000}"/>
    <cellStyle name="Heading 1 2" xfId="158" hidden="1" xr:uid="{00000000-0005-0000-0000-000069000000}"/>
    <cellStyle name="Heading 1 2" xfId="192" hidden="1" xr:uid="{00000000-0005-0000-0000-00006A000000}"/>
    <cellStyle name="Heading 1 2" xfId="175" hidden="1" xr:uid="{00000000-0005-0000-0000-00006B000000}"/>
    <cellStyle name="Heading 1 2" xfId="209" hidden="1" xr:uid="{00000000-0005-0000-0000-00006C000000}"/>
    <cellStyle name="Heading 1 2" xfId="226" hidden="1" xr:uid="{00000000-0005-0000-0000-00006D000000}"/>
    <cellStyle name="Heading 1 2" xfId="260" hidden="1" xr:uid="{00000000-0005-0000-0000-00006E000000}"/>
    <cellStyle name="Heading 1 2" xfId="243" hidden="1" xr:uid="{00000000-0005-0000-0000-00006F000000}"/>
    <cellStyle name="Heading 1 2" xfId="277" hidden="1" xr:uid="{00000000-0005-0000-0000-000070000000}"/>
    <cellStyle name="Heading 1 2" xfId="294" hidden="1" xr:uid="{00000000-0005-0000-0000-000071000000}"/>
    <cellStyle name="Heading 2 2" xfId="4" hidden="1" xr:uid="{00000000-0005-0000-0000-000072000000}"/>
    <cellStyle name="Heading 2 2" xfId="22" hidden="1" xr:uid="{00000000-0005-0000-0000-000073000000}"/>
    <cellStyle name="Heading 2 2" xfId="40" hidden="1" xr:uid="{00000000-0005-0000-0000-000074000000}"/>
    <cellStyle name="Heading 2 2" xfId="57" hidden="1" xr:uid="{00000000-0005-0000-0000-000075000000}"/>
    <cellStyle name="Heading 2 2" xfId="74" hidden="1" xr:uid="{00000000-0005-0000-0000-000076000000}"/>
    <cellStyle name="Heading 2 2" xfId="91" hidden="1" xr:uid="{00000000-0005-0000-0000-000077000000}"/>
    <cellStyle name="Heading 2 2" xfId="107" hidden="1" xr:uid="{00000000-0005-0000-0000-000078000000}"/>
    <cellStyle name="Heading 2 2" xfId="125" hidden="1" xr:uid="{00000000-0005-0000-0000-000079000000}"/>
    <cellStyle name="Heading 2 2" xfId="142" hidden="1" xr:uid="{00000000-0005-0000-0000-00007A000000}"/>
    <cellStyle name="Heading 2 2" xfId="159" hidden="1" xr:uid="{00000000-0005-0000-0000-00007B000000}"/>
    <cellStyle name="Heading 2 2" xfId="176" hidden="1" xr:uid="{00000000-0005-0000-0000-00007C000000}"/>
    <cellStyle name="Heading 2 2" xfId="193" hidden="1" xr:uid="{00000000-0005-0000-0000-00007D000000}"/>
    <cellStyle name="Heading 2 2" xfId="210" hidden="1" xr:uid="{00000000-0005-0000-0000-00007E000000}"/>
    <cellStyle name="Heading 2 2" xfId="227" hidden="1" xr:uid="{00000000-0005-0000-0000-00007F000000}"/>
    <cellStyle name="Heading 2 2" xfId="244" hidden="1" xr:uid="{00000000-0005-0000-0000-000080000000}"/>
    <cellStyle name="Heading 2 2" xfId="261" hidden="1" xr:uid="{00000000-0005-0000-0000-000081000000}"/>
    <cellStyle name="Heading 2 2" xfId="278" hidden="1" xr:uid="{00000000-0005-0000-0000-000082000000}"/>
    <cellStyle name="Heading 2 2" xfId="295" hidden="1" xr:uid="{00000000-0005-0000-0000-000083000000}"/>
    <cellStyle name="Heading 2 2" xfId="311" hidden="1" xr:uid="{00000000-0005-0000-0000-000084000000}"/>
    <cellStyle name="Heading 3 2" xfId="5" hidden="1" xr:uid="{00000000-0005-0000-0000-000085000000}"/>
    <cellStyle name="Heading 3 2" xfId="23" hidden="1" xr:uid="{00000000-0005-0000-0000-000086000000}"/>
    <cellStyle name="Heading 3 2" xfId="41" hidden="1" xr:uid="{00000000-0005-0000-0000-000087000000}"/>
    <cellStyle name="Heading 3 2" xfId="58" hidden="1" xr:uid="{00000000-0005-0000-0000-000088000000}"/>
    <cellStyle name="Heading 3 2" xfId="75" hidden="1" xr:uid="{00000000-0005-0000-0000-000089000000}"/>
    <cellStyle name="Heading 3 2" xfId="92" hidden="1" xr:uid="{00000000-0005-0000-0000-00008A000000}"/>
    <cellStyle name="Heading 3 2" xfId="108" hidden="1" xr:uid="{00000000-0005-0000-0000-00008B000000}"/>
    <cellStyle name="Heading 3 2" xfId="126" hidden="1" xr:uid="{00000000-0005-0000-0000-00008C000000}"/>
    <cellStyle name="Heading 3 2" xfId="143" hidden="1" xr:uid="{00000000-0005-0000-0000-00008D000000}"/>
    <cellStyle name="Heading 3 2" xfId="160" hidden="1" xr:uid="{00000000-0005-0000-0000-00008E000000}"/>
    <cellStyle name="Heading 3 2" xfId="177" hidden="1" xr:uid="{00000000-0005-0000-0000-00008F000000}"/>
    <cellStyle name="Heading 3 2" xfId="194" hidden="1" xr:uid="{00000000-0005-0000-0000-000090000000}"/>
    <cellStyle name="Heading 3 2" xfId="211" hidden="1" xr:uid="{00000000-0005-0000-0000-000091000000}"/>
    <cellStyle name="Heading 3 2" xfId="228" hidden="1" xr:uid="{00000000-0005-0000-0000-000092000000}"/>
    <cellStyle name="Heading 3 2" xfId="245" hidden="1" xr:uid="{00000000-0005-0000-0000-000093000000}"/>
    <cellStyle name="Heading 3 2" xfId="262" hidden="1" xr:uid="{00000000-0005-0000-0000-000094000000}"/>
    <cellStyle name="Heading 3 2" xfId="279" hidden="1" xr:uid="{00000000-0005-0000-0000-000095000000}"/>
    <cellStyle name="Heading 3 2" xfId="296" hidden="1" xr:uid="{00000000-0005-0000-0000-000096000000}"/>
    <cellStyle name="Heading 3 2" xfId="312" hidden="1" xr:uid="{00000000-0005-0000-0000-000097000000}"/>
    <cellStyle name="Heading 4 2" xfId="6" hidden="1" xr:uid="{00000000-0005-0000-0000-000098000000}"/>
    <cellStyle name="Heading 4 2" xfId="24" hidden="1" xr:uid="{00000000-0005-0000-0000-000099000000}"/>
    <cellStyle name="Heading 4 2" xfId="42" hidden="1" xr:uid="{00000000-0005-0000-0000-00009A000000}"/>
    <cellStyle name="Heading 4 2" xfId="59" hidden="1" xr:uid="{00000000-0005-0000-0000-00009B000000}"/>
    <cellStyle name="Heading 4 2" xfId="76" hidden="1" xr:uid="{00000000-0005-0000-0000-00009C000000}"/>
    <cellStyle name="Heading 4 2" xfId="93" hidden="1" xr:uid="{00000000-0005-0000-0000-00009D000000}"/>
    <cellStyle name="Heading 4 2" xfId="109" hidden="1" xr:uid="{00000000-0005-0000-0000-00009E000000}"/>
    <cellStyle name="Heading 4 2" xfId="127" hidden="1" xr:uid="{00000000-0005-0000-0000-00009F000000}"/>
    <cellStyle name="Heading 4 2" xfId="144" hidden="1" xr:uid="{00000000-0005-0000-0000-0000A0000000}"/>
    <cellStyle name="Heading 4 2" xfId="161" hidden="1" xr:uid="{00000000-0005-0000-0000-0000A1000000}"/>
    <cellStyle name="Heading 4 2" xfId="178" hidden="1" xr:uid="{00000000-0005-0000-0000-0000A2000000}"/>
    <cellStyle name="Heading 4 2" xfId="195" hidden="1" xr:uid="{00000000-0005-0000-0000-0000A3000000}"/>
    <cellStyle name="Heading 4 2" xfId="212" hidden="1" xr:uid="{00000000-0005-0000-0000-0000A4000000}"/>
    <cellStyle name="Heading 4 2" xfId="229" hidden="1" xr:uid="{00000000-0005-0000-0000-0000A5000000}"/>
    <cellStyle name="Heading 4 2" xfId="246" hidden="1" xr:uid="{00000000-0005-0000-0000-0000A6000000}"/>
    <cellStyle name="Heading 4 2" xfId="263" hidden="1" xr:uid="{00000000-0005-0000-0000-0000A7000000}"/>
    <cellStyle name="Heading 4 2" xfId="280" hidden="1" xr:uid="{00000000-0005-0000-0000-0000A8000000}"/>
    <cellStyle name="Heading 4 2" xfId="297" hidden="1" xr:uid="{00000000-0005-0000-0000-0000A9000000}"/>
    <cellStyle name="Heading 4 2" xfId="313" hidden="1" xr:uid="{00000000-0005-0000-0000-0000AA000000}"/>
    <cellStyle name="Input 2" xfId="10" hidden="1" xr:uid="{00000000-0005-0000-0000-0000AB000000}"/>
    <cellStyle name="Input 2" xfId="28" hidden="1" xr:uid="{00000000-0005-0000-0000-0000AC000000}"/>
    <cellStyle name="Input 2" xfId="46" hidden="1" xr:uid="{00000000-0005-0000-0000-0000AD000000}"/>
    <cellStyle name="Input 2" xfId="63" hidden="1" xr:uid="{00000000-0005-0000-0000-0000AE000000}"/>
    <cellStyle name="Input 2" xfId="80" hidden="1" xr:uid="{00000000-0005-0000-0000-0000AF000000}"/>
    <cellStyle name="Input 2" xfId="97" hidden="1" xr:uid="{00000000-0005-0000-0000-0000B0000000}"/>
    <cellStyle name="Input 2" xfId="113" hidden="1" xr:uid="{00000000-0005-0000-0000-0000B1000000}"/>
    <cellStyle name="Input 2" xfId="131" hidden="1" xr:uid="{00000000-0005-0000-0000-0000B2000000}"/>
    <cellStyle name="Input 2" xfId="148" hidden="1" xr:uid="{00000000-0005-0000-0000-0000B3000000}"/>
    <cellStyle name="Input 2" xfId="165" hidden="1" xr:uid="{00000000-0005-0000-0000-0000B4000000}"/>
    <cellStyle name="Input 2" xfId="182" hidden="1" xr:uid="{00000000-0005-0000-0000-0000B5000000}"/>
    <cellStyle name="Input 2" xfId="199" hidden="1" xr:uid="{00000000-0005-0000-0000-0000B6000000}"/>
    <cellStyle name="Input 2" xfId="216" hidden="1" xr:uid="{00000000-0005-0000-0000-0000B7000000}"/>
    <cellStyle name="Input 2" xfId="233" hidden="1" xr:uid="{00000000-0005-0000-0000-0000B8000000}"/>
    <cellStyle name="Input 2" xfId="250" hidden="1" xr:uid="{00000000-0005-0000-0000-0000B9000000}"/>
    <cellStyle name="Input 2" xfId="267" hidden="1" xr:uid="{00000000-0005-0000-0000-0000BA000000}"/>
    <cellStyle name="Input 2" xfId="284" hidden="1" xr:uid="{00000000-0005-0000-0000-0000BB000000}"/>
    <cellStyle name="Input 2" xfId="301" hidden="1" xr:uid="{00000000-0005-0000-0000-0000BC000000}"/>
    <cellStyle name="Input 2" xfId="317" hidden="1" xr:uid="{00000000-0005-0000-0000-0000BD000000}"/>
    <cellStyle name="Linked Cell 2" xfId="13" hidden="1" xr:uid="{00000000-0005-0000-0000-0000BE000000}"/>
    <cellStyle name="Linked Cell 2" xfId="31" hidden="1" xr:uid="{00000000-0005-0000-0000-0000BF000000}"/>
    <cellStyle name="Linked Cell 2" xfId="49" hidden="1" xr:uid="{00000000-0005-0000-0000-0000C0000000}"/>
    <cellStyle name="Linked Cell 2" xfId="66" hidden="1" xr:uid="{00000000-0005-0000-0000-0000C1000000}"/>
    <cellStyle name="Linked Cell 2" xfId="83" hidden="1" xr:uid="{00000000-0005-0000-0000-0000C2000000}"/>
    <cellStyle name="Linked Cell 2" xfId="100" hidden="1" xr:uid="{00000000-0005-0000-0000-0000C3000000}"/>
    <cellStyle name="Linked Cell 2" xfId="116" hidden="1" xr:uid="{00000000-0005-0000-0000-0000C4000000}"/>
    <cellStyle name="Linked Cell 2" xfId="134" hidden="1" xr:uid="{00000000-0005-0000-0000-0000C5000000}"/>
    <cellStyle name="Linked Cell 2" xfId="151" hidden="1" xr:uid="{00000000-0005-0000-0000-0000C6000000}"/>
    <cellStyle name="Linked Cell 2" xfId="168" hidden="1" xr:uid="{00000000-0005-0000-0000-0000C7000000}"/>
    <cellStyle name="Linked Cell 2" xfId="185" hidden="1" xr:uid="{00000000-0005-0000-0000-0000C8000000}"/>
    <cellStyle name="Linked Cell 2" xfId="202" hidden="1" xr:uid="{00000000-0005-0000-0000-0000C9000000}"/>
    <cellStyle name="Linked Cell 2" xfId="219" hidden="1" xr:uid="{00000000-0005-0000-0000-0000CA000000}"/>
    <cellStyle name="Linked Cell 2" xfId="236" hidden="1" xr:uid="{00000000-0005-0000-0000-0000CB000000}"/>
    <cellStyle name="Linked Cell 2" xfId="253" hidden="1" xr:uid="{00000000-0005-0000-0000-0000CC000000}"/>
    <cellStyle name="Linked Cell 2" xfId="270" hidden="1" xr:uid="{00000000-0005-0000-0000-0000CD000000}"/>
    <cellStyle name="Linked Cell 2" xfId="287" hidden="1" xr:uid="{00000000-0005-0000-0000-0000CE000000}"/>
    <cellStyle name="Linked Cell 2" xfId="304" hidden="1" xr:uid="{00000000-0005-0000-0000-0000CF000000}"/>
    <cellStyle name="Linked Cell 2" xfId="320" hidden="1" xr:uid="{00000000-0005-0000-0000-0000D0000000}"/>
    <cellStyle name="Neutral 2" xfId="9" hidden="1" xr:uid="{00000000-0005-0000-0000-0000D1000000}"/>
    <cellStyle name="Neutral 2" xfId="27" hidden="1" xr:uid="{00000000-0005-0000-0000-0000D2000000}"/>
    <cellStyle name="Neutral 2" xfId="45" hidden="1" xr:uid="{00000000-0005-0000-0000-0000D3000000}"/>
    <cellStyle name="Neutral 2" xfId="62" hidden="1" xr:uid="{00000000-0005-0000-0000-0000D4000000}"/>
    <cellStyle name="Neutral 2" xfId="79" hidden="1" xr:uid="{00000000-0005-0000-0000-0000D5000000}"/>
    <cellStyle name="Neutral 2" xfId="96" hidden="1" xr:uid="{00000000-0005-0000-0000-0000D6000000}"/>
    <cellStyle name="Neutral 2" xfId="112" hidden="1" xr:uid="{00000000-0005-0000-0000-0000D7000000}"/>
    <cellStyle name="Neutral 2" xfId="130" hidden="1" xr:uid="{00000000-0005-0000-0000-0000D8000000}"/>
    <cellStyle name="Neutral 2" xfId="147" hidden="1" xr:uid="{00000000-0005-0000-0000-0000D9000000}"/>
    <cellStyle name="Neutral 2" xfId="164" hidden="1" xr:uid="{00000000-0005-0000-0000-0000DA000000}"/>
    <cellStyle name="Neutral 2" xfId="181" hidden="1" xr:uid="{00000000-0005-0000-0000-0000DB000000}"/>
    <cellStyle name="Neutral 2" xfId="198" hidden="1" xr:uid="{00000000-0005-0000-0000-0000DC000000}"/>
    <cellStyle name="Neutral 2" xfId="215" hidden="1" xr:uid="{00000000-0005-0000-0000-0000DD000000}"/>
    <cellStyle name="Neutral 2" xfId="232" hidden="1" xr:uid="{00000000-0005-0000-0000-0000DE000000}"/>
    <cellStyle name="Neutral 2" xfId="249" hidden="1" xr:uid="{00000000-0005-0000-0000-0000DF000000}"/>
    <cellStyle name="Neutral 2" xfId="266" hidden="1" xr:uid="{00000000-0005-0000-0000-0000E0000000}"/>
    <cellStyle name="Neutral 2" xfId="283" hidden="1" xr:uid="{00000000-0005-0000-0000-0000E1000000}"/>
    <cellStyle name="Neutral 2" xfId="300" hidden="1" xr:uid="{00000000-0005-0000-0000-0000E2000000}"/>
    <cellStyle name="Neutral 2" xfId="316" hidden="1" xr:uid="{00000000-0005-0000-0000-0000E3000000}"/>
    <cellStyle name="Normal" xfId="0" builtinId="0"/>
    <cellStyle name="Normal 2" xfId="18" xr:uid="{00000000-0005-0000-0000-0000E5000000}"/>
    <cellStyle name="Normal 2 2" xfId="19" xr:uid="{00000000-0005-0000-0000-0000E6000000}"/>
    <cellStyle name="Note" xfId="2" builtinId="10" hidden="1"/>
    <cellStyle name="Note" xfId="34" builtinId="10" hidden="1"/>
    <cellStyle name="Note" xfId="52" builtinId="10" hidden="1"/>
    <cellStyle name="Note" xfId="69" builtinId="10" hidden="1"/>
    <cellStyle name="Note" xfId="86" builtinId="10" hidden="1"/>
    <cellStyle name="Note" xfId="103" builtinId="10" hidden="1"/>
    <cellStyle name="Note" xfId="119" builtinId="10" hidden="1"/>
    <cellStyle name="Note" xfId="137" builtinId="10" hidden="1"/>
    <cellStyle name="Note" xfId="154" builtinId="10" hidden="1"/>
    <cellStyle name="Note" xfId="171" builtinId="10" hidden="1"/>
    <cellStyle name="Note" xfId="188" builtinId="10" hidden="1"/>
    <cellStyle name="Note" xfId="205" builtinId="10" hidden="1"/>
    <cellStyle name="Note" xfId="222" builtinId="10" hidden="1"/>
    <cellStyle name="Note" xfId="239" builtinId="10" hidden="1"/>
    <cellStyle name="Note" xfId="256" builtinId="10" hidden="1"/>
    <cellStyle name="Note" xfId="273" builtinId="10" hidden="1"/>
    <cellStyle name="Note" xfId="290" builtinId="10" hidden="1"/>
    <cellStyle name="Note" xfId="307" builtinId="10" hidden="1"/>
    <cellStyle name="Note" xfId="323" builtinId="10" hidden="1"/>
    <cellStyle name="Output 2" xfId="11" hidden="1" xr:uid="{00000000-0005-0000-0000-0000FA000000}"/>
    <cellStyle name="Output 2" xfId="29" hidden="1" xr:uid="{00000000-0005-0000-0000-0000FB000000}"/>
    <cellStyle name="Output 2" xfId="47" hidden="1" xr:uid="{00000000-0005-0000-0000-0000FC000000}"/>
    <cellStyle name="Output 2" xfId="64" hidden="1" xr:uid="{00000000-0005-0000-0000-0000FD000000}"/>
    <cellStyle name="Output 2" xfId="81" hidden="1" xr:uid="{00000000-0005-0000-0000-0000FE000000}"/>
    <cellStyle name="Output 2" xfId="98" hidden="1" xr:uid="{00000000-0005-0000-0000-0000FF000000}"/>
    <cellStyle name="Output 2" xfId="114" hidden="1" xr:uid="{00000000-0005-0000-0000-000000010000}"/>
    <cellStyle name="Output 2" xfId="132" hidden="1" xr:uid="{00000000-0005-0000-0000-000001010000}"/>
    <cellStyle name="Output 2" xfId="149" hidden="1" xr:uid="{00000000-0005-0000-0000-000002010000}"/>
    <cellStyle name="Output 2" xfId="166" hidden="1" xr:uid="{00000000-0005-0000-0000-000003010000}"/>
    <cellStyle name="Output 2" xfId="183" hidden="1" xr:uid="{00000000-0005-0000-0000-000004010000}"/>
    <cellStyle name="Output 2" xfId="200" hidden="1" xr:uid="{00000000-0005-0000-0000-000005010000}"/>
    <cellStyle name="Output 2" xfId="217" hidden="1" xr:uid="{00000000-0005-0000-0000-000006010000}"/>
    <cellStyle name="Output 2" xfId="234" hidden="1" xr:uid="{00000000-0005-0000-0000-000007010000}"/>
    <cellStyle name="Output 2" xfId="251" hidden="1" xr:uid="{00000000-0005-0000-0000-000008010000}"/>
    <cellStyle name="Output 2" xfId="268" hidden="1" xr:uid="{00000000-0005-0000-0000-000009010000}"/>
    <cellStyle name="Output 2" xfId="285" hidden="1" xr:uid="{00000000-0005-0000-0000-00000A010000}"/>
    <cellStyle name="Output 2" xfId="302" hidden="1" xr:uid="{00000000-0005-0000-0000-00000B010000}"/>
    <cellStyle name="Output 2" xfId="318" hidden="1" xr:uid="{00000000-0005-0000-0000-00000C010000}"/>
    <cellStyle name="Title" xfId="1" builtinId="15" hidden="1"/>
    <cellStyle name="Title" xfId="20" builtinId="15" hidden="1"/>
    <cellStyle name="Title" xfId="38" builtinId="15" hidden="1"/>
    <cellStyle name="Title" xfId="55" builtinId="15" hidden="1"/>
    <cellStyle name="Title" xfId="72" builtinId="15" hidden="1"/>
    <cellStyle name="Title" xfId="89" builtinId="15" hidden="1"/>
    <cellStyle name="Title" xfId="106" builtinId="15" hidden="1"/>
    <cellStyle name="Title" xfId="123" builtinId="15" hidden="1"/>
    <cellStyle name="Title" xfId="140" builtinId="15" hidden="1"/>
    <cellStyle name="Title" xfId="157" builtinId="15" hidden="1"/>
    <cellStyle name="Title" xfId="174" builtinId="15" hidden="1"/>
    <cellStyle name="Title" xfId="191" builtinId="15" hidden="1"/>
    <cellStyle name="Title" xfId="208" builtinId="15" hidden="1"/>
    <cellStyle name="Title" xfId="225" builtinId="15" hidden="1"/>
    <cellStyle name="Title" xfId="242" builtinId="15" hidden="1"/>
    <cellStyle name="Title" xfId="259" builtinId="15" hidden="1"/>
    <cellStyle name="Title" xfId="276" builtinId="15" hidden="1"/>
    <cellStyle name="Title" xfId="293" builtinId="15" hidden="1"/>
    <cellStyle name="Title" xfId="310" builtinId="15" hidden="1"/>
    <cellStyle name="Total 2" xfId="17" hidden="1" xr:uid="{00000000-0005-0000-0000-000020010000}"/>
    <cellStyle name="Total 2" xfId="36" hidden="1" xr:uid="{00000000-0005-0000-0000-000021010000}"/>
    <cellStyle name="Total 2" xfId="54" hidden="1" xr:uid="{00000000-0005-0000-0000-000022010000}"/>
    <cellStyle name="Total 2" xfId="71" hidden="1" xr:uid="{00000000-0005-0000-0000-000023010000}"/>
    <cellStyle name="Total 2" xfId="88" hidden="1" xr:uid="{00000000-0005-0000-0000-000024010000}"/>
    <cellStyle name="Total 2" xfId="105" hidden="1" xr:uid="{00000000-0005-0000-0000-000025010000}"/>
    <cellStyle name="Total 2" xfId="121" hidden="1" xr:uid="{00000000-0005-0000-0000-000026010000}"/>
    <cellStyle name="Total 2" xfId="139" hidden="1" xr:uid="{00000000-0005-0000-0000-000027010000}"/>
    <cellStyle name="Total 2" xfId="156" hidden="1" xr:uid="{00000000-0005-0000-0000-000028010000}"/>
    <cellStyle name="Total 2" xfId="173" hidden="1" xr:uid="{00000000-0005-0000-0000-000029010000}"/>
    <cellStyle name="Total 2" xfId="190" hidden="1" xr:uid="{00000000-0005-0000-0000-00002A010000}"/>
    <cellStyle name="Total 2" xfId="207" hidden="1" xr:uid="{00000000-0005-0000-0000-00002B010000}"/>
    <cellStyle name="Total 2" xfId="224" hidden="1" xr:uid="{00000000-0005-0000-0000-00002C010000}"/>
    <cellStyle name="Total 2" xfId="241" hidden="1" xr:uid="{00000000-0005-0000-0000-00002D010000}"/>
    <cellStyle name="Total 2" xfId="258" hidden="1" xr:uid="{00000000-0005-0000-0000-00002E010000}"/>
    <cellStyle name="Total 2" xfId="275" hidden="1" xr:uid="{00000000-0005-0000-0000-00002F010000}"/>
    <cellStyle name="Total 2" xfId="292" hidden="1" xr:uid="{00000000-0005-0000-0000-000030010000}"/>
    <cellStyle name="Total 2" xfId="309" hidden="1" xr:uid="{00000000-0005-0000-0000-000031010000}"/>
    <cellStyle name="Total 2" xfId="325" hidden="1" xr:uid="{00000000-0005-0000-0000-000032010000}"/>
    <cellStyle name="Warning Text 2" xfId="15" hidden="1" xr:uid="{00000000-0005-0000-0000-000033010000}"/>
    <cellStyle name="Warning Text 2" xfId="33" hidden="1" xr:uid="{00000000-0005-0000-0000-000034010000}"/>
    <cellStyle name="Warning Text 2" xfId="51" hidden="1" xr:uid="{00000000-0005-0000-0000-000035010000}"/>
    <cellStyle name="Warning Text 2" xfId="68" hidden="1" xr:uid="{00000000-0005-0000-0000-000036010000}"/>
    <cellStyle name="Warning Text 2" xfId="85" hidden="1" xr:uid="{00000000-0005-0000-0000-000037010000}"/>
    <cellStyle name="Warning Text 2" xfId="102" hidden="1" xr:uid="{00000000-0005-0000-0000-000038010000}"/>
    <cellStyle name="Warning Text 2" xfId="118" hidden="1" xr:uid="{00000000-0005-0000-0000-000039010000}"/>
    <cellStyle name="Warning Text 2" xfId="136" hidden="1" xr:uid="{00000000-0005-0000-0000-00003A010000}"/>
    <cellStyle name="Warning Text 2" xfId="153" hidden="1" xr:uid="{00000000-0005-0000-0000-00003B010000}"/>
    <cellStyle name="Warning Text 2" xfId="170" hidden="1" xr:uid="{00000000-0005-0000-0000-00003C010000}"/>
    <cellStyle name="Warning Text 2" xfId="187" hidden="1" xr:uid="{00000000-0005-0000-0000-00003D010000}"/>
    <cellStyle name="Warning Text 2" xfId="204" hidden="1" xr:uid="{00000000-0005-0000-0000-00003E010000}"/>
    <cellStyle name="Warning Text 2" xfId="221" hidden="1" xr:uid="{00000000-0005-0000-0000-00003F010000}"/>
    <cellStyle name="Warning Text 2" xfId="238" hidden="1" xr:uid="{00000000-0005-0000-0000-000040010000}"/>
    <cellStyle name="Warning Text 2" xfId="255" hidden="1" xr:uid="{00000000-0005-0000-0000-000041010000}"/>
    <cellStyle name="Warning Text 2" xfId="272" hidden="1" xr:uid="{00000000-0005-0000-0000-000042010000}"/>
    <cellStyle name="Warning Text 2" xfId="289" hidden="1" xr:uid="{00000000-0005-0000-0000-000043010000}"/>
    <cellStyle name="Warning Text 2" xfId="306" hidden="1" xr:uid="{00000000-0005-0000-0000-000044010000}"/>
    <cellStyle name="Warning Text 2" xfId="322" hidden="1" xr:uid="{00000000-0005-0000-0000-000045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02"/>
  <sheetViews>
    <sheetView workbookViewId="0">
      <selection activeCell="J85" sqref="J85"/>
    </sheetView>
  </sheetViews>
  <sheetFormatPr defaultRowHeight="14.5"/>
  <cols>
    <col min="2" max="2" width="4.54296875" customWidth="1"/>
    <col min="3" max="3" width="9.54296875" bestFit="1" customWidth="1"/>
    <col min="4" max="4" width="22.54296875" customWidth="1"/>
    <col min="5" max="5" width="14.453125" bestFit="1" customWidth="1"/>
  </cols>
  <sheetData>
    <row r="1" spans="2:16" s="1" customFormat="1" ht="15" thickBot="1"/>
    <row r="2" spans="2:16" s="9" customFormat="1" ht="15" thickBot="1">
      <c r="B2" s="55" t="s">
        <v>48</v>
      </c>
      <c r="C2" s="56" t="s">
        <v>50</v>
      </c>
      <c r="D2" s="56" t="s">
        <v>0</v>
      </c>
      <c r="E2" s="56" t="s">
        <v>51</v>
      </c>
      <c r="F2" s="57" t="s">
        <v>47</v>
      </c>
      <c r="G2" s="27"/>
      <c r="N2" s="105"/>
      <c r="O2" s="105"/>
      <c r="P2" s="105"/>
    </row>
    <row r="3" spans="2:16" s="9" customFormat="1" ht="43.5">
      <c r="B3" s="42">
        <v>1</v>
      </c>
      <c r="C3" s="43" t="s">
        <v>52</v>
      </c>
      <c r="D3" s="44" t="s">
        <v>53</v>
      </c>
      <c r="E3" s="43"/>
      <c r="F3" s="45">
        <v>140</v>
      </c>
      <c r="N3" s="25"/>
      <c r="O3" s="25"/>
      <c r="P3" s="25"/>
    </row>
    <row r="4" spans="2:16" s="9" customFormat="1" ht="43.5">
      <c r="B4" s="39">
        <v>2</v>
      </c>
      <c r="C4" s="37" t="s">
        <v>52</v>
      </c>
      <c r="D4" s="38" t="s">
        <v>54</v>
      </c>
      <c r="E4" s="37"/>
      <c r="F4" s="40">
        <v>155</v>
      </c>
      <c r="N4" s="25"/>
      <c r="O4" s="25"/>
      <c r="P4" s="25"/>
    </row>
    <row r="5" spans="2:16" s="9" customFormat="1" ht="58">
      <c r="B5" s="39">
        <v>3</v>
      </c>
      <c r="C5" s="37" t="s">
        <v>52</v>
      </c>
      <c r="D5" s="38" t="s">
        <v>55</v>
      </c>
      <c r="E5" s="37"/>
      <c r="F5" s="40">
        <v>155</v>
      </c>
      <c r="N5" s="25"/>
      <c r="O5" s="25"/>
      <c r="P5" s="25"/>
    </row>
    <row r="6" spans="2:16" s="9" customFormat="1" ht="29">
      <c r="B6" s="39">
        <v>4</v>
      </c>
      <c r="C6" s="37" t="s">
        <v>52</v>
      </c>
      <c r="D6" s="38" t="s">
        <v>56</v>
      </c>
      <c r="E6" s="37"/>
      <c r="F6" s="40">
        <v>205</v>
      </c>
      <c r="N6" s="25"/>
      <c r="O6" s="25"/>
      <c r="P6" s="25"/>
    </row>
    <row r="7" spans="2:16" s="9" customFormat="1" ht="43.5">
      <c r="B7" s="39">
        <v>5</v>
      </c>
      <c r="C7" s="37" t="s">
        <v>52</v>
      </c>
      <c r="D7" s="38" t="s">
        <v>57</v>
      </c>
      <c r="E7" s="37"/>
      <c r="F7" s="40">
        <v>109</v>
      </c>
      <c r="N7" s="25"/>
      <c r="O7" s="25"/>
      <c r="P7" s="25"/>
    </row>
    <row r="8" spans="2:16" s="9" customFormat="1" ht="43.5">
      <c r="B8" s="39">
        <v>6</v>
      </c>
      <c r="C8" s="37" t="s">
        <v>52</v>
      </c>
      <c r="D8" s="38" t="s">
        <v>58</v>
      </c>
      <c r="E8" s="37"/>
      <c r="F8" s="40">
        <v>120</v>
      </c>
      <c r="N8" s="25"/>
      <c r="O8" s="25"/>
      <c r="P8" s="25"/>
    </row>
    <row r="9" spans="2:16" s="9" customFormat="1" ht="43.5">
      <c r="B9" s="39">
        <v>7</v>
      </c>
      <c r="C9" s="37" t="s">
        <v>52</v>
      </c>
      <c r="D9" s="38" t="s">
        <v>59</v>
      </c>
      <c r="E9" s="37"/>
      <c r="F9" s="40">
        <v>157</v>
      </c>
      <c r="N9" s="25"/>
      <c r="O9" s="25"/>
      <c r="P9" s="25"/>
    </row>
    <row r="10" spans="2:16" s="9" customFormat="1" ht="43.5">
      <c r="B10" s="39">
        <v>8</v>
      </c>
      <c r="C10" s="37" t="s">
        <v>52</v>
      </c>
      <c r="D10" s="38" t="s">
        <v>60</v>
      </c>
      <c r="E10" s="37"/>
      <c r="F10" s="40">
        <v>200</v>
      </c>
      <c r="N10" s="25"/>
      <c r="O10" s="25"/>
      <c r="P10" s="25"/>
    </row>
    <row r="11" spans="2:16" s="9" customFormat="1" ht="29">
      <c r="B11" s="39">
        <v>9</v>
      </c>
      <c r="C11" s="37" t="s">
        <v>52</v>
      </c>
      <c r="D11" s="38" t="s">
        <v>61</v>
      </c>
      <c r="E11" s="37"/>
      <c r="F11" s="40">
        <v>67</v>
      </c>
      <c r="N11" s="25"/>
      <c r="O11" s="25"/>
      <c r="P11" s="25"/>
    </row>
    <row r="12" spans="2:16" s="9" customFormat="1" ht="29">
      <c r="B12" s="39">
        <v>10</v>
      </c>
      <c r="C12" s="37" t="s">
        <v>52</v>
      </c>
      <c r="D12" s="38" t="s">
        <v>62</v>
      </c>
      <c r="E12" s="37"/>
      <c r="F12" s="46">
        <v>62</v>
      </c>
      <c r="N12" s="25"/>
      <c r="O12" s="25"/>
      <c r="P12" s="25"/>
    </row>
    <row r="13" spans="2:16" s="9" customFormat="1" ht="29">
      <c r="B13" s="33">
        <v>11</v>
      </c>
      <c r="C13" s="48" t="s">
        <v>52</v>
      </c>
      <c r="D13" s="48" t="s">
        <v>103</v>
      </c>
      <c r="E13" s="49" t="s">
        <v>104</v>
      </c>
      <c r="F13" s="50">
        <v>80</v>
      </c>
      <c r="N13" s="25"/>
      <c r="O13" s="25"/>
      <c r="P13" s="25"/>
    </row>
    <row r="14" spans="2:16" s="9" customFormat="1" ht="29">
      <c r="B14" s="33">
        <v>12</v>
      </c>
      <c r="C14" s="48" t="s">
        <v>52</v>
      </c>
      <c r="D14" s="48" t="s">
        <v>105</v>
      </c>
      <c r="E14" s="48" t="s">
        <v>104</v>
      </c>
      <c r="F14" s="50">
        <v>106</v>
      </c>
      <c r="N14" s="25"/>
      <c r="O14" s="25"/>
      <c r="P14" s="25"/>
    </row>
    <row r="15" spans="2:16" s="9" customFormat="1" ht="43.5">
      <c r="B15" s="33">
        <v>13</v>
      </c>
      <c r="C15" s="48" t="s">
        <v>52</v>
      </c>
      <c r="D15" s="48" t="s">
        <v>106</v>
      </c>
      <c r="E15" s="48" t="s">
        <v>104</v>
      </c>
      <c r="F15" s="50">
        <v>155</v>
      </c>
      <c r="N15" s="25"/>
      <c r="O15" s="25"/>
      <c r="P15" s="25"/>
    </row>
    <row r="16" spans="2:16" s="9" customFormat="1" ht="43.5">
      <c r="B16" s="33">
        <v>14</v>
      </c>
      <c r="C16" s="48" t="s">
        <v>52</v>
      </c>
      <c r="D16" s="48" t="s">
        <v>107</v>
      </c>
      <c r="E16" s="48" t="s">
        <v>104</v>
      </c>
      <c r="F16" s="50">
        <v>176</v>
      </c>
      <c r="N16" s="25"/>
      <c r="O16" s="25"/>
      <c r="P16" s="25"/>
    </row>
    <row r="17" spans="2:16" s="9" customFormat="1" ht="58">
      <c r="B17" s="33">
        <v>15</v>
      </c>
      <c r="C17" s="48" t="s">
        <v>52</v>
      </c>
      <c r="D17" s="48" t="s">
        <v>108</v>
      </c>
      <c r="E17" s="48" t="s">
        <v>104</v>
      </c>
      <c r="F17" s="50">
        <v>195</v>
      </c>
      <c r="N17" s="25"/>
      <c r="O17" s="25"/>
      <c r="P17" s="25"/>
    </row>
    <row r="18" spans="2:16" s="9" customFormat="1" ht="43.5">
      <c r="B18" s="47">
        <v>16</v>
      </c>
      <c r="C18" s="49" t="s">
        <v>52</v>
      </c>
      <c r="D18" s="48" t="s">
        <v>114</v>
      </c>
      <c r="E18" s="49"/>
      <c r="F18" s="50">
        <v>230</v>
      </c>
      <c r="N18" s="25"/>
      <c r="O18" s="25"/>
      <c r="P18" s="25"/>
    </row>
    <row r="19" spans="2:16" s="9" customFormat="1" ht="43.5">
      <c r="B19" s="47">
        <v>17</v>
      </c>
      <c r="C19" s="49" t="s">
        <v>52</v>
      </c>
      <c r="D19" s="48" t="s">
        <v>115</v>
      </c>
      <c r="E19" s="49"/>
      <c r="F19" s="50">
        <v>95</v>
      </c>
      <c r="N19" s="25"/>
      <c r="O19" s="25"/>
      <c r="P19" s="25"/>
    </row>
    <row r="20" spans="2:16" s="9" customFormat="1" ht="58">
      <c r="B20" s="47">
        <v>18</v>
      </c>
      <c r="C20" s="49" t="s">
        <v>52</v>
      </c>
      <c r="D20" s="48" t="s">
        <v>116</v>
      </c>
      <c r="E20" s="49"/>
      <c r="F20" s="50">
        <v>159</v>
      </c>
      <c r="N20" s="25"/>
      <c r="O20" s="25"/>
      <c r="P20" s="25"/>
    </row>
    <row r="21" spans="2:16" s="9" customFormat="1" ht="29">
      <c r="B21" s="47">
        <v>19</v>
      </c>
      <c r="C21" s="49" t="s">
        <v>52</v>
      </c>
      <c r="D21" s="48" t="s">
        <v>117</v>
      </c>
      <c r="E21" s="49"/>
      <c r="F21" s="50">
        <v>95</v>
      </c>
      <c r="N21" s="27"/>
      <c r="O21" s="27"/>
      <c r="P21" s="27"/>
    </row>
    <row r="22" spans="2:16" s="9" customFormat="1" ht="43.5">
      <c r="B22" s="47">
        <v>20</v>
      </c>
      <c r="C22" s="49" t="s">
        <v>52</v>
      </c>
      <c r="D22" s="48" t="s">
        <v>118</v>
      </c>
      <c r="E22" s="49"/>
      <c r="F22" s="50">
        <v>155.5</v>
      </c>
      <c r="N22" s="25"/>
      <c r="O22" s="25"/>
      <c r="P22" s="25"/>
    </row>
    <row r="23" spans="2:16" s="9" customFormat="1" ht="29">
      <c r="B23" s="47">
        <v>21</v>
      </c>
      <c r="C23" s="49" t="s">
        <v>52</v>
      </c>
      <c r="D23" s="48" t="s">
        <v>119</v>
      </c>
      <c r="E23" s="49"/>
      <c r="F23" s="50">
        <v>75</v>
      </c>
      <c r="N23" s="27"/>
      <c r="O23" s="27"/>
      <c r="P23" s="27"/>
    </row>
    <row r="24" spans="2:16" s="9" customFormat="1" ht="43.5">
      <c r="B24" s="47">
        <v>22</v>
      </c>
      <c r="C24" s="49" t="s">
        <v>52</v>
      </c>
      <c r="D24" s="48" t="s">
        <v>120</v>
      </c>
      <c r="E24" s="49"/>
      <c r="F24" s="50">
        <v>240</v>
      </c>
      <c r="N24" s="25"/>
      <c r="O24" s="25"/>
      <c r="P24" s="25"/>
    </row>
    <row r="25" spans="2:16" s="9" customFormat="1" ht="43.5">
      <c r="B25" s="47">
        <v>23</v>
      </c>
      <c r="C25" s="49" t="s">
        <v>52</v>
      </c>
      <c r="D25" s="48" t="s">
        <v>121</v>
      </c>
      <c r="E25" s="49"/>
      <c r="F25" s="50">
        <v>187</v>
      </c>
      <c r="N25" s="28"/>
      <c r="O25" s="28"/>
      <c r="P25" s="29"/>
    </row>
    <row r="26" spans="2:16" s="9" customFormat="1" ht="29">
      <c r="B26" s="47">
        <v>24</v>
      </c>
      <c r="C26" s="49" t="s">
        <v>52</v>
      </c>
      <c r="D26" s="48" t="s">
        <v>122</v>
      </c>
      <c r="E26" s="49"/>
      <c r="F26" s="50">
        <v>80</v>
      </c>
      <c r="N26" s="25"/>
      <c r="O26" s="25"/>
      <c r="P26" s="30"/>
    </row>
    <row r="27" spans="2:16" s="9" customFormat="1" ht="29">
      <c r="B27" s="47">
        <v>25</v>
      </c>
      <c r="C27" s="49" t="s">
        <v>52</v>
      </c>
      <c r="D27" s="48" t="s">
        <v>123</v>
      </c>
      <c r="E27" s="49"/>
      <c r="F27" s="51">
        <v>70</v>
      </c>
      <c r="N27" s="25"/>
      <c r="O27" s="25"/>
      <c r="P27" s="30"/>
    </row>
    <row r="28" spans="2:16" s="9" customFormat="1" ht="43.5">
      <c r="B28" s="39">
        <v>26</v>
      </c>
      <c r="C28" s="37" t="s">
        <v>63</v>
      </c>
      <c r="D28" s="38" t="s">
        <v>64</v>
      </c>
      <c r="E28" s="37"/>
      <c r="F28" s="40">
        <v>137</v>
      </c>
      <c r="N28" s="25"/>
      <c r="O28" s="25"/>
      <c r="P28" s="30"/>
    </row>
    <row r="29" spans="2:16" s="9" customFormat="1" ht="43.5">
      <c r="B29" s="39">
        <v>27</v>
      </c>
      <c r="C29" s="37" t="s">
        <v>63</v>
      </c>
      <c r="D29" s="38" t="s">
        <v>65</v>
      </c>
      <c r="E29" s="37"/>
      <c r="F29" s="40">
        <v>191</v>
      </c>
      <c r="N29" s="25"/>
      <c r="O29" s="25"/>
      <c r="P29" s="30"/>
    </row>
    <row r="30" spans="2:16" s="9" customFormat="1" ht="29">
      <c r="B30" s="39">
        <v>28</v>
      </c>
      <c r="C30" s="37" t="s">
        <v>63</v>
      </c>
      <c r="D30" s="38" t="s">
        <v>66</v>
      </c>
      <c r="E30" s="37"/>
      <c r="F30" s="40">
        <v>310</v>
      </c>
      <c r="N30" s="25"/>
      <c r="O30" s="25"/>
      <c r="P30" s="30"/>
    </row>
    <row r="31" spans="2:16" s="9" customFormat="1" ht="43.5">
      <c r="B31" s="39">
        <v>29</v>
      </c>
      <c r="C31" s="37" t="s">
        <v>63</v>
      </c>
      <c r="D31" s="38" t="s">
        <v>67</v>
      </c>
      <c r="E31" s="37"/>
      <c r="F31" s="40">
        <v>200</v>
      </c>
      <c r="N31" s="25"/>
      <c r="O31" s="25"/>
      <c r="P31" s="30"/>
    </row>
    <row r="32" spans="2:16" s="9" customFormat="1" ht="29">
      <c r="B32" s="39">
        <v>30</v>
      </c>
      <c r="C32" s="37" t="s">
        <v>63</v>
      </c>
      <c r="D32" s="38" t="s">
        <v>68</v>
      </c>
      <c r="E32" s="37"/>
      <c r="F32" s="40">
        <v>310</v>
      </c>
      <c r="N32" s="25"/>
      <c r="O32" s="25"/>
      <c r="P32" s="30"/>
    </row>
    <row r="33" spans="2:16" s="9" customFormat="1" ht="29">
      <c r="B33" s="39">
        <v>31</v>
      </c>
      <c r="C33" s="37" t="s">
        <v>63</v>
      </c>
      <c r="D33" s="38" t="s">
        <v>69</v>
      </c>
      <c r="E33" s="37"/>
      <c r="F33" s="40">
        <v>215</v>
      </c>
      <c r="N33" s="27"/>
      <c r="O33" s="27"/>
      <c r="P33" s="30"/>
    </row>
    <row r="34" spans="2:16" s="9" customFormat="1" ht="29">
      <c r="B34" s="39">
        <v>32</v>
      </c>
      <c r="C34" s="37" t="s">
        <v>63</v>
      </c>
      <c r="D34" s="38" t="s">
        <v>70</v>
      </c>
      <c r="E34" s="37"/>
      <c r="F34" s="40">
        <v>299</v>
      </c>
    </row>
    <row r="35" spans="2:16" ht="58">
      <c r="B35" s="39">
        <v>33</v>
      </c>
      <c r="C35" s="37" t="s">
        <v>63</v>
      </c>
      <c r="D35" s="38" t="s">
        <v>71</v>
      </c>
      <c r="E35" s="37"/>
      <c r="F35" s="40">
        <v>258</v>
      </c>
    </row>
    <row r="36" spans="2:16" ht="29">
      <c r="B36" s="39">
        <v>34</v>
      </c>
      <c r="C36" s="37" t="s">
        <v>63</v>
      </c>
      <c r="D36" s="38" t="s">
        <v>72</v>
      </c>
      <c r="E36" s="37"/>
      <c r="F36" s="40">
        <v>410</v>
      </c>
    </row>
    <row r="37" spans="2:16" ht="29">
      <c r="B37" s="39">
        <v>35</v>
      </c>
      <c r="C37" s="37" t="s">
        <v>63</v>
      </c>
      <c r="D37" s="38" t="s">
        <v>73</v>
      </c>
      <c r="E37" s="37"/>
      <c r="F37" s="40">
        <v>675</v>
      </c>
    </row>
    <row r="38" spans="2:16" ht="43.5">
      <c r="B38" s="33">
        <v>36</v>
      </c>
      <c r="C38" s="48" t="s">
        <v>63</v>
      </c>
      <c r="D38" s="48" t="s">
        <v>109</v>
      </c>
      <c r="E38" s="48" t="s">
        <v>104</v>
      </c>
      <c r="F38" s="50">
        <v>213</v>
      </c>
    </row>
    <row r="39" spans="2:16" ht="58">
      <c r="B39" s="33">
        <v>37</v>
      </c>
      <c r="C39" s="48" t="s">
        <v>63</v>
      </c>
      <c r="D39" s="48" t="s">
        <v>110</v>
      </c>
      <c r="E39" s="48" t="s">
        <v>104</v>
      </c>
      <c r="F39" s="50">
        <v>251</v>
      </c>
    </row>
    <row r="40" spans="2:16" ht="43.5">
      <c r="B40" s="33">
        <v>38</v>
      </c>
      <c r="C40" s="48" t="s">
        <v>63</v>
      </c>
      <c r="D40" s="48" t="s">
        <v>111</v>
      </c>
      <c r="E40" s="48" t="s">
        <v>104</v>
      </c>
      <c r="F40" s="50">
        <v>277.5</v>
      </c>
    </row>
    <row r="41" spans="2:16" ht="58">
      <c r="B41" s="33">
        <v>39</v>
      </c>
      <c r="C41" s="48" t="s">
        <v>63</v>
      </c>
      <c r="D41" s="48" t="s">
        <v>112</v>
      </c>
      <c r="E41" s="48" t="s">
        <v>104</v>
      </c>
      <c r="F41" s="50">
        <v>305</v>
      </c>
    </row>
    <row r="42" spans="2:16" ht="29">
      <c r="B42" s="33">
        <v>40</v>
      </c>
      <c r="C42" s="48" t="s">
        <v>63</v>
      </c>
      <c r="D42" s="48" t="s">
        <v>113</v>
      </c>
      <c r="E42" s="48" t="s">
        <v>104</v>
      </c>
      <c r="F42" s="50">
        <v>375</v>
      </c>
    </row>
    <row r="43" spans="2:16" ht="43.5">
      <c r="B43" s="33">
        <v>41</v>
      </c>
      <c r="C43" s="48" t="s">
        <v>63</v>
      </c>
      <c r="D43" s="36" t="s">
        <v>124</v>
      </c>
      <c r="E43" s="48" t="s">
        <v>104</v>
      </c>
      <c r="F43" s="50">
        <v>135</v>
      </c>
    </row>
    <row r="44" spans="2:16" ht="43.5">
      <c r="B44" s="33">
        <v>42</v>
      </c>
      <c r="C44" s="48" t="s">
        <v>63</v>
      </c>
      <c r="D44" s="36" t="s">
        <v>125</v>
      </c>
      <c r="E44" s="48" t="s">
        <v>104</v>
      </c>
      <c r="F44" s="50">
        <v>285</v>
      </c>
    </row>
    <row r="45" spans="2:16" ht="29">
      <c r="B45" s="33">
        <v>43</v>
      </c>
      <c r="C45" s="48" t="s">
        <v>63</v>
      </c>
      <c r="D45" s="36" t="s">
        <v>126</v>
      </c>
      <c r="E45" s="48" t="s">
        <v>104</v>
      </c>
      <c r="F45" s="50">
        <v>265</v>
      </c>
    </row>
    <row r="46" spans="2:16" ht="43.5">
      <c r="B46" s="47">
        <v>44</v>
      </c>
      <c r="C46" s="49" t="s">
        <v>63</v>
      </c>
      <c r="D46" s="48" t="s">
        <v>127</v>
      </c>
      <c r="E46" s="48" t="s">
        <v>104</v>
      </c>
      <c r="F46" s="50">
        <v>148</v>
      </c>
    </row>
    <row r="47" spans="2:16" ht="43.5">
      <c r="B47" s="47">
        <v>45</v>
      </c>
      <c r="C47" s="49" t="s">
        <v>63</v>
      </c>
      <c r="D47" s="48" t="s">
        <v>128</v>
      </c>
      <c r="E47" s="48" t="s">
        <v>104</v>
      </c>
      <c r="F47" s="50">
        <v>385</v>
      </c>
    </row>
    <row r="48" spans="2:16" ht="29">
      <c r="B48" s="47">
        <v>46</v>
      </c>
      <c r="C48" s="49" t="s">
        <v>63</v>
      </c>
      <c r="D48" s="48" t="s">
        <v>129</v>
      </c>
      <c r="E48" s="48" t="s">
        <v>104</v>
      </c>
      <c r="F48" s="50">
        <v>124</v>
      </c>
    </row>
    <row r="49" spans="2:6" ht="29">
      <c r="B49" s="47">
        <v>47</v>
      </c>
      <c r="C49" s="49" t="s">
        <v>63</v>
      </c>
      <c r="D49" s="48" t="s">
        <v>130</v>
      </c>
      <c r="E49" s="48" t="s">
        <v>104</v>
      </c>
      <c r="F49" s="50">
        <v>186</v>
      </c>
    </row>
    <row r="50" spans="2:6" ht="29">
      <c r="B50" s="47">
        <v>48</v>
      </c>
      <c r="C50" s="49" t="s">
        <v>63</v>
      </c>
      <c r="D50" s="48" t="s">
        <v>131</v>
      </c>
      <c r="E50" s="48" t="s">
        <v>104</v>
      </c>
      <c r="F50" s="50">
        <v>320</v>
      </c>
    </row>
    <row r="51" spans="2:6" ht="43.5">
      <c r="B51" s="2">
        <v>49</v>
      </c>
      <c r="C51" s="49" t="s">
        <v>63</v>
      </c>
      <c r="D51" s="38" t="s">
        <v>132</v>
      </c>
      <c r="E51" s="48" t="s">
        <v>104</v>
      </c>
      <c r="F51" s="40">
        <f>85*4+120*2+25*3</f>
        <v>655</v>
      </c>
    </row>
    <row r="52" spans="2:6" ht="43.5">
      <c r="B52" s="2">
        <v>50</v>
      </c>
      <c r="C52" s="49" t="s">
        <v>63</v>
      </c>
      <c r="D52" s="38" t="s">
        <v>133</v>
      </c>
      <c r="E52" s="48" t="s">
        <v>104</v>
      </c>
      <c r="F52" s="40">
        <f>12*3+46*2+40*2</f>
        <v>208</v>
      </c>
    </row>
    <row r="53" spans="2:6" ht="43.5">
      <c r="B53" s="39">
        <v>51</v>
      </c>
      <c r="C53" s="37" t="s">
        <v>74</v>
      </c>
      <c r="D53" s="38" t="s">
        <v>75</v>
      </c>
      <c r="E53" s="37"/>
      <c r="F53" s="40">
        <v>293</v>
      </c>
    </row>
    <row r="54" spans="2:6" ht="58">
      <c r="B54" s="39">
        <v>52</v>
      </c>
      <c r="C54" s="37" t="s">
        <v>74</v>
      </c>
      <c r="D54" s="38" t="s">
        <v>76</v>
      </c>
      <c r="E54" s="37"/>
      <c r="F54" s="40">
        <v>321</v>
      </c>
    </row>
    <row r="55" spans="2:6" ht="58">
      <c r="B55" s="39">
        <v>53</v>
      </c>
      <c r="C55" s="37" t="s">
        <v>74</v>
      </c>
      <c r="D55" s="38" t="s">
        <v>77</v>
      </c>
      <c r="E55" s="37"/>
      <c r="F55" s="40">
        <v>260</v>
      </c>
    </row>
    <row r="56" spans="2:6" ht="43.5">
      <c r="B56" s="39">
        <v>54</v>
      </c>
      <c r="C56" s="37" t="s">
        <v>74</v>
      </c>
      <c r="D56" s="38" t="s">
        <v>78</v>
      </c>
      <c r="E56" s="37"/>
      <c r="F56" s="40">
        <v>242.5</v>
      </c>
    </row>
    <row r="57" spans="2:6" ht="43.5">
      <c r="B57" s="39">
        <v>55</v>
      </c>
      <c r="C57" s="37" t="s">
        <v>74</v>
      </c>
      <c r="D57" s="38" t="s">
        <v>79</v>
      </c>
      <c r="E57" s="37"/>
      <c r="F57" s="40">
        <v>276.5</v>
      </c>
    </row>
    <row r="58" spans="2:6" ht="43.5">
      <c r="B58" s="39">
        <v>56</v>
      </c>
      <c r="C58" s="37" t="s">
        <v>74</v>
      </c>
      <c r="D58" s="38" t="s">
        <v>80</v>
      </c>
      <c r="E58" s="37"/>
      <c r="F58" s="40">
        <v>296.25</v>
      </c>
    </row>
    <row r="59" spans="2:6" ht="58">
      <c r="B59" s="39">
        <v>57</v>
      </c>
      <c r="C59" s="37" t="s">
        <v>74</v>
      </c>
      <c r="D59" s="38" t="s">
        <v>81</v>
      </c>
      <c r="E59" s="37"/>
      <c r="F59" s="40">
        <v>422.5</v>
      </c>
    </row>
    <row r="60" spans="2:6" ht="29">
      <c r="B60" s="39">
        <v>58</v>
      </c>
      <c r="C60" s="37" t="s">
        <v>74</v>
      </c>
      <c r="D60" s="38" t="s">
        <v>82</v>
      </c>
      <c r="E60" s="37"/>
      <c r="F60" s="40">
        <v>534</v>
      </c>
    </row>
    <row r="61" spans="2:6" ht="29">
      <c r="B61" s="39">
        <v>59</v>
      </c>
      <c r="C61" s="37" t="s">
        <v>74</v>
      </c>
      <c r="D61" s="38" t="s">
        <v>83</v>
      </c>
      <c r="E61" s="37"/>
      <c r="F61" s="40">
        <v>585</v>
      </c>
    </row>
    <row r="62" spans="2:6" ht="43.5">
      <c r="B62" s="39">
        <v>60</v>
      </c>
      <c r="C62" s="37" t="s">
        <v>74</v>
      </c>
      <c r="D62" s="38" t="s">
        <v>84</v>
      </c>
      <c r="E62" s="37"/>
      <c r="F62" s="40">
        <v>520</v>
      </c>
    </row>
    <row r="63" spans="2:6" ht="43.5">
      <c r="B63" s="33">
        <v>61</v>
      </c>
      <c r="C63" s="37" t="s">
        <v>74</v>
      </c>
      <c r="D63" s="36" t="s">
        <v>161</v>
      </c>
      <c r="E63" s="48"/>
      <c r="F63" s="50">
        <v>410</v>
      </c>
    </row>
    <row r="64" spans="2:6" ht="29">
      <c r="B64" s="33">
        <v>62</v>
      </c>
      <c r="C64" s="37" t="s">
        <v>74</v>
      </c>
      <c r="D64" s="36" t="s">
        <v>162</v>
      </c>
      <c r="E64" s="48"/>
      <c r="F64" s="50">
        <v>475</v>
      </c>
    </row>
    <row r="65" spans="2:6" ht="58">
      <c r="B65" s="33">
        <v>63</v>
      </c>
      <c r="C65" s="37" t="s">
        <v>74</v>
      </c>
      <c r="D65" s="36" t="s">
        <v>160</v>
      </c>
      <c r="E65" s="48"/>
      <c r="F65" s="50">
        <f>40+60+100+2.5*46</f>
        <v>315</v>
      </c>
    </row>
    <row r="66" spans="2:6" ht="58">
      <c r="B66" s="33">
        <v>64</v>
      </c>
      <c r="C66" s="37" t="s">
        <v>74</v>
      </c>
      <c r="D66" s="48" t="s">
        <v>135</v>
      </c>
      <c r="E66" s="48"/>
      <c r="F66" s="50">
        <f>18*5.5+45+320+92</f>
        <v>556</v>
      </c>
    </row>
    <row r="67" spans="2:6" ht="58">
      <c r="B67" s="33">
        <v>65</v>
      </c>
      <c r="C67" s="37" t="s">
        <v>74</v>
      </c>
      <c r="D67" s="36" t="s">
        <v>166</v>
      </c>
      <c r="E67" s="48"/>
      <c r="F67" s="50">
        <f>320+2.5*46+100</f>
        <v>535</v>
      </c>
    </row>
    <row r="68" spans="2:6" ht="43.5">
      <c r="B68" s="33">
        <v>66</v>
      </c>
      <c r="C68" s="37" t="s">
        <v>74</v>
      </c>
      <c r="D68" s="36" t="s">
        <v>163</v>
      </c>
      <c r="E68" s="36"/>
      <c r="F68" s="50">
        <v>380</v>
      </c>
    </row>
    <row r="69" spans="2:6" ht="29">
      <c r="B69" s="33">
        <v>67</v>
      </c>
      <c r="C69" s="37" t="s">
        <v>74</v>
      </c>
      <c r="D69" s="36" t="s">
        <v>159</v>
      </c>
      <c r="E69" s="48"/>
      <c r="F69" s="50">
        <f>140+3.5*150</f>
        <v>665</v>
      </c>
    </row>
    <row r="70" spans="2:6" ht="43.5">
      <c r="B70" s="33">
        <v>68</v>
      </c>
      <c r="C70" s="37" t="s">
        <v>74</v>
      </c>
      <c r="D70" s="36" t="s">
        <v>164</v>
      </c>
      <c r="E70" s="36"/>
      <c r="F70" s="50">
        <f>60*2+320+150</f>
        <v>590</v>
      </c>
    </row>
    <row r="71" spans="2:6" ht="29">
      <c r="B71" s="47">
        <v>69</v>
      </c>
      <c r="C71" s="49" t="s">
        <v>74</v>
      </c>
      <c r="D71" s="48" t="s">
        <v>137</v>
      </c>
      <c r="E71" s="49"/>
      <c r="F71" s="50">
        <v>212.5</v>
      </c>
    </row>
    <row r="72" spans="2:6" ht="58">
      <c r="B72" s="47">
        <v>70</v>
      </c>
      <c r="C72" s="49" t="s">
        <v>74</v>
      </c>
      <c r="D72" s="48" t="s">
        <v>138</v>
      </c>
      <c r="E72" s="49"/>
      <c r="F72" s="50">
        <v>385</v>
      </c>
    </row>
    <row r="73" spans="2:6" ht="43.5">
      <c r="B73" s="47">
        <v>71</v>
      </c>
      <c r="C73" s="49" t="s">
        <v>74</v>
      </c>
      <c r="D73" s="48" t="s">
        <v>139</v>
      </c>
      <c r="E73" s="49"/>
      <c r="F73" s="50">
        <v>414</v>
      </c>
    </row>
    <row r="74" spans="2:6" ht="43.5">
      <c r="B74" s="47">
        <v>72</v>
      </c>
      <c r="C74" s="49" t="s">
        <v>74</v>
      </c>
      <c r="D74" s="48" t="s">
        <v>140</v>
      </c>
      <c r="E74" s="49"/>
      <c r="F74" s="50">
        <v>270.5</v>
      </c>
    </row>
    <row r="75" spans="2:6" ht="43.5">
      <c r="B75" s="47">
        <v>73</v>
      </c>
      <c r="C75" s="49" t="s">
        <v>74</v>
      </c>
      <c r="D75" s="48" t="s">
        <v>79</v>
      </c>
      <c r="E75" s="49"/>
      <c r="F75" s="50">
        <v>276.5</v>
      </c>
    </row>
    <row r="76" spans="2:6" ht="29">
      <c r="B76" s="2">
        <v>74</v>
      </c>
      <c r="C76" s="49" t="s">
        <v>74</v>
      </c>
      <c r="D76" s="35" t="s">
        <v>141</v>
      </c>
      <c r="E76" s="37"/>
      <c r="F76" s="40">
        <f>70*3+45*2.5</f>
        <v>322.5</v>
      </c>
    </row>
    <row r="77" spans="2:6" ht="87">
      <c r="B77" s="2">
        <v>75</v>
      </c>
      <c r="C77" s="49" t="s">
        <v>74</v>
      </c>
      <c r="D77" s="38" t="s">
        <v>142</v>
      </c>
      <c r="E77" s="37"/>
      <c r="F77" s="40">
        <f>30+62.5+35*1.5+40+35+55</f>
        <v>275</v>
      </c>
    </row>
    <row r="78" spans="2:6" ht="43.5">
      <c r="B78" s="39">
        <v>76</v>
      </c>
      <c r="C78" s="37" t="s">
        <v>85</v>
      </c>
      <c r="D78" s="38" t="s">
        <v>86</v>
      </c>
      <c r="E78" s="37" t="s">
        <v>87</v>
      </c>
      <c r="F78" s="40">
        <v>430</v>
      </c>
    </row>
    <row r="79" spans="2:6" ht="43.5">
      <c r="B79" s="39">
        <v>77</v>
      </c>
      <c r="C79" s="37" t="s">
        <v>85</v>
      </c>
      <c r="D79" s="38" t="s">
        <v>88</v>
      </c>
      <c r="E79" s="37" t="s">
        <v>89</v>
      </c>
      <c r="F79" s="40">
        <v>415.5</v>
      </c>
    </row>
    <row r="80" spans="2:6" ht="43.5">
      <c r="B80" s="39">
        <v>78</v>
      </c>
      <c r="C80" s="37" t="s">
        <v>85</v>
      </c>
      <c r="D80" s="38" t="s">
        <v>90</v>
      </c>
      <c r="E80" s="37" t="s">
        <v>91</v>
      </c>
      <c r="F80" s="40">
        <v>549</v>
      </c>
    </row>
    <row r="81" spans="2:6" ht="43.5">
      <c r="B81" s="39">
        <v>79</v>
      </c>
      <c r="C81" s="37" t="s">
        <v>85</v>
      </c>
      <c r="D81" s="38" t="s">
        <v>92</v>
      </c>
      <c r="E81" s="37" t="s">
        <v>93</v>
      </c>
      <c r="F81" s="40">
        <v>494</v>
      </c>
    </row>
    <row r="82" spans="2:6" ht="58">
      <c r="B82" s="102">
        <v>80</v>
      </c>
      <c r="C82" s="103" t="s">
        <v>85</v>
      </c>
      <c r="D82" s="104" t="s">
        <v>94</v>
      </c>
      <c r="E82" s="104" t="s">
        <v>367</v>
      </c>
      <c r="F82" s="101">
        <v>546</v>
      </c>
    </row>
    <row r="83" spans="2:6" ht="29">
      <c r="B83" s="39">
        <v>81</v>
      </c>
      <c r="C83" s="37" t="s">
        <v>85</v>
      </c>
      <c r="D83" s="38" t="s">
        <v>95</v>
      </c>
      <c r="E83" s="37" t="s">
        <v>96</v>
      </c>
      <c r="F83" s="40">
        <v>537</v>
      </c>
    </row>
    <row r="84" spans="2:6" ht="87">
      <c r="B84" s="102">
        <v>82</v>
      </c>
      <c r="C84" s="103" t="s">
        <v>85</v>
      </c>
      <c r="D84" s="104" t="s">
        <v>97</v>
      </c>
      <c r="E84" s="104" t="s">
        <v>365</v>
      </c>
      <c r="F84" s="101">
        <v>408.75</v>
      </c>
    </row>
    <row r="85" spans="2:6" ht="58">
      <c r="B85" s="39">
        <v>83</v>
      </c>
      <c r="C85" s="37" t="s">
        <v>85</v>
      </c>
      <c r="D85" s="38" t="s">
        <v>98</v>
      </c>
      <c r="E85" s="37" t="s">
        <v>99</v>
      </c>
      <c r="F85" s="40">
        <v>395</v>
      </c>
    </row>
    <row r="86" spans="2:6" ht="72.5">
      <c r="B86" s="39">
        <v>84</v>
      </c>
      <c r="C86" s="37" t="s">
        <v>85</v>
      </c>
      <c r="D86" s="38" t="s">
        <v>100</v>
      </c>
      <c r="E86" s="37" t="s">
        <v>101</v>
      </c>
      <c r="F86" s="46">
        <v>594.38</v>
      </c>
    </row>
    <row r="87" spans="2:6" ht="58">
      <c r="B87" s="102">
        <v>85</v>
      </c>
      <c r="C87" s="103" t="s">
        <v>85</v>
      </c>
      <c r="D87" s="104" t="s">
        <v>102</v>
      </c>
      <c r="E87" s="103" t="s">
        <v>366</v>
      </c>
      <c r="F87" s="101">
        <v>362.5</v>
      </c>
    </row>
    <row r="88" spans="2:6" ht="87">
      <c r="B88" s="97">
        <v>86</v>
      </c>
      <c r="C88" s="98" t="s">
        <v>143</v>
      </c>
      <c r="D88" s="98" t="s">
        <v>144</v>
      </c>
      <c r="E88" s="98" t="s">
        <v>346</v>
      </c>
      <c r="F88" s="86">
        <v>642.79999999999995</v>
      </c>
    </row>
    <row r="89" spans="2:6" ht="58">
      <c r="B89" s="97">
        <v>87</v>
      </c>
      <c r="C89" s="98" t="s">
        <v>143</v>
      </c>
      <c r="D89" s="98" t="s">
        <v>145</v>
      </c>
      <c r="E89" s="98" t="s">
        <v>364</v>
      </c>
      <c r="F89" s="86">
        <v>650</v>
      </c>
    </row>
    <row r="90" spans="2:6" ht="87">
      <c r="B90" s="33">
        <v>88</v>
      </c>
      <c r="C90" s="48" t="s">
        <v>143</v>
      </c>
      <c r="D90" s="48" t="s">
        <v>146</v>
      </c>
      <c r="E90" s="48" t="s">
        <v>147</v>
      </c>
      <c r="F90" s="50">
        <v>721.5</v>
      </c>
    </row>
    <row r="91" spans="2:6" ht="58">
      <c r="B91" s="33">
        <v>89</v>
      </c>
      <c r="C91" s="48" t="s">
        <v>143</v>
      </c>
      <c r="D91" s="36" t="s">
        <v>157</v>
      </c>
      <c r="E91" s="36" t="s">
        <v>158</v>
      </c>
      <c r="F91" s="50">
        <f>300+3.5*120</f>
        <v>720</v>
      </c>
    </row>
    <row r="92" spans="2:6" ht="58">
      <c r="B92" s="33">
        <v>90</v>
      </c>
      <c r="C92" s="48" t="s">
        <v>143</v>
      </c>
      <c r="D92" s="48" t="s">
        <v>148</v>
      </c>
      <c r="E92" s="36" t="s">
        <v>349</v>
      </c>
      <c r="F92" s="50">
        <v>982</v>
      </c>
    </row>
    <row r="93" spans="2:6" ht="58">
      <c r="B93" s="97">
        <v>91</v>
      </c>
      <c r="C93" s="98" t="s">
        <v>143</v>
      </c>
      <c r="D93" s="98" t="s">
        <v>348</v>
      </c>
      <c r="E93" s="98" t="s">
        <v>360</v>
      </c>
      <c r="F93" s="87">
        <v>592.79999999999995</v>
      </c>
    </row>
    <row r="94" spans="2:6" ht="58">
      <c r="B94" s="97">
        <v>92</v>
      </c>
      <c r="C94" s="98" t="s">
        <v>143</v>
      </c>
      <c r="D94" s="98" t="s">
        <v>149</v>
      </c>
      <c r="E94" s="98" t="s">
        <v>361</v>
      </c>
      <c r="F94" s="86">
        <v>720</v>
      </c>
    </row>
    <row r="95" spans="2:6" ht="87">
      <c r="B95" s="97">
        <v>93</v>
      </c>
      <c r="C95" s="98" t="s">
        <v>143</v>
      </c>
      <c r="D95" s="98" t="s">
        <v>150</v>
      </c>
      <c r="E95" s="98" t="s">
        <v>362</v>
      </c>
      <c r="F95" s="50">
        <v>535</v>
      </c>
    </row>
    <row r="96" spans="2:6" ht="43.5">
      <c r="B96" s="47">
        <v>94</v>
      </c>
      <c r="C96" s="49" t="s">
        <v>85</v>
      </c>
      <c r="D96" s="48" t="s">
        <v>86</v>
      </c>
      <c r="E96" s="49" t="s">
        <v>151</v>
      </c>
      <c r="F96" s="50">
        <v>436</v>
      </c>
    </row>
    <row r="97" spans="2:6" ht="29">
      <c r="B97" s="47">
        <v>95</v>
      </c>
      <c r="C97" s="49" t="s">
        <v>85</v>
      </c>
      <c r="D97" s="48" t="s">
        <v>152</v>
      </c>
      <c r="E97" s="48" t="s">
        <v>89</v>
      </c>
      <c r="F97" s="50">
        <v>336</v>
      </c>
    </row>
    <row r="98" spans="2:6" ht="43.5">
      <c r="B98" s="47">
        <v>96</v>
      </c>
      <c r="C98" s="49" t="s">
        <v>85</v>
      </c>
      <c r="D98" s="48" t="s">
        <v>153</v>
      </c>
      <c r="E98" s="49" t="s">
        <v>91</v>
      </c>
      <c r="F98" s="50">
        <v>666</v>
      </c>
    </row>
    <row r="99" spans="2:6" ht="43.5">
      <c r="B99" s="47">
        <v>97</v>
      </c>
      <c r="C99" s="49" t="s">
        <v>85</v>
      </c>
      <c r="D99" s="48" t="s">
        <v>154</v>
      </c>
      <c r="E99" s="49" t="s">
        <v>155</v>
      </c>
      <c r="F99" s="50">
        <v>510</v>
      </c>
    </row>
    <row r="100" spans="2:6" ht="43.5">
      <c r="B100" s="47">
        <v>98</v>
      </c>
      <c r="C100" s="49" t="s">
        <v>85</v>
      </c>
      <c r="D100" s="48" t="s">
        <v>156</v>
      </c>
      <c r="E100" s="36" t="s">
        <v>347</v>
      </c>
      <c r="F100" s="86">
        <v>321.60000000000002</v>
      </c>
    </row>
    <row r="101" spans="2:6" ht="72.5">
      <c r="B101" s="99">
        <v>99</v>
      </c>
      <c r="C101" s="100" t="s">
        <v>85</v>
      </c>
      <c r="D101" s="98" t="s">
        <v>165</v>
      </c>
      <c r="E101" s="98" t="s">
        <v>363</v>
      </c>
      <c r="F101" s="40">
        <f>60*3+2*40+100+2.5*46</f>
        <v>475</v>
      </c>
    </row>
    <row r="102" spans="2:6" ht="44" thickBot="1">
      <c r="B102" s="6">
        <v>100</v>
      </c>
      <c r="C102" s="52" t="s">
        <v>85</v>
      </c>
      <c r="D102" s="53" t="s">
        <v>136</v>
      </c>
      <c r="E102" s="54" t="s">
        <v>134</v>
      </c>
      <c r="F102" s="41">
        <f>46*5+150</f>
        <v>380</v>
      </c>
    </row>
  </sheetData>
  <mergeCells count="1">
    <mergeCell ref="N2:P2"/>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34"/>
  <sheetViews>
    <sheetView workbookViewId="0">
      <selection activeCell="C26" sqref="C26"/>
    </sheetView>
  </sheetViews>
  <sheetFormatPr defaultRowHeight="14.5"/>
  <sheetData>
    <row r="1" spans="2:4" ht="15" thickBot="1"/>
    <row r="2" spans="2:4" s="10" customFormat="1" ht="15" thickBot="1">
      <c r="B2" s="106" t="s">
        <v>46</v>
      </c>
      <c r="C2" s="107"/>
      <c r="D2" s="108"/>
    </row>
    <row r="3" spans="2:4" s="10" customFormat="1" ht="15" thickBot="1">
      <c r="B3" s="11" t="s">
        <v>0</v>
      </c>
      <c r="C3" s="12" t="s">
        <v>1</v>
      </c>
      <c r="D3" s="13" t="s">
        <v>2</v>
      </c>
    </row>
    <row r="4" spans="2:4" s="10" customFormat="1">
      <c r="B4" s="14" t="s">
        <v>3</v>
      </c>
      <c r="C4" s="15" t="s">
        <v>4</v>
      </c>
      <c r="D4" s="16">
        <v>50</v>
      </c>
    </row>
    <row r="5" spans="2:4" s="10" customFormat="1">
      <c r="B5" s="17" t="s">
        <v>5</v>
      </c>
      <c r="C5" s="18" t="s">
        <v>4</v>
      </c>
      <c r="D5" s="19">
        <v>110</v>
      </c>
    </row>
    <row r="6" spans="2:4" s="10" customFormat="1">
      <c r="B6" s="17" t="s">
        <v>6</v>
      </c>
      <c r="C6" s="18" t="s">
        <v>4</v>
      </c>
      <c r="D6" s="19">
        <v>80</v>
      </c>
    </row>
    <row r="7" spans="2:4" s="10" customFormat="1">
      <c r="B7" s="17" t="s">
        <v>7</v>
      </c>
      <c r="C7" s="18" t="s">
        <v>4</v>
      </c>
      <c r="D7" s="19">
        <v>50</v>
      </c>
    </row>
    <row r="8" spans="2:4" s="10" customFormat="1">
      <c r="B8" s="17" t="s">
        <v>8</v>
      </c>
      <c r="C8" s="18" t="s">
        <v>9</v>
      </c>
      <c r="D8" s="19">
        <v>45</v>
      </c>
    </row>
    <row r="9" spans="2:4" s="10" customFormat="1">
      <c r="B9" s="17" t="s">
        <v>10</v>
      </c>
      <c r="C9" s="18" t="s">
        <v>9</v>
      </c>
      <c r="D9" s="19">
        <v>125</v>
      </c>
    </row>
    <row r="10" spans="2:4" s="10" customFormat="1">
      <c r="B10" s="17" t="s">
        <v>11</v>
      </c>
      <c r="C10" s="18" t="s">
        <v>12</v>
      </c>
      <c r="D10" s="19">
        <v>35</v>
      </c>
    </row>
    <row r="11" spans="2:4" s="10" customFormat="1">
      <c r="B11" s="17" t="s">
        <v>13</v>
      </c>
      <c r="C11" s="18">
        <v>1</v>
      </c>
      <c r="D11" s="19">
        <v>40</v>
      </c>
    </row>
    <row r="12" spans="2:4" s="10" customFormat="1">
      <c r="B12" s="17" t="s">
        <v>14</v>
      </c>
      <c r="C12" s="18">
        <v>1</v>
      </c>
      <c r="D12" s="19">
        <v>5.5</v>
      </c>
    </row>
    <row r="13" spans="2:4" s="10" customFormat="1">
      <c r="B13" s="17" t="s">
        <v>15</v>
      </c>
      <c r="C13" s="18" t="s">
        <v>16</v>
      </c>
      <c r="D13" s="19">
        <v>25</v>
      </c>
    </row>
    <row r="14" spans="2:4" s="10" customFormat="1">
      <c r="B14" s="17" t="s">
        <v>17</v>
      </c>
      <c r="C14" s="18">
        <v>1</v>
      </c>
      <c r="D14" s="19">
        <v>27</v>
      </c>
    </row>
    <row r="15" spans="2:4" s="10" customFormat="1">
      <c r="B15" s="17" t="s">
        <v>18</v>
      </c>
      <c r="C15" s="18" t="s">
        <v>19</v>
      </c>
      <c r="D15" s="19">
        <v>45</v>
      </c>
    </row>
    <row r="16" spans="2:4" s="10" customFormat="1">
      <c r="B16" s="21">
        <v>2</v>
      </c>
      <c r="C16" s="22" t="s">
        <v>20</v>
      </c>
      <c r="D16" s="23">
        <v>37</v>
      </c>
    </row>
    <row r="17" spans="2:4" s="10" customFormat="1">
      <c r="B17" s="17" t="s">
        <v>21</v>
      </c>
      <c r="C17" s="31" t="s">
        <v>4</v>
      </c>
      <c r="D17" s="19">
        <v>15</v>
      </c>
    </row>
    <row r="18" spans="2:4" s="10" customFormat="1">
      <c r="B18" s="17" t="s">
        <v>22</v>
      </c>
      <c r="C18" s="18" t="s">
        <v>23</v>
      </c>
      <c r="D18" s="19">
        <v>100</v>
      </c>
    </row>
    <row r="19" spans="2:4" s="10" customFormat="1">
      <c r="B19" s="17" t="s">
        <v>24</v>
      </c>
      <c r="C19" s="18" t="s">
        <v>25</v>
      </c>
      <c r="D19" s="19">
        <v>70</v>
      </c>
    </row>
    <row r="20" spans="2:4" s="10" customFormat="1">
      <c r="B20" s="17" t="s">
        <v>26</v>
      </c>
      <c r="C20" s="18">
        <v>1</v>
      </c>
      <c r="D20" s="19">
        <v>25</v>
      </c>
    </row>
    <row r="21" spans="2:4" s="10" customFormat="1">
      <c r="B21" s="2" t="s">
        <v>27</v>
      </c>
      <c r="C21" s="32" t="s">
        <v>4</v>
      </c>
      <c r="D21" s="20">
        <v>120</v>
      </c>
    </row>
    <row r="22" spans="2:4" s="10" customFormat="1">
      <c r="B22" s="17" t="s">
        <v>28</v>
      </c>
      <c r="C22" s="18" t="s">
        <v>29</v>
      </c>
      <c r="D22" s="19">
        <v>15</v>
      </c>
    </row>
    <row r="23" spans="2:4" s="10" customFormat="1">
      <c r="B23" s="2" t="s">
        <v>30</v>
      </c>
      <c r="C23" s="24" t="s">
        <v>31</v>
      </c>
      <c r="D23" s="20">
        <v>85</v>
      </c>
    </row>
    <row r="24" spans="2:4" s="10" customFormat="1">
      <c r="B24" s="17" t="s">
        <v>32</v>
      </c>
      <c r="C24" s="18" t="s">
        <v>33</v>
      </c>
      <c r="D24" s="19">
        <v>70</v>
      </c>
    </row>
    <row r="25" spans="2:4" s="10" customFormat="1">
      <c r="B25" s="3" t="s">
        <v>34</v>
      </c>
      <c r="C25" s="26" t="s">
        <v>35</v>
      </c>
      <c r="D25" s="4">
        <v>100</v>
      </c>
    </row>
    <row r="26" spans="2:4" s="10" customFormat="1">
      <c r="B26" s="17" t="s">
        <v>36</v>
      </c>
      <c r="C26" s="18" t="s">
        <v>35</v>
      </c>
      <c r="D26" s="5">
        <v>150</v>
      </c>
    </row>
    <row r="27" spans="2:4" s="10" customFormat="1">
      <c r="B27" s="17" t="s">
        <v>37</v>
      </c>
      <c r="C27" s="18" t="s">
        <v>35</v>
      </c>
      <c r="D27" s="5">
        <v>46</v>
      </c>
    </row>
    <row r="28" spans="2:4" s="10" customFormat="1">
      <c r="B28" s="17" t="s">
        <v>38</v>
      </c>
      <c r="C28" s="18" t="s">
        <v>39</v>
      </c>
      <c r="D28" s="5">
        <v>30</v>
      </c>
    </row>
    <row r="29" spans="2:4" s="10" customFormat="1">
      <c r="B29" s="17" t="s">
        <v>40</v>
      </c>
      <c r="C29" s="18" t="s">
        <v>35</v>
      </c>
      <c r="D29" s="5">
        <v>50</v>
      </c>
    </row>
    <row r="30" spans="2:4" s="10" customFormat="1">
      <c r="B30" s="17" t="s">
        <v>41</v>
      </c>
      <c r="C30" s="31" t="s">
        <v>4</v>
      </c>
      <c r="D30" s="5">
        <v>120</v>
      </c>
    </row>
    <row r="31" spans="2:4" s="10" customFormat="1">
      <c r="B31" s="17" t="s">
        <v>42</v>
      </c>
      <c r="C31" s="31" t="s">
        <v>49</v>
      </c>
      <c r="D31" s="5">
        <v>320</v>
      </c>
    </row>
    <row r="32" spans="2:4" s="10" customFormat="1">
      <c r="B32" s="17" t="s">
        <v>43</v>
      </c>
      <c r="C32" s="18" t="s">
        <v>44</v>
      </c>
      <c r="D32" s="5">
        <v>12</v>
      </c>
    </row>
    <row r="33" spans="2:4" s="10" customFormat="1" ht="15" thickBot="1">
      <c r="B33" s="6" t="s">
        <v>45</v>
      </c>
      <c r="C33" s="7" t="s">
        <v>39</v>
      </c>
      <c r="D33" s="8">
        <v>60</v>
      </c>
    </row>
    <row r="34" spans="2:4" s="10" customFormat="1"/>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6"/>
  <sheetViews>
    <sheetView topLeftCell="A11" workbookViewId="0">
      <selection activeCell="B16" sqref="B16"/>
    </sheetView>
  </sheetViews>
  <sheetFormatPr defaultRowHeight="14.5"/>
  <cols>
    <col min="2" max="2" width="84.81640625" customWidth="1"/>
    <col min="3" max="3" width="75.1796875" customWidth="1"/>
  </cols>
  <sheetData>
    <row r="1" spans="1:3" s="60" customFormat="1" ht="11.5">
      <c r="A1" s="58" t="s">
        <v>167</v>
      </c>
      <c r="B1" s="58" t="s">
        <v>168</v>
      </c>
      <c r="C1" s="59" t="s">
        <v>211</v>
      </c>
    </row>
    <row r="2" spans="1:3" s="60" customFormat="1" ht="34.5">
      <c r="A2" s="61">
        <v>1</v>
      </c>
      <c r="B2" s="62" t="s">
        <v>180</v>
      </c>
      <c r="C2" s="63" t="s">
        <v>169</v>
      </c>
    </row>
    <row r="3" spans="1:3" s="60" customFormat="1" ht="57.5">
      <c r="A3" s="61">
        <v>2</v>
      </c>
      <c r="B3" s="64" t="s">
        <v>181</v>
      </c>
      <c r="C3" s="63" t="s">
        <v>178</v>
      </c>
    </row>
    <row r="4" spans="1:3" s="60" customFormat="1" ht="46">
      <c r="A4" s="61">
        <v>3</v>
      </c>
      <c r="B4" s="62" t="s">
        <v>179</v>
      </c>
      <c r="C4" s="63" t="s">
        <v>183</v>
      </c>
    </row>
    <row r="5" spans="1:3" s="60" customFormat="1" ht="46">
      <c r="A5" s="65">
        <v>4</v>
      </c>
      <c r="B5" s="62" t="s">
        <v>182</v>
      </c>
      <c r="C5" s="63" t="s">
        <v>184</v>
      </c>
    </row>
    <row r="6" spans="1:3" s="60" customFormat="1" ht="34.5">
      <c r="A6" s="65">
        <v>5</v>
      </c>
      <c r="B6" s="62" t="s">
        <v>186</v>
      </c>
      <c r="C6" s="63" t="s">
        <v>185</v>
      </c>
    </row>
    <row r="7" spans="1:3" s="60" customFormat="1" ht="34.5">
      <c r="A7" s="65">
        <v>6</v>
      </c>
      <c r="B7" s="66" t="s">
        <v>187</v>
      </c>
      <c r="C7" s="67" t="s">
        <v>170</v>
      </c>
    </row>
    <row r="8" spans="1:3" s="60" customFormat="1" ht="34.5">
      <c r="A8" s="65">
        <v>7</v>
      </c>
      <c r="B8" s="66" t="s">
        <v>188</v>
      </c>
      <c r="C8" s="67" t="s">
        <v>171</v>
      </c>
    </row>
    <row r="9" spans="1:3" s="76" customFormat="1" ht="34.5">
      <c r="A9" s="65">
        <v>8</v>
      </c>
      <c r="B9" s="67" t="s">
        <v>189</v>
      </c>
      <c r="C9" s="67" t="s">
        <v>172</v>
      </c>
    </row>
    <row r="10" spans="1:3" s="60" customFormat="1" ht="34.5">
      <c r="A10" s="65">
        <v>9</v>
      </c>
      <c r="B10" s="63" t="s">
        <v>191</v>
      </c>
      <c r="C10" s="63" t="s">
        <v>190</v>
      </c>
    </row>
    <row r="11" spans="1:3" s="60" customFormat="1" ht="34.5">
      <c r="A11" s="65">
        <v>10</v>
      </c>
      <c r="B11" s="62" t="s">
        <v>192</v>
      </c>
      <c r="C11" s="63" t="s">
        <v>173</v>
      </c>
    </row>
    <row r="12" spans="1:3" s="60" customFormat="1" ht="34.5">
      <c r="A12" s="65">
        <v>11</v>
      </c>
      <c r="B12" s="67" t="s">
        <v>193</v>
      </c>
      <c r="C12" s="63" t="s">
        <v>174</v>
      </c>
    </row>
    <row r="13" spans="1:3" s="60" customFormat="1" ht="34.5">
      <c r="A13" s="65">
        <v>12</v>
      </c>
      <c r="B13" s="63" t="s">
        <v>195</v>
      </c>
      <c r="C13" s="63" t="s">
        <v>194</v>
      </c>
    </row>
    <row r="14" spans="1:3" s="60" customFormat="1" ht="46">
      <c r="A14" s="65">
        <v>13</v>
      </c>
      <c r="B14" s="62" t="s">
        <v>196</v>
      </c>
      <c r="C14" s="63" t="s">
        <v>175</v>
      </c>
    </row>
    <row r="15" spans="1:3" s="60" customFormat="1" ht="34.5">
      <c r="A15" s="65">
        <v>14</v>
      </c>
      <c r="B15" s="63" t="s">
        <v>197</v>
      </c>
      <c r="C15" s="67" t="s">
        <v>176</v>
      </c>
    </row>
    <row r="16" spans="1:3" s="60" customFormat="1" ht="34.5">
      <c r="A16" s="65">
        <v>15</v>
      </c>
      <c r="B16" s="66" t="s">
        <v>198</v>
      </c>
      <c r="C16" s="63" t="s">
        <v>177</v>
      </c>
    </row>
    <row r="17" spans="1:3" ht="35.5">
      <c r="A17" s="70">
        <v>16</v>
      </c>
      <c r="B17" s="68" t="s">
        <v>199</v>
      </c>
      <c r="C17" s="69" t="s">
        <v>200</v>
      </c>
    </row>
    <row r="18" spans="1:3" ht="35.5">
      <c r="A18" s="70">
        <v>17</v>
      </c>
      <c r="B18" s="68" t="s">
        <v>201</v>
      </c>
      <c r="C18" s="68" t="s">
        <v>202</v>
      </c>
    </row>
    <row r="19" spans="1:3" ht="47">
      <c r="A19" s="70">
        <v>18</v>
      </c>
      <c r="B19" s="71" t="s">
        <v>203</v>
      </c>
      <c r="C19" s="68" t="s">
        <v>204</v>
      </c>
    </row>
    <row r="20" spans="1:3" ht="47">
      <c r="A20" s="70">
        <v>19</v>
      </c>
      <c r="B20" s="68" t="s">
        <v>205</v>
      </c>
      <c r="C20" s="68" t="s">
        <v>206</v>
      </c>
    </row>
    <row r="21" spans="1:3" ht="47">
      <c r="A21" s="70">
        <v>20</v>
      </c>
      <c r="B21" s="68" t="s">
        <v>208</v>
      </c>
      <c r="C21" s="68" t="s">
        <v>207</v>
      </c>
    </row>
    <row r="22" spans="1:3" ht="35.5">
      <c r="A22" s="70">
        <v>21</v>
      </c>
      <c r="B22" s="72" t="s">
        <v>209</v>
      </c>
      <c r="C22" s="34" t="s">
        <v>210</v>
      </c>
    </row>
    <row r="23" spans="1:3" ht="47">
      <c r="A23" s="70">
        <v>22</v>
      </c>
      <c r="B23" s="72" t="s">
        <v>212</v>
      </c>
      <c r="C23" s="34" t="s">
        <v>213</v>
      </c>
    </row>
    <row r="24" spans="1:3" ht="35.5">
      <c r="A24" s="70">
        <v>23</v>
      </c>
      <c r="B24" s="68" t="s">
        <v>214</v>
      </c>
      <c r="C24" s="68" t="s">
        <v>215</v>
      </c>
    </row>
    <row r="25" spans="1:3" ht="47">
      <c r="A25" s="70">
        <v>24</v>
      </c>
      <c r="B25" s="68" t="s">
        <v>216</v>
      </c>
      <c r="C25" s="68" t="s">
        <v>217</v>
      </c>
    </row>
    <row r="26" spans="1:3" ht="47">
      <c r="A26" s="70">
        <v>25</v>
      </c>
      <c r="B26" s="68" t="s">
        <v>219</v>
      </c>
      <c r="C26" s="68" t="s">
        <v>218</v>
      </c>
    </row>
    <row r="27" spans="1:3" ht="47">
      <c r="A27" s="70">
        <v>26</v>
      </c>
      <c r="B27" s="68" t="s">
        <v>220</v>
      </c>
      <c r="C27" s="68" t="s">
        <v>221</v>
      </c>
    </row>
    <row r="28" spans="1:3" ht="35.5">
      <c r="A28" s="70">
        <v>27</v>
      </c>
      <c r="B28" s="72" t="s">
        <v>222</v>
      </c>
      <c r="C28" s="73" t="s">
        <v>223</v>
      </c>
    </row>
    <row r="29" spans="1:3" ht="47">
      <c r="A29" s="70">
        <v>28</v>
      </c>
      <c r="B29" s="68" t="s">
        <v>224</v>
      </c>
      <c r="C29" s="73" t="s">
        <v>225</v>
      </c>
    </row>
    <row r="30" spans="1:3" ht="35.5">
      <c r="A30" s="70">
        <v>29</v>
      </c>
      <c r="B30" s="68" t="s">
        <v>226</v>
      </c>
      <c r="C30" s="34" t="s">
        <v>227</v>
      </c>
    </row>
    <row r="31" spans="1:3" ht="47">
      <c r="A31" s="70">
        <v>30</v>
      </c>
      <c r="B31" s="72" t="s">
        <v>228</v>
      </c>
      <c r="C31" s="73" t="s">
        <v>229</v>
      </c>
    </row>
    <row r="32" spans="1:3" ht="61.5" customHeight="1">
      <c r="A32" s="70">
        <v>31</v>
      </c>
      <c r="B32" s="74" t="s">
        <v>231</v>
      </c>
      <c r="C32" s="75" t="s">
        <v>230</v>
      </c>
    </row>
    <row r="33" spans="1:3" ht="47">
      <c r="A33" s="70">
        <v>32</v>
      </c>
      <c r="B33" s="72" t="s">
        <v>233</v>
      </c>
      <c r="C33" s="34" t="s">
        <v>232</v>
      </c>
    </row>
    <row r="34" spans="1:3" ht="72.5">
      <c r="A34" s="70">
        <v>33</v>
      </c>
      <c r="B34" s="34" t="s">
        <v>234</v>
      </c>
      <c r="C34" s="34" t="s">
        <v>235</v>
      </c>
    </row>
    <row r="35" spans="1:3" ht="58">
      <c r="A35" s="70">
        <v>34</v>
      </c>
      <c r="B35" s="34" t="s">
        <v>236</v>
      </c>
      <c r="C35" s="34" t="s">
        <v>237</v>
      </c>
    </row>
    <row r="36" spans="1:3" ht="35.5">
      <c r="A36" s="70">
        <v>35</v>
      </c>
      <c r="B36" s="68" t="s">
        <v>238</v>
      </c>
      <c r="C36" s="68"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60"/>
  <sheetViews>
    <sheetView topLeftCell="A28" workbookViewId="0">
      <selection activeCell="E3" sqref="E3"/>
    </sheetView>
  </sheetViews>
  <sheetFormatPr defaultRowHeight="14.5"/>
  <cols>
    <col min="2" max="2" width="10.26953125" bestFit="1" customWidth="1"/>
    <col min="3" max="3" width="52" bestFit="1" customWidth="1"/>
    <col min="4" max="4" width="35.1796875" bestFit="1" customWidth="1"/>
    <col min="5" max="5" width="18.453125" customWidth="1"/>
  </cols>
  <sheetData>
    <row r="1" spans="2:6">
      <c r="E1" s="89"/>
    </row>
    <row r="2" spans="2:6">
      <c r="B2" s="77" t="s">
        <v>240</v>
      </c>
      <c r="C2" s="78" t="s">
        <v>168</v>
      </c>
      <c r="D2" s="79" t="s">
        <v>211</v>
      </c>
      <c r="E2" s="96" t="s">
        <v>359</v>
      </c>
    </row>
    <row r="3" spans="2:6">
      <c r="B3" s="61" t="s">
        <v>241</v>
      </c>
      <c r="C3" s="62" t="s">
        <v>242</v>
      </c>
      <c r="D3" s="61" t="s">
        <v>243</v>
      </c>
      <c r="E3" s="90"/>
    </row>
    <row r="4" spans="2:6">
      <c r="B4" s="61" t="s">
        <v>241</v>
      </c>
      <c r="C4" s="62" t="s">
        <v>244</v>
      </c>
      <c r="D4" s="61" t="s">
        <v>245</v>
      </c>
      <c r="E4" s="90"/>
    </row>
    <row r="5" spans="2:6">
      <c r="B5" s="61" t="s">
        <v>241</v>
      </c>
      <c r="C5" s="62" t="s">
        <v>246</v>
      </c>
      <c r="D5" s="61" t="s">
        <v>247</v>
      </c>
      <c r="E5" s="90"/>
    </row>
    <row r="6" spans="2:6" ht="23">
      <c r="B6" s="61" t="s">
        <v>248</v>
      </c>
      <c r="C6" s="62" t="s">
        <v>249</v>
      </c>
      <c r="D6" s="63" t="s">
        <v>250</v>
      </c>
      <c r="E6" s="90" t="s">
        <v>356</v>
      </c>
    </row>
    <row r="7" spans="2:6" ht="23">
      <c r="B7" s="61" t="s">
        <v>248</v>
      </c>
      <c r="C7" s="62" t="s">
        <v>251</v>
      </c>
      <c r="D7" s="63" t="s">
        <v>252</v>
      </c>
      <c r="E7" s="90" t="s">
        <v>353</v>
      </c>
    </row>
    <row r="8" spans="2:6" ht="23">
      <c r="B8" s="61" t="s">
        <v>248</v>
      </c>
      <c r="C8" s="62" t="s">
        <v>253</v>
      </c>
      <c r="D8" s="63" t="s">
        <v>254</v>
      </c>
      <c r="E8" s="90" t="s">
        <v>353</v>
      </c>
    </row>
    <row r="9" spans="2:6">
      <c r="B9" s="61" t="s">
        <v>241</v>
      </c>
      <c r="C9" s="62" t="s">
        <v>255</v>
      </c>
      <c r="D9" s="61" t="s">
        <v>256</v>
      </c>
      <c r="E9" s="90" t="s">
        <v>354</v>
      </c>
    </row>
    <row r="10" spans="2:6">
      <c r="B10" s="61" t="s">
        <v>248</v>
      </c>
      <c r="C10" s="62" t="s">
        <v>257</v>
      </c>
      <c r="D10" s="61" t="s">
        <v>258</v>
      </c>
      <c r="E10" s="90" t="s">
        <v>354</v>
      </c>
    </row>
    <row r="11" spans="2:6">
      <c r="B11" s="61" t="s">
        <v>248</v>
      </c>
      <c r="C11" s="62" t="s">
        <v>259</v>
      </c>
      <c r="D11" s="61" t="s">
        <v>260</v>
      </c>
      <c r="E11" s="90" t="s">
        <v>350</v>
      </c>
    </row>
    <row r="12" spans="2:6">
      <c r="B12" s="61" t="s">
        <v>241</v>
      </c>
      <c r="C12" s="62" t="s">
        <v>261</v>
      </c>
      <c r="D12" s="61" t="s">
        <v>262</v>
      </c>
      <c r="E12" s="90" t="s">
        <v>350</v>
      </c>
    </row>
    <row r="13" spans="2:6" ht="57.5">
      <c r="B13" s="80" t="s">
        <v>248</v>
      </c>
      <c r="C13" s="64" t="s">
        <v>263</v>
      </c>
      <c r="D13" s="81" t="s">
        <v>264</v>
      </c>
      <c r="E13" s="91" t="s">
        <v>353</v>
      </c>
      <c r="F13" s="88"/>
    </row>
    <row r="14" spans="2:6" ht="23">
      <c r="B14" s="61" t="s">
        <v>248</v>
      </c>
      <c r="C14" s="66" t="s">
        <v>265</v>
      </c>
      <c r="D14" s="63" t="s">
        <v>254</v>
      </c>
      <c r="E14" s="90" t="s">
        <v>353</v>
      </c>
    </row>
    <row r="15" spans="2:6" ht="23">
      <c r="B15" s="61" t="s">
        <v>248</v>
      </c>
      <c r="C15" s="63" t="s">
        <v>266</v>
      </c>
      <c r="D15" s="63" t="s">
        <v>267</v>
      </c>
      <c r="E15" s="90" t="s">
        <v>353</v>
      </c>
    </row>
    <row r="16" spans="2:6">
      <c r="B16" s="61" t="s">
        <v>248</v>
      </c>
      <c r="C16" s="63" t="s">
        <v>268</v>
      </c>
      <c r="D16" s="61" t="s">
        <v>269</v>
      </c>
      <c r="E16" s="90" t="s">
        <v>353</v>
      </c>
    </row>
    <row r="17" spans="2:5">
      <c r="B17" s="61" t="s">
        <v>241</v>
      </c>
      <c r="C17" s="63" t="s">
        <v>270</v>
      </c>
      <c r="D17" s="61" t="s">
        <v>271</v>
      </c>
      <c r="E17" s="90"/>
    </row>
    <row r="18" spans="2:5">
      <c r="B18" s="61" t="s">
        <v>241</v>
      </c>
      <c r="C18" s="63" t="s">
        <v>272</v>
      </c>
      <c r="D18" s="61" t="s">
        <v>273</v>
      </c>
      <c r="E18" s="90"/>
    </row>
    <row r="19" spans="2:5">
      <c r="B19" s="61" t="s">
        <v>248</v>
      </c>
      <c r="C19" s="63" t="s">
        <v>274</v>
      </c>
      <c r="D19" s="61" t="s">
        <v>275</v>
      </c>
      <c r="E19" s="90" t="s">
        <v>356</v>
      </c>
    </row>
    <row r="20" spans="2:5">
      <c r="B20" s="61" t="s">
        <v>241</v>
      </c>
      <c r="C20" s="61" t="s">
        <v>276</v>
      </c>
      <c r="D20" s="61" t="s">
        <v>277</v>
      </c>
      <c r="E20" s="92" t="s">
        <v>354</v>
      </c>
    </row>
    <row r="21" spans="2:5">
      <c r="B21" s="61" t="s">
        <v>248</v>
      </c>
      <c r="C21" s="65" t="s">
        <v>278</v>
      </c>
      <c r="D21" s="61" t="s">
        <v>279</v>
      </c>
      <c r="E21" s="92" t="s">
        <v>354</v>
      </c>
    </row>
    <row r="22" spans="2:5">
      <c r="B22" s="61" t="s">
        <v>248</v>
      </c>
      <c r="C22" s="65" t="s">
        <v>280</v>
      </c>
      <c r="D22" s="61" t="s">
        <v>281</v>
      </c>
      <c r="E22" s="92" t="s">
        <v>356</v>
      </c>
    </row>
    <row r="23" spans="2:5">
      <c r="B23" s="61" t="s">
        <v>241</v>
      </c>
      <c r="C23" s="65" t="s">
        <v>282</v>
      </c>
      <c r="D23" s="61" t="s">
        <v>283</v>
      </c>
      <c r="E23" s="92" t="s">
        <v>355</v>
      </c>
    </row>
    <row r="24" spans="2:5" ht="23">
      <c r="B24" s="61" t="s">
        <v>241</v>
      </c>
      <c r="C24" s="61" t="s">
        <v>284</v>
      </c>
      <c r="D24" s="63" t="s">
        <v>285</v>
      </c>
      <c r="E24" s="90"/>
    </row>
    <row r="25" spans="2:5">
      <c r="B25" s="61" t="s">
        <v>248</v>
      </c>
      <c r="C25" s="65" t="s">
        <v>286</v>
      </c>
      <c r="D25" s="61" t="s">
        <v>287</v>
      </c>
      <c r="E25" s="92" t="s">
        <v>356</v>
      </c>
    </row>
    <row r="26" spans="2:5" ht="23">
      <c r="B26" s="61" t="s">
        <v>248</v>
      </c>
      <c r="C26" s="67" t="s">
        <v>288</v>
      </c>
      <c r="D26" s="63" t="s">
        <v>289</v>
      </c>
      <c r="E26" s="90" t="s">
        <v>357</v>
      </c>
    </row>
    <row r="27" spans="2:5">
      <c r="B27" s="61" t="s">
        <v>241</v>
      </c>
      <c r="C27" s="62" t="s">
        <v>290</v>
      </c>
      <c r="D27" s="61" t="s">
        <v>291</v>
      </c>
      <c r="E27" s="90"/>
    </row>
    <row r="28" spans="2:5">
      <c r="B28" s="61" t="s">
        <v>241</v>
      </c>
      <c r="C28" s="62" t="s">
        <v>292</v>
      </c>
      <c r="D28" s="61" t="s">
        <v>293</v>
      </c>
      <c r="E28" s="90"/>
    </row>
    <row r="29" spans="2:5">
      <c r="B29" s="61" t="s">
        <v>241</v>
      </c>
      <c r="C29" s="62" t="s">
        <v>294</v>
      </c>
      <c r="D29" s="61" t="s">
        <v>295</v>
      </c>
      <c r="E29" s="90"/>
    </row>
    <row r="30" spans="2:5">
      <c r="B30" s="61" t="s">
        <v>248</v>
      </c>
      <c r="C30" s="62" t="s">
        <v>296</v>
      </c>
      <c r="D30" s="61" t="s">
        <v>297</v>
      </c>
      <c r="E30" s="90" t="s">
        <v>354</v>
      </c>
    </row>
    <row r="31" spans="2:5">
      <c r="B31" s="61" t="s">
        <v>241</v>
      </c>
      <c r="C31" s="62" t="s">
        <v>298</v>
      </c>
      <c r="D31" s="61" t="s">
        <v>299</v>
      </c>
      <c r="E31" s="90"/>
    </row>
    <row r="32" spans="2:5" ht="57.5">
      <c r="B32" s="61" t="s">
        <v>248</v>
      </c>
      <c r="C32" s="66" t="s">
        <v>300</v>
      </c>
      <c r="D32" s="63" t="s">
        <v>301</v>
      </c>
      <c r="E32" s="90" t="s">
        <v>350</v>
      </c>
    </row>
    <row r="33" spans="2:5">
      <c r="B33" s="61" t="s">
        <v>248</v>
      </c>
      <c r="C33" s="66" t="s">
        <v>302</v>
      </c>
      <c r="D33" s="61" t="s">
        <v>303</v>
      </c>
      <c r="E33" s="90" t="s">
        <v>353</v>
      </c>
    </row>
    <row r="34" spans="2:5">
      <c r="B34" s="61" t="s">
        <v>241</v>
      </c>
      <c r="C34" s="63" t="s">
        <v>304</v>
      </c>
      <c r="D34" s="61" t="s">
        <v>305</v>
      </c>
      <c r="E34" s="90"/>
    </row>
    <row r="35" spans="2:5">
      <c r="B35" s="61" t="s">
        <v>241</v>
      </c>
      <c r="C35" s="61" t="s">
        <v>306</v>
      </c>
      <c r="D35" s="61" t="s">
        <v>307</v>
      </c>
      <c r="E35" s="90"/>
    </row>
    <row r="36" spans="2:5" ht="23">
      <c r="B36" s="61" t="s">
        <v>248</v>
      </c>
      <c r="C36" s="61" t="s">
        <v>308</v>
      </c>
      <c r="D36" s="63" t="s">
        <v>289</v>
      </c>
      <c r="E36" s="90" t="s">
        <v>356</v>
      </c>
    </row>
    <row r="37" spans="2:5">
      <c r="B37" s="61" t="s">
        <v>241</v>
      </c>
      <c r="C37" s="61" t="s">
        <v>309</v>
      </c>
      <c r="D37" s="61" t="s">
        <v>310</v>
      </c>
      <c r="E37" s="90"/>
    </row>
    <row r="38" spans="2:5">
      <c r="B38" s="61" t="s">
        <v>241</v>
      </c>
      <c r="C38" s="63" t="s">
        <v>311</v>
      </c>
      <c r="D38" s="61" t="s">
        <v>312</v>
      </c>
      <c r="E38" s="90"/>
    </row>
    <row r="39" spans="2:5">
      <c r="B39" s="61" t="s">
        <v>241</v>
      </c>
      <c r="C39" s="67" t="s">
        <v>313</v>
      </c>
      <c r="D39" s="61" t="s">
        <v>314</v>
      </c>
      <c r="E39" s="90"/>
    </row>
    <row r="40" spans="2:5">
      <c r="B40" s="61"/>
      <c r="C40" s="82"/>
      <c r="D40" s="61"/>
      <c r="E40" s="90"/>
    </row>
    <row r="41" spans="2:5">
      <c r="B41" s="67" t="s">
        <v>241</v>
      </c>
      <c r="C41" s="67" t="s">
        <v>315</v>
      </c>
      <c r="D41" s="67" t="s">
        <v>316</v>
      </c>
      <c r="E41" s="90"/>
    </row>
    <row r="42" spans="2:5" ht="23">
      <c r="B42" s="67" t="s">
        <v>241</v>
      </c>
      <c r="C42" s="67" t="s">
        <v>317</v>
      </c>
      <c r="D42" s="67" t="s">
        <v>316</v>
      </c>
      <c r="E42" s="90"/>
    </row>
    <row r="43" spans="2:5">
      <c r="B43" s="67" t="s">
        <v>248</v>
      </c>
      <c r="C43" s="67" t="s">
        <v>318</v>
      </c>
      <c r="D43" s="67" t="s">
        <v>319</v>
      </c>
      <c r="E43" s="93" t="s">
        <v>358</v>
      </c>
    </row>
    <row r="44" spans="2:5">
      <c r="B44" s="67" t="s">
        <v>248</v>
      </c>
      <c r="C44" s="67" t="s">
        <v>320</v>
      </c>
      <c r="D44" s="67" t="s">
        <v>321</v>
      </c>
      <c r="E44" s="93" t="s">
        <v>358</v>
      </c>
    </row>
    <row r="45" spans="2:5">
      <c r="B45" s="83" t="s">
        <v>248</v>
      </c>
      <c r="C45" s="83" t="s">
        <v>322</v>
      </c>
      <c r="D45" s="83" t="s">
        <v>323</v>
      </c>
      <c r="E45" s="94" t="s">
        <v>358</v>
      </c>
    </row>
    <row r="46" spans="2:5" ht="23">
      <c r="B46" s="83" t="s">
        <v>241</v>
      </c>
      <c r="C46" s="83" t="s">
        <v>324</v>
      </c>
      <c r="D46" s="83" t="s">
        <v>325</v>
      </c>
      <c r="E46" s="90"/>
    </row>
    <row r="47" spans="2:5" ht="23">
      <c r="B47" s="83" t="s">
        <v>248</v>
      </c>
      <c r="C47" s="83" t="s">
        <v>326</v>
      </c>
      <c r="D47" s="83" t="s">
        <v>327</v>
      </c>
      <c r="E47" s="94" t="s">
        <v>358</v>
      </c>
    </row>
    <row r="48" spans="2:5" ht="23">
      <c r="B48" s="83" t="s">
        <v>241</v>
      </c>
      <c r="C48" s="83" t="s">
        <v>328</v>
      </c>
      <c r="D48" s="83" t="s">
        <v>329</v>
      </c>
      <c r="E48" s="90"/>
    </row>
    <row r="49" spans="2:5">
      <c r="B49" s="83" t="s">
        <v>241</v>
      </c>
      <c r="C49" s="83" t="s">
        <v>330</v>
      </c>
      <c r="D49" s="83" t="s">
        <v>316</v>
      </c>
      <c r="E49" s="90"/>
    </row>
    <row r="50" spans="2:5" ht="23">
      <c r="B50" s="83" t="s">
        <v>241</v>
      </c>
      <c r="C50" s="83" t="s">
        <v>317</v>
      </c>
      <c r="D50" s="83" t="s">
        <v>316</v>
      </c>
      <c r="E50" s="90"/>
    </row>
    <row r="51" spans="2:5">
      <c r="B51" s="83" t="s">
        <v>248</v>
      </c>
      <c r="C51" s="83" t="s">
        <v>318</v>
      </c>
      <c r="D51" s="83" t="s">
        <v>319</v>
      </c>
      <c r="E51" s="94" t="s">
        <v>358</v>
      </c>
    </row>
    <row r="52" spans="2:5">
      <c r="B52" s="83" t="s">
        <v>248</v>
      </c>
      <c r="C52" s="83" t="s">
        <v>320</v>
      </c>
      <c r="D52" s="83" t="s">
        <v>321</v>
      </c>
      <c r="E52" s="95" t="s">
        <v>358</v>
      </c>
    </row>
    <row r="53" spans="2:5">
      <c r="B53" s="61" t="s">
        <v>248</v>
      </c>
      <c r="C53" s="62" t="s">
        <v>331</v>
      </c>
      <c r="D53" s="61" t="s">
        <v>332</v>
      </c>
      <c r="E53" s="95" t="s">
        <v>352</v>
      </c>
    </row>
    <row r="54" spans="2:5">
      <c r="B54" s="61" t="s">
        <v>241</v>
      </c>
      <c r="C54" s="62" t="s">
        <v>333</v>
      </c>
      <c r="D54" s="61" t="s">
        <v>334</v>
      </c>
      <c r="E54" s="95"/>
    </row>
    <row r="55" spans="2:5">
      <c r="B55" s="61" t="s">
        <v>241</v>
      </c>
      <c r="C55" s="62" t="s">
        <v>335</v>
      </c>
      <c r="D55" s="61" t="s">
        <v>336</v>
      </c>
      <c r="E55" s="90"/>
    </row>
    <row r="56" spans="2:5">
      <c r="B56" s="61" t="s">
        <v>248</v>
      </c>
      <c r="C56" s="62" t="s">
        <v>337</v>
      </c>
      <c r="D56" s="63" t="s">
        <v>338</v>
      </c>
      <c r="E56" s="90" t="s">
        <v>358</v>
      </c>
    </row>
    <row r="57" spans="2:5" ht="23">
      <c r="B57" s="84" t="s">
        <v>241</v>
      </c>
      <c r="C57" s="85" t="s">
        <v>339</v>
      </c>
      <c r="D57" s="84" t="s">
        <v>340</v>
      </c>
      <c r="E57" s="90"/>
    </row>
    <row r="58" spans="2:5" ht="23">
      <c r="B58" s="84" t="s">
        <v>248</v>
      </c>
      <c r="C58" s="85" t="s">
        <v>341</v>
      </c>
      <c r="D58" s="84" t="s">
        <v>342</v>
      </c>
      <c r="E58" s="90" t="s">
        <v>358</v>
      </c>
    </row>
    <row r="59" spans="2:5">
      <c r="B59" s="84" t="s">
        <v>248</v>
      </c>
      <c r="C59" s="85" t="s">
        <v>343</v>
      </c>
      <c r="D59" s="84" t="s">
        <v>344</v>
      </c>
      <c r="E59" s="95" t="s">
        <v>351</v>
      </c>
    </row>
    <row r="60" spans="2:5">
      <c r="B60" s="84" t="s">
        <v>241</v>
      </c>
      <c r="C60" s="85" t="s">
        <v>345</v>
      </c>
      <c r="D60" s="84" t="s">
        <v>260</v>
      </c>
      <c r="E60" s="95"/>
    </row>
  </sheetData>
  <autoFilter ref="B2:F39" xr:uid="{00000000-0009-0000-0000-000003000000}"/>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2683-E459-4C4F-934D-C5B0B1795564}">
  <dimension ref="A1:G156"/>
  <sheetViews>
    <sheetView tabSelected="1" workbookViewId="0">
      <selection sqref="A1:G156"/>
    </sheetView>
  </sheetViews>
  <sheetFormatPr defaultRowHeight="14.5"/>
  <cols>
    <col min="1" max="1" width="5.26953125" bestFit="1" customWidth="1"/>
    <col min="2" max="2" width="77" customWidth="1"/>
    <col min="3" max="3" width="255.6328125" bestFit="1" customWidth="1"/>
  </cols>
  <sheetData>
    <row r="1" spans="1:7">
      <c r="A1" s="109" t="s">
        <v>368</v>
      </c>
      <c r="B1" s="110" t="s">
        <v>369</v>
      </c>
      <c r="C1" s="110" t="s">
        <v>370</v>
      </c>
      <c r="D1" s="110" t="s">
        <v>371</v>
      </c>
      <c r="E1" s="111" t="s">
        <v>372</v>
      </c>
      <c r="F1" s="111" t="s">
        <v>359</v>
      </c>
      <c r="G1" s="112" t="s">
        <v>373</v>
      </c>
    </row>
    <row r="2" spans="1:7" ht="126.5">
      <c r="A2" s="113">
        <v>1</v>
      </c>
      <c r="B2" s="111" t="s">
        <v>374</v>
      </c>
      <c r="C2" s="114" t="s">
        <v>375</v>
      </c>
      <c r="D2" s="111" t="s">
        <v>376</v>
      </c>
      <c r="E2" s="113">
        <v>1</v>
      </c>
      <c r="F2" s="115" t="s">
        <v>350</v>
      </c>
      <c r="G2" s="116" t="s">
        <v>350</v>
      </c>
    </row>
    <row r="3" spans="1:7">
      <c r="A3" s="113">
        <v>2</v>
      </c>
      <c r="B3" s="111" t="s">
        <v>377</v>
      </c>
      <c r="C3" s="111" t="s">
        <v>378</v>
      </c>
      <c r="D3" s="111" t="s">
        <v>379</v>
      </c>
      <c r="E3" s="113">
        <v>2</v>
      </c>
      <c r="F3" s="115" t="s">
        <v>352</v>
      </c>
      <c r="G3" s="116" t="s">
        <v>352</v>
      </c>
    </row>
    <row r="4" spans="1:7">
      <c r="A4" s="113">
        <v>3</v>
      </c>
      <c r="B4" s="111" t="s">
        <v>380</v>
      </c>
      <c r="C4" s="111" t="s">
        <v>381</v>
      </c>
      <c r="D4" s="111" t="s">
        <v>379</v>
      </c>
      <c r="E4" s="113">
        <v>1</v>
      </c>
      <c r="F4" s="115" t="s">
        <v>350</v>
      </c>
      <c r="G4" s="116" t="s">
        <v>350</v>
      </c>
    </row>
    <row r="5" spans="1:7" ht="103.5">
      <c r="A5" s="113">
        <v>4</v>
      </c>
      <c r="B5" s="111" t="s">
        <v>382</v>
      </c>
      <c r="C5" s="114" t="s">
        <v>383</v>
      </c>
      <c r="D5" s="111" t="s">
        <v>379</v>
      </c>
      <c r="E5" s="113">
        <v>1</v>
      </c>
      <c r="F5" s="115" t="s">
        <v>350</v>
      </c>
      <c r="G5" s="116" t="s">
        <v>384</v>
      </c>
    </row>
    <row r="6" spans="1:7">
      <c r="A6" s="113">
        <v>5</v>
      </c>
      <c r="B6" s="111" t="s">
        <v>385</v>
      </c>
      <c r="C6" s="111" t="s">
        <v>386</v>
      </c>
      <c r="D6" s="111" t="s">
        <v>376</v>
      </c>
      <c r="E6" s="113">
        <v>1</v>
      </c>
      <c r="F6" s="115" t="s">
        <v>350</v>
      </c>
      <c r="G6" s="116" t="s">
        <v>384</v>
      </c>
    </row>
    <row r="7" spans="1:7">
      <c r="A7" s="113">
        <v>6</v>
      </c>
      <c r="B7" s="111" t="s">
        <v>387</v>
      </c>
      <c r="C7" s="111" t="s">
        <v>388</v>
      </c>
      <c r="D7" s="111" t="s">
        <v>376</v>
      </c>
      <c r="E7" s="113">
        <v>2</v>
      </c>
      <c r="F7" s="115" t="s">
        <v>350</v>
      </c>
      <c r="G7" s="116" t="s">
        <v>350</v>
      </c>
    </row>
    <row r="8" spans="1:7">
      <c r="A8" s="113">
        <v>7</v>
      </c>
      <c r="B8" s="111" t="s">
        <v>389</v>
      </c>
      <c r="C8" s="111" t="s">
        <v>390</v>
      </c>
      <c r="D8" s="111" t="s">
        <v>391</v>
      </c>
      <c r="E8" s="113">
        <v>2</v>
      </c>
      <c r="F8" s="115" t="s">
        <v>350</v>
      </c>
      <c r="G8" s="116" t="s">
        <v>350</v>
      </c>
    </row>
    <row r="9" spans="1:7">
      <c r="A9" s="113">
        <v>8</v>
      </c>
      <c r="B9" s="111" t="s">
        <v>392</v>
      </c>
      <c r="C9" s="111" t="s">
        <v>393</v>
      </c>
      <c r="D9" s="111" t="s">
        <v>376</v>
      </c>
      <c r="E9" s="113">
        <v>1</v>
      </c>
      <c r="F9" s="115" t="s">
        <v>352</v>
      </c>
      <c r="G9" s="116" t="s">
        <v>352</v>
      </c>
    </row>
    <row r="10" spans="1:7">
      <c r="A10" s="113">
        <v>9</v>
      </c>
      <c r="B10" s="111" t="s">
        <v>394</v>
      </c>
      <c r="C10" s="111" t="s">
        <v>395</v>
      </c>
      <c r="D10" s="111" t="s">
        <v>396</v>
      </c>
      <c r="E10" s="113">
        <v>1</v>
      </c>
      <c r="F10" s="115" t="s">
        <v>357</v>
      </c>
      <c r="G10" s="117" t="s">
        <v>397</v>
      </c>
    </row>
    <row r="11" spans="1:7">
      <c r="A11" s="113">
        <v>10</v>
      </c>
      <c r="B11" s="111" t="s">
        <v>398</v>
      </c>
      <c r="C11" s="111" t="s">
        <v>399</v>
      </c>
      <c r="D11" s="111" t="s">
        <v>376</v>
      </c>
      <c r="E11" s="113">
        <v>2</v>
      </c>
      <c r="F11" s="115" t="s">
        <v>350</v>
      </c>
      <c r="G11" s="116" t="s">
        <v>350</v>
      </c>
    </row>
    <row r="12" spans="1:7">
      <c r="A12" s="113">
        <v>11</v>
      </c>
      <c r="B12" s="111" t="s">
        <v>400</v>
      </c>
      <c r="C12" s="111" t="s">
        <v>401</v>
      </c>
      <c r="D12" s="111" t="s">
        <v>379</v>
      </c>
      <c r="E12" s="113">
        <v>1</v>
      </c>
      <c r="F12" s="115" t="s">
        <v>350</v>
      </c>
      <c r="G12" s="116" t="s">
        <v>384</v>
      </c>
    </row>
    <row r="13" spans="1:7">
      <c r="A13" s="113">
        <v>12</v>
      </c>
      <c r="B13" s="111" t="s">
        <v>402</v>
      </c>
      <c r="C13" s="111" t="s">
        <v>403</v>
      </c>
      <c r="D13" s="111" t="s">
        <v>376</v>
      </c>
      <c r="E13" s="113">
        <v>3</v>
      </c>
      <c r="F13" s="115" t="s">
        <v>352</v>
      </c>
      <c r="G13" s="116" t="s">
        <v>352</v>
      </c>
    </row>
    <row r="14" spans="1:7">
      <c r="A14" s="113">
        <v>13</v>
      </c>
      <c r="B14" s="111" t="s">
        <v>404</v>
      </c>
      <c r="C14" s="111" t="s">
        <v>405</v>
      </c>
      <c r="D14" s="111" t="s">
        <v>396</v>
      </c>
      <c r="E14" s="113">
        <v>2</v>
      </c>
      <c r="F14" s="115" t="s">
        <v>352</v>
      </c>
      <c r="G14" s="116" t="s">
        <v>352</v>
      </c>
    </row>
    <row r="15" spans="1:7">
      <c r="A15" s="113">
        <v>14</v>
      </c>
      <c r="B15" s="111" t="s">
        <v>406</v>
      </c>
      <c r="C15" s="111" t="s">
        <v>407</v>
      </c>
      <c r="D15" s="111" t="s">
        <v>396</v>
      </c>
      <c r="E15" s="113">
        <v>1</v>
      </c>
      <c r="F15" s="115" t="s">
        <v>408</v>
      </c>
      <c r="G15" s="116" t="s">
        <v>409</v>
      </c>
    </row>
    <row r="16" spans="1:7">
      <c r="A16" s="113">
        <v>15</v>
      </c>
      <c r="B16" s="111" t="s">
        <v>410</v>
      </c>
      <c r="C16" s="111" t="s">
        <v>411</v>
      </c>
      <c r="D16" s="111" t="s">
        <v>376</v>
      </c>
      <c r="E16" s="113">
        <v>2</v>
      </c>
      <c r="F16" s="115" t="s">
        <v>408</v>
      </c>
      <c r="G16" s="116" t="s">
        <v>409</v>
      </c>
    </row>
    <row r="17" spans="1:7">
      <c r="A17" s="113">
        <v>16</v>
      </c>
      <c r="B17" s="111" t="s">
        <v>412</v>
      </c>
      <c r="C17" s="111" t="s">
        <v>413</v>
      </c>
      <c r="D17" s="111" t="s">
        <v>379</v>
      </c>
      <c r="E17" s="113">
        <v>1</v>
      </c>
      <c r="F17" s="115" t="s">
        <v>414</v>
      </c>
      <c r="G17" s="117" t="s">
        <v>397</v>
      </c>
    </row>
    <row r="18" spans="1:7">
      <c r="A18" s="113">
        <v>17</v>
      </c>
      <c r="B18" s="111" t="s">
        <v>415</v>
      </c>
      <c r="C18" s="111" t="s">
        <v>416</v>
      </c>
      <c r="D18" s="111" t="s">
        <v>376</v>
      </c>
      <c r="E18" s="113">
        <v>2</v>
      </c>
      <c r="F18" s="115" t="s">
        <v>350</v>
      </c>
      <c r="G18" s="116" t="s">
        <v>350</v>
      </c>
    </row>
    <row r="19" spans="1:7">
      <c r="A19" s="113">
        <v>18</v>
      </c>
      <c r="B19" s="111" t="s">
        <v>417</v>
      </c>
      <c r="C19" s="111" t="s">
        <v>418</v>
      </c>
      <c r="D19" s="111" t="s">
        <v>379</v>
      </c>
      <c r="E19" s="113">
        <v>1</v>
      </c>
      <c r="F19" s="115" t="s">
        <v>419</v>
      </c>
      <c r="G19" s="117" t="s">
        <v>420</v>
      </c>
    </row>
    <row r="20" spans="1:7">
      <c r="A20" s="113">
        <v>19</v>
      </c>
      <c r="B20" s="111" t="s">
        <v>421</v>
      </c>
      <c r="C20" s="111" t="s">
        <v>422</v>
      </c>
      <c r="D20" s="111" t="s">
        <v>379</v>
      </c>
      <c r="E20" s="113">
        <v>1</v>
      </c>
      <c r="F20" s="115" t="s">
        <v>350</v>
      </c>
      <c r="G20" s="116" t="s">
        <v>350</v>
      </c>
    </row>
    <row r="21" spans="1:7">
      <c r="A21" s="113">
        <v>20</v>
      </c>
      <c r="B21" s="111" t="s">
        <v>423</v>
      </c>
      <c r="C21" s="111" t="s">
        <v>424</v>
      </c>
      <c r="D21" s="111" t="s">
        <v>379</v>
      </c>
      <c r="E21" s="113">
        <v>1</v>
      </c>
      <c r="F21" s="115" t="s">
        <v>350</v>
      </c>
      <c r="G21" s="116" t="s">
        <v>350</v>
      </c>
    </row>
    <row r="22" spans="1:7">
      <c r="A22" s="113">
        <v>21</v>
      </c>
      <c r="B22" s="111" t="s">
        <v>425</v>
      </c>
      <c r="C22" s="111" t="s">
        <v>426</v>
      </c>
      <c r="D22" s="111" t="s">
        <v>379</v>
      </c>
      <c r="E22" s="113">
        <v>1</v>
      </c>
      <c r="F22" s="115" t="s">
        <v>427</v>
      </c>
      <c r="G22" s="117" t="s">
        <v>397</v>
      </c>
    </row>
    <row r="23" spans="1:7">
      <c r="A23" s="113">
        <v>22</v>
      </c>
      <c r="B23" s="111" t="s">
        <v>428</v>
      </c>
      <c r="C23" s="111" t="s">
        <v>429</v>
      </c>
      <c r="D23" s="111" t="s">
        <v>376</v>
      </c>
      <c r="E23" s="113">
        <v>2</v>
      </c>
      <c r="F23" s="115" t="s">
        <v>352</v>
      </c>
      <c r="G23" s="116" t="s">
        <v>352</v>
      </c>
    </row>
    <row r="24" spans="1:7">
      <c r="A24" s="113">
        <v>23</v>
      </c>
      <c r="B24" s="111" t="s">
        <v>430</v>
      </c>
      <c r="C24" s="111" t="s">
        <v>431</v>
      </c>
      <c r="D24" s="111" t="s">
        <v>376</v>
      </c>
      <c r="E24" s="113">
        <v>1</v>
      </c>
      <c r="F24" s="115" t="s">
        <v>350</v>
      </c>
      <c r="G24" s="116" t="s">
        <v>350</v>
      </c>
    </row>
    <row r="25" spans="1:7">
      <c r="A25" s="113">
        <v>24</v>
      </c>
      <c r="B25" s="111" t="s">
        <v>432</v>
      </c>
      <c r="C25" s="111" t="s">
        <v>433</v>
      </c>
      <c r="D25" s="111" t="s">
        <v>379</v>
      </c>
      <c r="E25" s="113">
        <v>1</v>
      </c>
      <c r="F25" s="115" t="s">
        <v>350</v>
      </c>
      <c r="G25" s="116" t="s">
        <v>350</v>
      </c>
    </row>
    <row r="26" spans="1:7">
      <c r="A26" s="113">
        <v>25</v>
      </c>
      <c r="B26" s="111" t="s">
        <v>434</v>
      </c>
      <c r="C26" s="111" t="s">
        <v>435</v>
      </c>
      <c r="D26" s="111" t="s">
        <v>379</v>
      </c>
      <c r="E26" s="113">
        <v>1</v>
      </c>
      <c r="F26" s="115" t="s">
        <v>350</v>
      </c>
      <c r="G26" s="116" t="s">
        <v>350</v>
      </c>
    </row>
    <row r="27" spans="1:7">
      <c r="A27" s="113">
        <v>26</v>
      </c>
      <c r="B27" s="111" t="s">
        <v>436</v>
      </c>
      <c r="C27" s="111" t="s">
        <v>437</v>
      </c>
      <c r="D27" s="111" t="s">
        <v>396</v>
      </c>
      <c r="E27" s="113">
        <v>2</v>
      </c>
      <c r="F27" s="115" t="s">
        <v>350</v>
      </c>
      <c r="G27" s="116" t="s">
        <v>350</v>
      </c>
    </row>
    <row r="28" spans="1:7">
      <c r="A28" s="113">
        <v>27</v>
      </c>
      <c r="B28" s="111" t="s">
        <v>438</v>
      </c>
      <c r="C28" s="111" t="s">
        <v>439</v>
      </c>
      <c r="D28" s="111" t="s">
        <v>396</v>
      </c>
      <c r="E28" s="113">
        <v>2</v>
      </c>
      <c r="F28" s="115" t="s">
        <v>350</v>
      </c>
      <c r="G28" s="116" t="s">
        <v>350</v>
      </c>
    </row>
    <row r="29" spans="1:7">
      <c r="A29" s="113">
        <v>28</v>
      </c>
      <c r="B29" s="111" t="s">
        <v>440</v>
      </c>
      <c r="C29" s="111" t="s">
        <v>441</v>
      </c>
      <c r="D29" s="111" t="s">
        <v>376</v>
      </c>
      <c r="E29" s="113">
        <v>2</v>
      </c>
      <c r="F29" s="115" t="s">
        <v>350</v>
      </c>
      <c r="G29" s="116" t="s">
        <v>350</v>
      </c>
    </row>
    <row r="30" spans="1:7">
      <c r="A30" s="113">
        <v>29</v>
      </c>
      <c r="B30" s="111" t="s">
        <v>442</v>
      </c>
      <c r="C30" s="111" t="s">
        <v>443</v>
      </c>
      <c r="D30" s="111" t="s">
        <v>396</v>
      </c>
      <c r="E30" s="113">
        <v>3</v>
      </c>
      <c r="F30" s="115" t="s">
        <v>350</v>
      </c>
      <c r="G30" s="116" t="s">
        <v>350</v>
      </c>
    </row>
    <row r="31" spans="1:7">
      <c r="A31" s="113">
        <v>30</v>
      </c>
      <c r="B31" s="111" t="s">
        <v>444</v>
      </c>
      <c r="C31" s="111" t="s">
        <v>443</v>
      </c>
      <c r="D31" s="111" t="s">
        <v>391</v>
      </c>
      <c r="E31" s="113">
        <v>3</v>
      </c>
      <c r="F31" s="115" t="s">
        <v>350</v>
      </c>
      <c r="G31" s="116" t="s">
        <v>350</v>
      </c>
    </row>
    <row r="32" spans="1:7">
      <c r="A32" s="113">
        <v>31</v>
      </c>
      <c r="B32" s="111" t="s">
        <v>445</v>
      </c>
      <c r="C32" s="111" t="s">
        <v>446</v>
      </c>
      <c r="D32" s="111" t="s">
        <v>376</v>
      </c>
      <c r="E32" s="113">
        <v>3</v>
      </c>
      <c r="F32" s="115" t="s">
        <v>352</v>
      </c>
      <c r="G32" s="116" t="s">
        <v>352</v>
      </c>
    </row>
    <row r="33" spans="1:7">
      <c r="A33" s="113">
        <v>32</v>
      </c>
      <c r="B33" s="111" t="s">
        <v>447</v>
      </c>
      <c r="C33" s="111" t="s">
        <v>448</v>
      </c>
      <c r="D33" s="111" t="s">
        <v>396</v>
      </c>
      <c r="E33" s="113">
        <v>2</v>
      </c>
      <c r="F33" s="115" t="s">
        <v>350</v>
      </c>
      <c r="G33" s="10" t="s">
        <v>449</v>
      </c>
    </row>
    <row r="34" spans="1:7">
      <c r="A34" s="113">
        <v>33</v>
      </c>
      <c r="B34" s="111" t="s">
        <v>450</v>
      </c>
      <c r="C34" s="111" t="s">
        <v>451</v>
      </c>
      <c r="D34" s="111" t="s">
        <v>391</v>
      </c>
      <c r="E34" s="113">
        <v>2</v>
      </c>
      <c r="F34" s="115" t="s">
        <v>452</v>
      </c>
      <c r="G34" s="116" t="s">
        <v>350</v>
      </c>
    </row>
    <row r="35" spans="1:7">
      <c r="A35" s="113">
        <v>34</v>
      </c>
      <c r="B35" s="111" t="s">
        <v>453</v>
      </c>
      <c r="C35" s="111" t="s">
        <v>454</v>
      </c>
      <c r="D35" s="111" t="s">
        <v>376</v>
      </c>
      <c r="E35" s="113">
        <v>1</v>
      </c>
      <c r="F35" s="115" t="s">
        <v>350</v>
      </c>
      <c r="G35" s="116" t="s">
        <v>350</v>
      </c>
    </row>
    <row r="36" spans="1:7">
      <c r="A36" s="113">
        <v>35</v>
      </c>
      <c r="B36" s="111" t="s">
        <v>455</v>
      </c>
      <c r="C36" s="111" t="s">
        <v>456</v>
      </c>
      <c r="D36" s="111" t="s">
        <v>379</v>
      </c>
      <c r="E36" s="113">
        <v>3</v>
      </c>
      <c r="F36" s="115" t="s">
        <v>427</v>
      </c>
      <c r="G36" s="117" t="s">
        <v>397</v>
      </c>
    </row>
    <row r="37" spans="1:7">
      <c r="A37" s="113">
        <v>36</v>
      </c>
      <c r="B37" s="111" t="s">
        <v>457</v>
      </c>
      <c r="C37" s="111" t="s">
        <v>458</v>
      </c>
      <c r="D37" s="111" t="s">
        <v>379</v>
      </c>
      <c r="E37" s="113">
        <v>2</v>
      </c>
      <c r="F37" s="115" t="s">
        <v>350</v>
      </c>
      <c r="G37" s="116" t="s">
        <v>355</v>
      </c>
    </row>
    <row r="38" spans="1:7">
      <c r="A38" s="113">
        <v>37</v>
      </c>
      <c r="B38" s="111" t="s">
        <v>459</v>
      </c>
      <c r="C38" s="111" t="s">
        <v>460</v>
      </c>
      <c r="D38" s="111" t="s">
        <v>391</v>
      </c>
      <c r="E38" s="113">
        <v>2</v>
      </c>
      <c r="F38" s="115" t="s">
        <v>350</v>
      </c>
      <c r="G38" s="116" t="s">
        <v>350</v>
      </c>
    </row>
    <row r="39" spans="1:7">
      <c r="A39" s="113">
        <v>38</v>
      </c>
      <c r="B39" s="111" t="s">
        <v>461</v>
      </c>
      <c r="C39" s="111" t="s">
        <v>462</v>
      </c>
      <c r="D39" s="111" t="s">
        <v>376</v>
      </c>
      <c r="E39" s="113">
        <v>2</v>
      </c>
      <c r="F39" s="115" t="s">
        <v>350</v>
      </c>
      <c r="G39" s="116" t="s">
        <v>350</v>
      </c>
    </row>
    <row r="40" spans="1:7">
      <c r="A40" s="113">
        <v>39</v>
      </c>
      <c r="B40" s="111" t="s">
        <v>463</v>
      </c>
      <c r="C40" s="111" t="s">
        <v>464</v>
      </c>
      <c r="D40" s="111" t="s">
        <v>379</v>
      </c>
      <c r="E40" s="113">
        <v>3</v>
      </c>
      <c r="F40" s="115" t="s">
        <v>350</v>
      </c>
      <c r="G40" s="116" t="s">
        <v>350</v>
      </c>
    </row>
    <row r="41" spans="1:7">
      <c r="A41" s="113">
        <v>40</v>
      </c>
      <c r="B41" s="111" t="s">
        <v>465</v>
      </c>
      <c r="C41" s="111" t="s">
        <v>466</v>
      </c>
      <c r="D41" s="111" t="s">
        <v>379</v>
      </c>
      <c r="E41" s="113">
        <v>2</v>
      </c>
      <c r="F41" s="115" t="s">
        <v>350</v>
      </c>
      <c r="G41" s="116" t="s">
        <v>350</v>
      </c>
    </row>
    <row r="42" spans="1:7">
      <c r="A42" s="113">
        <v>41</v>
      </c>
      <c r="B42" s="111" t="s">
        <v>467</v>
      </c>
      <c r="C42" s="111" t="s">
        <v>468</v>
      </c>
      <c r="D42" s="111" t="s">
        <v>376</v>
      </c>
      <c r="E42" s="113">
        <v>3</v>
      </c>
      <c r="F42" s="115" t="s">
        <v>351</v>
      </c>
      <c r="G42" s="116" t="s">
        <v>469</v>
      </c>
    </row>
    <row r="43" spans="1:7">
      <c r="A43" s="113">
        <v>42</v>
      </c>
      <c r="B43" s="111" t="s">
        <v>470</v>
      </c>
      <c r="C43" s="111" t="s">
        <v>471</v>
      </c>
      <c r="D43" s="111" t="s">
        <v>376</v>
      </c>
      <c r="E43" s="113">
        <v>2</v>
      </c>
      <c r="F43" s="115" t="s">
        <v>452</v>
      </c>
      <c r="G43" s="116" t="s">
        <v>350</v>
      </c>
    </row>
    <row r="44" spans="1:7">
      <c r="A44" s="113">
        <v>43</v>
      </c>
      <c r="B44" s="111" t="s">
        <v>472</v>
      </c>
      <c r="C44" s="111" t="s">
        <v>473</v>
      </c>
      <c r="D44" s="111" t="s">
        <v>379</v>
      </c>
      <c r="E44" s="113">
        <v>3</v>
      </c>
      <c r="F44" s="115" t="s">
        <v>350</v>
      </c>
      <c r="G44" s="116" t="s">
        <v>350</v>
      </c>
    </row>
    <row r="45" spans="1:7">
      <c r="A45" s="113">
        <v>44</v>
      </c>
      <c r="B45" s="111" t="s">
        <v>474</v>
      </c>
      <c r="C45" s="111" t="s">
        <v>475</v>
      </c>
      <c r="D45" s="111" t="s">
        <v>379</v>
      </c>
      <c r="E45" s="113">
        <v>2</v>
      </c>
      <c r="F45" s="115" t="s">
        <v>350</v>
      </c>
      <c r="G45" s="116" t="s">
        <v>350</v>
      </c>
    </row>
    <row r="46" spans="1:7">
      <c r="A46" s="113">
        <v>45</v>
      </c>
      <c r="B46" s="111" t="s">
        <v>476</v>
      </c>
      <c r="C46" s="111" t="s">
        <v>477</v>
      </c>
      <c r="D46" s="111" t="s">
        <v>376</v>
      </c>
      <c r="E46" s="113">
        <v>2</v>
      </c>
      <c r="F46" s="115" t="s">
        <v>350</v>
      </c>
      <c r="G46" s="116" t="s">
        <v>384</v>
      </c>
    </row>
    <row r="47" spans="1:7">
      <c r="A47" s="113">
        <v>46</v>
      </c>
      <c r="B47" s="111" t="s">
        <v>478</v>
      </c>
      <c r="C47" s="111" t="s">
        <v>479</v>
      </c>
      <c r="D47" s="111" t="s">
        <v>376</v>
      </c>
      <c r="E47" s="113">
        <v>3</v>
      </c>
      <c r="F47" s="115" t="s">
        <v>350</v>
      </c>
      <c r="G47" s="116" t="s">
        <v>350</v>
      </c>
    </row>
    <row r="48" spans="1:7">
      <c r="A48" s="113">
        <v>47</v>
      </c>
      <c r="B48" s="111" t="s">
        <v>480</v>
      </c>
      <c r="C48" s="111" t="s">
        <v>481</v>
      </c>
      <c r="D48" s="111" t="s">
        <v>379</v>
      </c>
      <c r="E48" s="113">
        <v>3</v>
      </c>
      <c r="F48" s="115" t="s">
        <v>351</v>
      </c>
      <c r="G48" s="116" t="s">
        <v>469</v>
      </c>
    </row>
    <row r="49" spans="1:7">
      <c r="A49" s="113">
        <v>48</v>
      </c>
      <c r="B49" s="111" t="s">
        <v>482</v>
      </c>
      <c r="C49" s="111" t="s">
        <v>483</v>
      </c>
      <c r="D49" s="111" t="s">
        <v>396</v>
      </c>
      <c r="E49" s="113">
        <v>2</v>
      </c>
      <c r="F49" s="115" t="s">
        <v>350</v>
      </c>
      <c r="G49" s="116" t="s">
        <v>350</v>
      </c>
    </row>
    <row r="50" spans="1:7">
      <c r="A50" s="113">
        <v>49</v>
      </c>
      <c r="B50" s="111" t="s">
        <v>484</v>
      </c>
      <c r="C50" s="111" t="s">
        <v>485</v>
      </c>
      <c r="D50" s="111" t="s">
        <v>376</v>
      </c>
      <c r="E50" s="113">
        <v>2</v>
      </c>
      <c r="F50" s="115" t="s">
        <v>350</v>
      </c>
      <c r="G50" s="116" t="s">
        <v>350</v>
      </c>
    </row>
    <row r="51" spans="1:7">
      <c r="A51" s="113">
        <v>50</v>
      </c>
      <c r="B51" s="111" t="s">
        <v>486</v>
      </c>
      <c r="C51" s="111" t="s">
        <v>487</v>
      </c>
      <c r="D51" s="111" t="s">
        <v>376</v>
      </c>
      <c r="E51" s="113">
        <v>4</v>
      </c>
      <c r="F51" s="115" t="s">
        <v>351</v>
      </c>
      <c r="G51" s="116" t="s">
        <v>469</v>
      </c>
    </row>
    <row r="52" spans="1:7">
      <c r="A52" s="113">
        <v>51</v>
      </c>
      <c r="B52" s="111" t="s">
        <v>488</v>
      </c>
      <c r="C52" s="111" t="s">
        <v>489</v>
      </c>
      <c r="D52" s="111" t="s">
        <v>379</v>
      </c>
      <c r="E52" s="113">
        <v>4</v>
      </c>
      <c r="F52" s="115" t="s">
        <v>350</v>
      </c>
      <c r="G52" s="116" t="s">
        <v>350</v>
      </c>
    </row>
    <row r="53" spans="1:7">
      <c r="A53" s="113">
        <v>52</v>
      </c>
      <c r="B53" s="111" t="s">
        <v>490</v>
      </c>
      <c r="C53" s="111" t="s">
        <v>491</v>
      </c>
      <c r="D53" s="111" t="s">
        <v>396</v>
      </c>
      <c r="E53" s="113">
        <v>4</v>
      </c>
      <c r="F53" s="115" t="s">
        <v>414</v>
      </c>
      <c r="G53" s="117" t="s">
        <v>397</v>
      </c>
    </row>
    <row r="54" spans="1:7">
      <c r="A54" s="113">
        <v>53</v>
      </c>
      <c r="B54" s="111" t="s">
        <v>492</v>
      </c>
      <c r="C54" s="111" t="s">
        <v>493</v>
      </c>
      <c r="D54" s="111" t="s">
        <v>379</v>
      </c>
      <c r="E54" s="113">
        <v>2</v>
      </c>
      <c r="F54" s="115" t="s">
        <v>351</v>
      </c>
      <c r="G54" s="116" t="s">
        <v>469</v>
      </c>
    </row>
    <row r="55" spans="1:7">
      <c r="A55" s="113">
        <v>54</v>
      </c>
      <c r="B55" s="111" t="s">
        <v>494</v>
      </c>
      <c r="C55" s="111" t="s">
        <v>495</v>
      </c>
      <c r="D55" s="111" t="s">
        <v>391</v>
      </c>
      <c r="E55" s="113">
        <v>2</v>
      </c>
      <c r="F55" s="115" t="s">
        <v>350</v>
      </c>
      <c r="G55" s="116" t="s">
        <v>350</v>
      </c>
    </row>
    <row r="56" spans="1:7">
      <c r="A56" s="113">
        <v>55</v>
      </c>
      <c r="B56" s="111" t="s">
        <v>496</v>
      </c>
      <c r="C56" s="111" t="s">
        <v>497</v>
      </c>
      <c r="D56" s="111" t="s">
        <v>391</v>
      </c>
      <c r="E56" s="113">
        <v>1</v>
      </c>
      <c r="F56" s="115" t="s">
        <v>350</v>
      </c>
      <c r="G56" s="116" t="s">
        <v>350</v>
      </c>
    </row>
    <row r="57" spans="1:7">
      <c r="A57" s="113">
        <v>56</v>
      </c>
      <c r="B57" s="111" t="s">
        <v>498</v>
      </c>
      <c r="C57" s="111" t="s">
        <v>499</v>
      </c>
      <c r="D57" s="111" t="s">
        <v>391</v>
      </c>
      <c r="E57" s="113">
        <v>2</v>
      </c>
      <c r="F57" s="115" t="s">
        <v>355</v>
      </c>
      <c r="G57" s="115" t="s">
        <v>355</v>
      </c>
    </row>
    <row r="58" spans="1:7">
      <c r="A58" s="113">
        <v>57</v>
      </c>
      <c r="B58" s="111" t="s">
        <v>500</v>
      </c>
      <c r="C58" s="111" t="s">
        <v>501</v>
      </c>
      <c r="D58" s="111" t="s">
        <v>376</v>
      </c>
      <c r="E58" s="113">
        <v>3</v>
      </c>
      <c r="F58" s="115" t="s">
        <v>355</v>
      </c>
      <c r="G58" s="115" t="s">
        <v>355</v>
      </c>
    </row>
    <row r="59" spans="1:7">
      <c r="A59" s="113">
        <v>58</v>
      </c>
      <c r="B59" s="111" t="s">
        <v>502</v>
      </c>
      <c r="C59" s="111" t="s">
        <v>503</v>
      </c>
      <c r="D59" s="111" t="s">
        <v>379</v>
      </c>
      <c r="E59" s="113">
        <v>2</v>
      </c>
      <c r="F59" s="115" t="s">
        <v>355</v>
      </c>
      <c r="G59" s="115" t="s">
        <v>355</v>
      </c>
    </row>
    <row r="60" spans="1:7">
      <c r="A60" s="113">
        <v>59</v>
      </c>
      <c r="B60" s="111" t="s">
        <v>504</v>
      </c>
      <c r="C60" s="111" t="s">
        <v>505</v>
      </c>
      <c r="D60" s="111" t="s">
        <v>379</v>
      </c>
      <c r="E60" s="113">
        <v>3</v>
      </c>
      <c r="F60" s="115" t="s">
        <v>355</v>
      </c>
      <c r="G60" s="115" t="s">
        <v>355</v>
      </c>
    </row>
    <row r="61" spans="1:7">
      <c r="A61" s="113">
        <v>60</v>
      </c>
      <c r="B61" s="111" t="s">
        <v>506</v>
      </c>
      <c r="C61" s="111" t="s">
        <v>507</v>
      </c>
      <c r="D61" s="111" t="s">
        <v>376</v>
      </c>
      <c r="E61" s="113">
        <v>4</v>
      </c>
      <c r="F61" s="115" t="s">
        <v>508</v>
      </c>
      <c r="G61" s="116" t="s">
        <v>508</v>
      </c>
    </row>
    <row r="62" spans="1:7">
      <c r="A62" s="113">
        <v>61</v>
      </c>
      <c r="B62" s="111" t="s">
        <v>509</v>
      </c>
      <c r="C62" s="111" t="s">
        <v>510</v>
      </c>
      <c r="D62" s="111" t="s">
        <v>376</v>
      </c>
      <c r="E62" s="113">
        <v>1</v>
      </c>
      <c r="F62" s="115" t="s">
        <v>508</v>
      </c>
      <c r="G62" s="116" t="s">
        <v>508</v>
      </c>
    </row>
    <row r="63" spans="1:7">
      <c r="A63" s="113">
        <v>62</v>
      </c>
      <c r="B63" s="118" t="s">
        <v>511</v>
      </c>
      <c r="C63" s="111" t="s">
        <v>512</v>
      </c>
      <c r="D63" s="111" t="s">
        <v>396</v>
      </c>
      <c r="E63" s="113">
        <v>2</v>
      </c>
      <c r="F63" s="115" t="s">
        <v>419</v>
      </c>
      <c r="G63" s="117" t="s">
        <v>420</v>
      </c>
    </row>
    <row r="64" spans="1:7">
      <c r="A64" s="113">
        <v>63</v>
      </c>
      <c r="B64" s="118" t="s">
        <v>513</v>
      </c>
      <c r="C64" s="111" t="s">
        <v>514</v>
      </c>
      <c r="D64" s="111" t="s">
        <v>391</v>
      </c>
      <c r="E64" s="113">
        <v>3</v>
      </c>
      <c r="F64" s="115" t="s">
        <v>350</v>
      </c>
      <c r="G64" s="116" t="s">
        <v>469</v>
      </c>
    </row>
    <row r="65" spans="1:7">
      <c r="A65" s="113">
        <v>64</v>
      </c>
      <c r="B65" s="118" t="s">
        <v>515</v>
      </c>
      <c r="C65" s="111" t="s">
        <v>516</v>
      </c>
      <c r="D65" s="111" t="s">
        <v>396</v>
      </c>
      <c r="E65" s="113">
        <v>4</v>
      </c>
      <c r="F65" s="115" t="s">
        <v>350</v>
      </c>
      <c r="G65" s="116" t="s">
        <v>469</v>
      </c>
    </row>
    <row r="66" spans="1:7">
      <c r="A66" s="113">
        <v>65</v>
      </c>
      <c r="B66" s="118" t="s">
        <v>517</v>
      </c>
      <c r="C66" s="111" t="s">
        <v>518</v>
      </c>
      <c r="D66" s="111" t="s">
        <v>379</v>
      </c>
      <c r="E66" s="113">
        <v>3</v>
      </c>
      <c r="F66" s="115" t="s">
        <v>350</v>
      </c>
      <c r="G66" s="116" t="s">
        <v>452</v>
      </c>
    </row>
    <row r="67" spans="1:7">
      <c r="A67" s="113">
        <v>66</v>
      </c>
      <c r="B67" s="111" t="s">
        <v>519</v>
      </c>
      <c r="C67" s="111" t="s">
        <v>520</v>
      </c>
      <c r="D67" s="111" t="s">
        <v>376</v>
      </c>
      <c r="E67" s="113">
        <v>3</v>
      </c>
      <c r="F67" s="115" t="s">
        <v>352</v>
      </c>
      <c r="G67" s="116" t="s">
        <v>352</v>
      </c>
    </row>
    <row r="68" spans="1:7">
      <c r="A68" s="113">
        <v>67</v>
      </c>
      <c r="B68" s="111" t="s">
        <v>521</v>
      </c>
      <c r="C68" s="111" t="s">
        <v>522</v>
      </c>
      <c r="D68" s="111" t="s">
        <v>396</v>
      </c>
      <c r="E68" s="113">
        <v>1</v>
      </c>
      <c r="F68" s="115" t="s">
        <v>452</v>
      </c>
      <c r="G68" s="116" t="s">
        <v>350</v>
      </c>
    </row>
    <row r="69" spans="1:7">
      <c r="A69" s="113">
        <v>68</v>
      </c>
      <c r="B69" s="111" t="s">
        <v>523</v>
      </c>
      <c r="C69" s="111" t="s">
        <v>524</v>
      </c>
      <c r="D69" s="111" t="s">
        <v>396</v>
      </c>
      <c r="E69" s="113">
        <v>3</v>
      </c>
      <c r="F69" s="115" t="s">
        <v>408</v>
      </c>
      <c r="G69" s="116" t="s">
        <v>409</v>
      </c>
    </row>
    <row r="70" spans="1:7">
      <c r="A70" s="113">
        <v>69</v>
      </c>
      <c r="B70" s="111" t="s">
        <v>525</v>
      </c>
      <c r="C70" s="111" t="s">
        <v>526</v>
      </c>
      <c r="D70" s="111" t="s">
        <v>396</v>
      </c>
      <c r="E70" s="113">
        <v>2</v>
      </c>
      <c r="F70" s="115" t="s">
        <v>354</v>
      </c>
      <c r="G70" s="115" t="s">
        <v>354</v>
      </c>
    </row>
    <row r="71" spans="1:7">
      <c r="A71" s="113">
        <v>70</v>
      </c>
      <c r="B71" s="111" t="s">
        <v>527</v>
      </c>
      <c r="C71" s="111" t="s">
        <v>528</v>
      </c>
      <c r="D71" s="111" t="s">
        <v>391</v>
      </c>
      <c r="E71" s="113">
        <v>1</v>
      </c>
      <c r="F71" s="115" t="s">
        <v>427</v>
      </c>
      <c r="G71" s="117" t="s">
        <v>397</v>
      </c>
    </row>
    <row r="72" spans="1:7">
      <c r="A72" s="113">
        <v>71</v>
      </c>
      <c r="B72" s="111" t="s">
        <v>529</v>
      </c>
      <c r="C72" s="111" t="s">
        <v>530</v>
      </c>
      <c r="D72" s="111" t="s">
        <v>396</v>
      </c>
      <c r="E72" s="113">
        <v>2</v>
      </c>
      <c r="F72" s="115" t="s">
        <v>354</v>
      </c>
      <c r="G72" s="115" t="s">
        <v>354</v>
      </c>
    </row>
    <row r="73" spans="1:7">
      <c r="A73" s="113">
        <v>72</v>
      </c>
      <c r="B73" s="111" t="s">
        <v>531</v>
      </c>
      <c r="C73" s="111" t="s">
        <v>532</v>
      </c>
      <c r="D73" s="111" t="s">
        <v>376</v>
      </c>
      <c r="E73" s="113">
        <v>2</v>
      </c>
      <c r="F73" s="115" t="s">
        <v>354</v>
      </c>
      <c r="G73" s="115" t="s">
        <v>354</v>
      </c>
    </row>
    <row r="74" spans="1:7">
      <c r="A74" s="113">
        <v>73</v>
      </c>
      <c r="B74" s="111" t="s">
        <v>533</v>
      </c>
      <c r="C74" s="111" t="s">
        <v>534</v>
      </c>
      <c r="D74" s="111" t="s">
        <v>391</v>
      </c>
      <c r="E74" s="113">
        <v>2</v>
      </c>
      <c r="F74" s="115" t="s">
        <v>354</v>
      </c>
      <c r="G74" s="115" t="s">
        <v>354</v>
      </c>
    </row>
    <row r="75" spans="1:7">
      <c r="A75" s="113">
        <v>74</v>
      </c>
      <c r="B75" s="111" t="s">
        <v>535</v>
      </c>
      <c r="C75" s="111" t="s">
        <v>536</v>
      </c>
      <c r="D75" s="111" t="s">
        <v>379</v>
      </c>
      <c r="E75" s="113">
        <v>2</v>
      </c>
      <c r="F75" s="115" t="s">
        <v>427</v>
      </c>
      <c r="G75" s="117" t="s">
        <v>397</v>
      </c>
    </row>
    <row r="76" spans="1:7">
      <c r="A76" s="113">
        <v>75</v>
      </c>
      <c r="B76" s="111" t="s">
        <v>537</v>
      </c>
      <c r="C76" s="111" t="s">
        <v>538</v>
      </c>
      <c r="D76" s="111" t="s">
        <v>391</v>
      </c>
      <c r="E76" s="113">
        <v>2</v>
      </c>
      <c r="F76" s="115" t="s">
        <v>354</v>
      </c>
      <c r="G76" s="115" t="s">
        <v>354</v>
      </c>
    </row>
    <row r="77" spans="1:7">
      <c r="A77" s="113">
        <v>76</v>
      </c>
      <c r="B77" s="111" t="s">
        <v>539</v>
      </c>
      <c r="C77" s="111" t="s">
        <v>540</v>
      </c>
      <c r="D77" s="111" t="s">
        <v>391</v>
      </c>
      <c r="E77" s="113">
        <v>2</v>
      </c>
      <c r="F77" s="115" t="s">
        <v>354</v>
      </c>
      <c r="G77" s="115" t="s">
        <v>354</v>
      </c>
    </row>
    <row r="78" spans="1:7">
      <c r="A78" s="113">
        <v>77</v>
      </c>
      <c r="B78" s="111" t="s">
        <v>541</v>
      </c>
      <c r="C78" s="111" t="s">
        <v>542</v>
      </c>
      <c r="D78" s="111" t="s">
        <v>396</v>
      </c>
      <c r="E78" s="113">
        <v>2</v>
      </c>
      <c r="F78" s="115" t="s">
        <v>354</v>
      </c>
      <c r="G78" s="115" t="s">
        <v>354</v>
      </c>
    </row>
    <row r="79" spans="1:7">
      <c r="A79" s="113">
        <v>78</v>
      </c>
      <c r="B79" s="111" t="s">
        <v>543</v>
      </c>
      <c r="C79" s="111" t="s">
        <v>528</v>
      </c>
      <c r="D79" s="111" t="s">
        <v>391</v>
      </c>
      <c r="E79" s="113">
        <v>1</v>
      </c>
      <c r="F79" s="115" t="s">
        <v>350</v>
      </c>
      <c r="G79" s="116" t="s">
        <v>350</v>
      </c>
    </row>
    <row r="80" spans="1:7">
      <c r="A80" s="113">
        <v>79</v>
      </c>
      <c r="B80" s="111" t="s">
        <v>544</v>
      </c>
      <c r="C80" s="111" t="s">
        <v>528</v>
      </c>
      <c r="D80" s="111" t="s">
        <v>391</v>
      </c>
      <c r="E80" s="113">
        <v>1</v>
      </c>
      <c r="F80" s="115" t="s">
        <v>350</v>
      </c>
      <c r="G80" s="116" t="s">
        <v>384</v>
      </c>
    </row>
    <row r="81" spans="1:7">
      <c r="A81" s="113">
        <v>80</v>
      </c>
      <c r="B81" s="111" t="s">
        <v>545</v>
      </c>
      <c r="C81" s="111" t="s">
        <v>528</v>
      </c>
      <c r="D81" s="111" t="s">
        <v>391</v>
      </c>
      <c r="E81" s="113">
        <v>1</v>
      </c>
      <c r="F81" s="115" t="s">
        <v>414</v>
      </c>
      <c r="G81" s="117" t="s">
        <v>397</v>
      </c>
    </row>
    <row r="82" spans="1:7">
      <c r="A82" s="113">
        <v>81</v>
      </c>
      <c r="B82" s="111" t="s">
        <v>546</v>
      </c>
      <c r="C82" s="111" t="s">
        <v>528</v>
      </c>
      <c r="D82" s="111" t="s">
        <v>396</v>
      </c>
      <c r="E82" s="113">
        <v>2</v>
      </c>
      <c r="F82" s="115" t="s">
        <v>354</v>
      </c>
      <c r="G82" s="115" t="s">
        <v>354</v>
      </c>
    </row>
    <row r="83" spans="1:7">
      <c r="A83" s="113">
        <v>82</v>
      </c>
      <c r="B83" s="111" t="s">
        <v>547</v>
      </c>
      <c r="C83" s="111" t="s">
        <v>528</v>
      </c>
      <c r="D83" s="111" t="s">
        <v>396</v>
      </c>
      <c r="E83" s="113">
        <v>2</v>
      </c>
      <c r="F83" s="115" t="s">
        <v>354</v>
      </c>
      <c r="G83" s="115" t="s">
        <v>354</v>
      </c>
    </row>
    <row r="84" spans="1:7">
      <c r="A84" s="113">
        <v>83</v>
      </c>
      <c r="B84" s="111" t="s">
        <v>548</v>
      </c>
      <c r="C84" s="111" t="s">
        <v>528</v>
      </c>
      <c r="D84" s="111" t="s">
        <v>396</v>
      </c>
      <c r="E84" s="113">
        <v>2</v>
      </c>
      <c r="F84" s="115" t="s">
        <v>354</v>
      </c>
      <c r="G84" s="115" t="s">
        <v>354</v>
      </c>
    </row>
    <row r="85" spans="1:7">
      <c r="A85" s="113">
        <v>84</v>
      </c>
      <c r="B85" s="111" t="s">
        <v>549</v>
      </c>
      <c r="C85" s="111" t="s">
        <v>528</v>
      </c>
      <c r="D85" s="111" t="s">
        <v>396</v>
      </c>
      <c r="E85" s="113">
        <v>1</v>
      </c>
      <c r="F85" s="115" t="s">
        <v>355</v>
      </c>
      <c r="G85" s="115" t="s">
        <v>355</v>
      </c>
    </row>
    <row r="86" spans="1:7">
      <c r="A86" s="113">
        <v>85</v>
      </c>
      <c r="B86" s="111" t="s">
        <v>550</v>
      </c>
      <c r="C86" s="111" t="s">
        <v>551</v>
      </c>
      <c r="D86" s="111" t="s">
        <v>391</v>
      </c>
      <c r="E86" s="113">
        <v>2</v>
      </c>
      <c r="F86" s="115" t="s">
        <v>354</v>
      </c>
      <c r="G86" s="115" t="s">
        <v>354</v>
      </c>
    </row>
    <row r="87" spans="1:7">
      <c r="A87" s="113">
        <v>86</v>
      </c>
      <c r="B87" s="111" t="s">
        <v>552</v>
      </c>
      <c r="C87" s="111" t="s">
        <v>553</v>
      </c>
      <c r="D87" s="111" t="s">
        <v>379</v>
      </c>
      <c r="E87" s="113">
        <v>1</v>
      </c>
      <c r="F87" s="115" t="s">
        <v>427</v>
      </c>
      <c r="G87" s="117" t="s">
        <v>397</v>
      </c>
    </row>
    <row r="88" spans="1:7">
      <c r="A88" s="113">
        <v>87</v>
      </c>
      <c r="B88" s="111" t="s">
        <v>554</v>
      </c>
      <c r="C88" s="111" t="s">
        <v>555</v>
      </c>
      <c r="D88" s="111" t="s">
        <v>391</v>
      </c>
      <c r="E88" s="113">
        <v>1</v>
      </c>
      <c r="F88" s="115" t="s">
        <v>350</v>
      </c>
      <c r="G88" s="116" t="s">
        <v>350</v>
      </c>
    </row>
    <row r="89" spans="1:7">
      <c r="A89" s="113">
        <v>88</v>
      </c>
      <c r="B89" s="111" t="s">
        <v>556</v>
      </c>
      <c r="C89" s="111" t="s">
        <v>557</v>
      </c>
      <c r="D89" s="111" t="s">
        <v>396</v>
      </c>
      <c r="E89" s="113">
        <v>1</v>
      </c>
      <c r="F89" s="115" t="s">
        <v>350</v>
      </c>
      <c r="G89" s="116" t="s">
        <v>449</v>
      </c>
    </row>
    <row r="90" spans="1:7">
      <c r="A90" s="113">
        <v>89</v>
      </c>
      <c r="B90" s="111" t="s">
        <v>558</v>
      </c>
      <c r="C90" s="111" t="s">
        <v>559</v>
      </c>
      <c r="D90" s="111" t="s">
        <v>396</v>
      </c>
      <c r="E90" s="113">
        <v>1</v>
      </c>
      <c r="F90" s="115" t="s">
        <v>352</v>
      </c>
      <c r="G90" s="116" t="s">
        <v>352</v>
      </c>
    </row>
    <row r="91" spans="1:7">
      <c r="A91" s="113">
        <v>90</v>
      </c>
      <c r="B91" s="111" t="s">
        <v>560</v>
      </c>
      <c r="C91" s="111" t="s">
        <v>561</v>
      </c>
      <c r="D91" s="111" t="s">
        <v>391</v>
      </c>
      <c r="E91" s="113">
        <v>1</v>
      </c>
      <c r="F91" s="115" t="s">
        <v>427</v>
      </c>
      <c r="G91" s="117" t="s">
        <v>397</v>
      </c>
    </row>
    <row r="92" spans="1:7">
      <c r="A92" s="113">
        <v>91</v>
      </c>
      <c r="B92" s="111" t="s">
        <v>562</v>
      </c>
      <c r="C92" s="111" t="s">
        <v>528</v>
      </c>
      <c r="D92" s="111" t="s">
        <v>391</v>
      </c>
      <c r="E92" s="113">
        <v>2</v>
      </c>
      <c r="F92" s="115" t="s">
        <v>427</v>
      </c>
      <c r="G92" s="117" t="s">
        <v>397</v>
      </c>
    </row>
    <row r="93" spans="1:7">
      <c r="A93" s="113">
        <v>92</v>
      </c>
      <c r="B93" s="111" t="s">
        <v>563</v>
      </c>
      <c r="C93" s="111" t="s">
        <v>528</v>
      </c>
      <c r="D93" s="111" t="s">
        <v>396</v>
      </c>
      <c r="E93" s="113">
        <v>1</v>
      </c>
      <c r="F93" s="115" t="s">
        <v>427</v>
      </c>
      <c r="G93" s="117" t="s">
        <v>397</v>
      </c>
    </row>
    <row r="94" spans="1:7">
      <c r="A94" s="113">
        <v>93</v>
      </c>
      <c r="B94" s="111" t="s">
        <v>564</v>
      </c>
      <c r="C94" s="111" t="s">
        <v>528</v>
      </c>
      <c r="D94" s="111" t="s">
        <v>396</v>
      </c>
      <c r="E94" s="113">
        <v>1</v>
      </c>
      <c r="F94" s="115" t="s">
        <v>427</v>
      </c>
      <c r="G94" s="117" t="s">
        <v>397</v>
      </c>
    </row>
    <row r="95" spans="1:7">
      <c r="A95" s="113">
        <v>94</v>
      </c>
      <c r="B95" s="111" t="s">
        <v>565</v>
      </c>
      <c r="C95" s="111" t="s">
        <v>528</v>
      </c>
      <c r="D95" s="111" t="s">
        <v>391</v>
      </c>
      <c r="E95" s="113">
        <v>1</v>
      </c>
      <c r="F95" s="115" t="s">
        <v>355</v>
      </c>
      <c r="G95" s="115" t="s">
        <v>355</v>
      </c>
    </row>
    <row r="96" spans="1:7">
      <c r="A96" s="113">
        <v>95</v>
      </c>
      <c r="B96" s="111" t="s">
        <v>566</v>
      </c>
      <c r="C96" s="111" t="s">
        <v>567</v>
      </c>
      <c r="D96" s="111" t="s">
        <v>379</v>
      </c>
      <c r="E96" s="113">
        <v>1</v>
      </c>
      <c r="F96" s="115" t="s">
        <v>427</v>
      </c>
      <c r="G96" s="117" t="s">
        <v>397</v>
      </c>
    </row>
    <row r="97" spans="1:7">
      <c r="A97" s="113">
        <v>96</v>
      </c>
      <c r="B97" s="111" t="s">
        <v>568</v>
      </c>
      <c r="C97" s="111" t="s">
        <v>528</v>
      </c>
      <c r="D97" s="111" t="s">
        <v>391</v>
      </c>
      <c r="E97" s="113">
        <v>1</v>
      </c>
      <c r="F97" s="115" t="s">
        <v>427</v>
      </c>
      <c r="G97" s="117" t="s">
        <v>397</v>
      </c>
    </row>
    <row r="98" spans="1:7">
      <c r="A98" s="113">
        <v>97</v>
      </c>
      <c r="B98" s="111" t="s">
        <v>569</v>
      </c>
      <c r="C98" s="111" t="s">
        <v>570</v>
      </c>
      <c r="D98" s="111" t="s">
        <v>376</v>
      </c>
      <c r="E98" s="113">
        <v>1</v>
      </c>
      <c r="F98" s="115" t="s">
        <v>414</v>
      </c>
      <c r="G98" s="117" t="s">
        <v>397</v>
      </c>
    </row>
    <row r="99" spans="1:7">
      <c r="A99" s="113">
        <v>98</v>
      </c>
      <c r="B99" s="111" t="s">
        <v>571</v>
      </c>
      <c r="C99" s="111" t="s">
        <v>572</v>
      </c>
      <c r="D99" s="111" t="s">
        <v>396</v>
      </c>
      <c r="E99" s="113">
        <v>1</v>
      </c>
      <c r="F99" s="115" t="s">
        <v>414</v>
      </c>
      <c r="G99" s="117" t="s">
        <v>397</v>
      </c>
    </row>
    <row r="100" spans="1:7">
      <c r="A100" s="113">
        <v>99</v>
      </c>
      <c r="B100" s="111" t="s">
        <v>573</v>
      </c>
      <c r="C100" s="111" t="s">
        <v>574</v>
      </c>
      <c r="D100" s="111" t="s">
        <v>391</v>
      </c>
      <c r="E100" s="113">
        <v>1</v>
      </c>
      <c r="F100" s="115" t="s">
        <v>414</v>
      </c>
      <c r="G100" s="117" t="s">
        <v>397</v>
      </c>
    </row>
    <row r="101" spans="1:7">
      <c r="A101" s="113">
        <v>100</v>
      </c>
      <c r="B101" s="111" t="s">
        <v>575</v>
      </c>
      <c r="C101" s="111" t="s">
        <v>576</v>
      </c>
      <c r="D101" s="111" t="s">
        <v>391</v>
      </c>
      <c r="E101" s="113">
        <v>2</v>
      </c>
      <c r="F101" s="115" t="s">
        <v>414</v>
      </c>
      <c r="G101" s="117" t="s">
        <v>397</v>
      </c>
    </row>
    <row r="102" spans="1:7">
      <c r="A102" s="113">
        <v>101</v>
      </c>
      <c r="B102" s="111" t="s">
        <v>577</v>
      </c>
      <c r="C102" s="111" t="s">
        <v>578</v>
      </c>
      <c r="D102" s="111" t="s">
        <v>396</v>
      </c>
      <c r="E102" s="113">
        <v>1</v>
      </c>
      <c r="F102" s="115" t="s">
        <v>414</v>
      </c>
      <c r="G102" s="117" t="s">
        <v>397</v>
      </c>
    </row>
    <row r="103" spans="1:7">
      <c r="A103" s="113">
        <v>102</v>
      </c>
      <c r="B103" s="111" t="s">
        <v>579</v>
      </c>
      <c r="C103" s="111" t="s">
        <v>580</v>
      </c>
      <c r="D103" s="111" t="s">
        <v>396</v>
      </c>
      <c r="E103" s="113">
        <v>1</v>
      </c>
      <c r="F103" s="115" t="s">
        <v>414</v>
      </c>
      <c r="G103" s="117" t="s">
        <v>397</v>
      </c>
    </row>
    <row r="104" spans="1:7">
      <c r="A104" s="113">
        <v>103</v>
      </c>
      <c r="B104" s="111" t="s">
        <v>581</v>
      </c>
      <c r="C104" s="111" t="s">
        <v>582</v>
      </c>
      <c r="D104" s="111" t="s">
        <v>379</v>
      </c>
      <c r="E104" s="113">
        <v>2</v>
      </c>
      <c r="F104" s="115" t="s">
        <v>414</v>
      </c>
      <c r="G104" s="117" t="s">
        <v>397</v>
      </c>
    </row>
    <row r="105" spans="1:7">
      <c r="A105" s="113">
        <v>104</v>
      </c>
      <c r="B105" s="111" t="s">
        <v>583</v>
      </c>
      <c r="C105" s="111" t="s">
        <v>584</v>
      </c>
      <c r="D105" s="111" t="s">
        <v>376</v>
      </c>
      <c r="E105" s="113">
        <v>1</v>
      </c>
      <c r="F105" s="115" t="s">
        <v>419</v>
      </c>
      <c r="G105" s="117" t="s">
        <v>420</v>
      </c>
    </row>
    <row r="106" spans="1:7">
      <c r="A106" s="113">
        <v>105</v>
      </c>
      <c r="B106" s="111" t="s">
        <v>585</v>
      </c>
      <c r="C106" s="111" t="s">
        <v>586</v>
      </c>
      <c r="D106" s="111" t="s">
        <v>396</v>
      </c>
      <c r="E106" s="113">
        <v>2</v>
      </c>
      <c r="F106" s="115" t="s">
        <v>419</v>
      </c>
      <c r="G106" s="117" t="s">
        <v>420</v>
      </c>
    </row>
    <row r="107" spans="1:7">
      <c r="A107" s="113">
        <v>106</v>
      </c>
      <c r="B107" s="111" t="s">
        <v>587</v>
      </c>
      <c r="C107" s="111" t="s">
        <v>588</v>
      </c>
      <c r="D107" s="111" t="s">
        <v>396</v>
      </c>
      <c r="E107" s="113">
        <v>3</v>
      </c>
      <c r="F107" s="115" t="s">
        <v>419</v>
      </c>
      <c r="G107" s="117" t="s">
        <v>420</v>
      </c>
    </row>
    <row r="108" spans="1:7">
      <c r="A108" s="113">
        <v>107</v>
      </c>
      <c r="B108" s="111" t="s">
        <v>589</v>
      </c>
      <c r="C108" s="111" t="s">
        <v>590</v>
      </c>
      <c r="D108" s="111" t="s">
        <v>396</v>
      </c>
      <c r="E108" s="113">
        <v>3</v>
      </c>
      <c r="F108" s="115" t="s">
        <v>419</v>
      </c>
      <c r="G108" s="117" t="s">
        <v>420</v>
      </c>
    </row>
    <row r="109" spans="1:7">
      <c r="A109" s="113">
        <v>108</v>
      </c>
      <c r="B109" s="111" t="s">
        <v>591</v>
      </c>
      <c r="C109" s="111" t="s">
        <v>592</v>
      </c>
      <c r="D109" s="111" t="s">
        <v>379</v>
      </c>
      <c r="E109" s="113">
        <v>1</v>
      </c>
      <c r="F109" s="115" t="s">
        <v>419</v>
      </c>
      <c r="G109" s="117" t="s">
        <v>420</v>
      </c>
    </row>
    <row r="110" spans="1:7">
      <c r="A110" s="113">
        <v>109</v>
      </c>
      <c r="B110" s="111" t="s">
        <v>593</v>
      </c>
      <c r="C110" s="111" t="s">
        <v>594</v>
      </c>
      <c r="D110" s="111" t="s">
        <v>396</v>
      </c>
      <c r="E110" s="113">
        <v>2</v>
      </c>
      <c r="F110" s="115" t="s">
        <v>419</v>
      </c>
      <c r="G110" s="117" t="s">
        <v>420</v>
      </c>
    </row>
    <row r="111" spans="1:7">
      <c r="A111" s="113">
        <v>110</v>
      </c>
      <c r="B111" s="111" t="s">
        <v>595</v>
      </c>
      <c r="C111" s="111" t="s">
        <v>596</v>
      </c>
      <c r="D111" s="111" t="s">
        <v>391</v>
      </c>
      <c r="E111" s="113">
        <v>2</v>
      </c>
      <c r="F111" s="115" t="s">
        <v>419</v>
      </c>
      <c r="G111" s="117" t="s">
        <v>420</v>
      </c>
    </row>
    <row r="112" spans="1:7">
      <c r="A112" s="113">
        <v>111</v>
      </c>
      <c r="B112" s="111" t="s">
        <v>597</v>
      </c>
      <c r="C112" s="111" t="s">
        <v>598</v>
      </c>
      <c r="D112" s="111" t="s">
        <v>376</v>
      </c>
      <c r="E112" s="113">
        <v>1</v>
      </c>
      <c r="F112" s="115" t="s">
        <v>419</v>
      </c>
      <c r="G112" s="117" t="s">
        <v>420</v>
      </c>
    </row>
    <row r="113" spans="1:7">
      <c r="A113" s="113">
        <v>112</v>
      </c>
      <c r="B113" s="111" t="s">
        <v>599</v>
      </c>
      <c r="C113" s="111" t="s">
        <v>586</v>
      </c>
      <c r="D113" s="111" t="s">
        <v>391</v>
      </c>
      <c r="E113" s="113">
        <v>3</v>
      </c>
      <c r="F113" s="115" t="s">
        <v>419</v>
      </c>
      <c r="G113" s="117" t="s">
        <v>420</v>
      </c>
    </row>
    <row r="114" spans="1:7">
      <c r="A114" s="113">
        <v>113</v>
      </c>
      <c r="B114" s="111" t="s">
        <v>600</v>
      </c>
      <c r="C114" s="111" t="s">
        <v>601</v>
      </c>
      <c r="D114" s="111" t="s">
        <v>391</v>
      </c>
      <c r="E114" s="113">
        <v>2</v>
      </c>
      <c r="F114" s="115" t="s">
        <v>419</v>
      </c>
      <c r="G114" s="117" t="s">
        <v>420</v>
      </c>
    </row>
    <row r="115" spans="1:7">
      <c r="A115" s="113">
        <v>114</v>
      </c>
      <c r="B115" s="111" t="s">
        <v>602</v>
      </c>
      <c r="C115" s="111" t="s">
        <v>603</v>
      </c>
      <c r="D115" s="111" t="s">
        <v>396</v>
      </c>
      <c r="E115" s="113">
        <v>3</v>
      </c>
      <c r="F115" s="115" t="s">
        <v>419</v>
      </c>
      <c r="G115" s="117" t="s">
        <v>420</v>
      </c>
    </row>
    <row r="116" spans="1:7">
      <c r="A116" s="113">
        <v>115</v>
      </c>
      <c r="B116" s="111" t="s">
        <v>604</v>
      </c>
      <c r="C116" s="111" t="s">
        <v>605</v>
      </c>
      <c r="D116" s="111" t="s">
        <v>379</v>
      </c>
      <c r="E116" s="113">
        <v>4</v>
      </c>
      <c r="F116" s="115" t="s">
        <v>351</v>
      </c>
      <c r="G116" s="116" t="s">
        <v>469</v>
      </c>
    </row>
    <row r="117" spans="1:7">
      <c r="A117" s="113">
        <v>116</v>
      </c>
      <c r="B117" s="111" t="s">
        <v>606</v>
      </c>
      <c r="C117" s="111" t="s">
        <v>607</v>
      </c>
      <c r="D117" s="111" t="s">
        <v>391</v>
      </c>
      <c r="E117" s="113">
        <v>3</v>
      </c>
      <c r="F117" s="115" t="s">
        <v>351</v>
      </c>
      <c r="G117" s="116" t="s">
        <v>469</v>
      </c>
    </row>
    <row r="118" spans="1:7">
      <c r="A118" s="113">
        <v>117</v>
      </c>
      <c r="B118" s="111" t="s">
        <v>608</v>
      </c>
      <c r="C118" s="111" t="s">
        <v>609</v>
      </c>
      <c r="D118" s="111" t="s">
        <v>379</v>
      </c>
      <c r="E118" s="113">
        <v>2</v>
      </c>
      <c r="F118" s="115" t="s">
        <v>351</v>
      </c>
      <c r="G118" s="116" t="s">
        <v>469</v>
      </c>
    </row>
    <row r="119" spans="1:7">
      <c r="A119" s="113">
        <v>118</v>
      </c>
      <c r="B119" s="111" t="s">
        <v>610</v>
      </c>
      <c r="C119" s="111" t="s">
        <v>611</v>
      </c>
      <c r="D119" s="111" t="s">
        <v>379</v>
      </c>
      <c r="E119" s="113">
        <v>1</v>
      </c>
      <c r="F119" s="115" t="s">
        <v>351</v>
      </c>
      <c r="G119" s="116" t="s">
        <v>469</v>
      </c>
    </row>
    <row r="120" spans="1:7">
      <c r="A120" s="113">
        <v>119</v>
      </c>
      <c r="B120" s="111" t="s">
        <v>612</v>
      </c>
      <c r="C120" s="111" t="s">
        <v>613</v>
      </c>
      <c r="D120" s="111" t="s">
        <v>379</v>
      </c>
      <c r="E120" s="113">
        <v>2</v>
      </c>
      <c r="F120" s="115" t="s">
        <v>351</v>
      </c>
      <c r="G120" s="116" t="s">
        <v>469</v>
      </c>
    </row>
    <row r="121" spans="1:7">
      <c r="A121" s="113">
        <v>120</v>
      </c>
      <c r="B121" s="111" t="s">
        <v>614</v>
      </c>
      <c r="C121" s="111" t="s">
        <v>615</v>
      </c>
      <c r="D121" s="111" t="s">
        <v>376</v>
      </c>
      <c r="E121" s="119">
        <v>2</v>
      </c>
      <c r="F121" s="120" t="s">
        <v>350</v>
      </c>
      <c r="G121" s="116" t="s">
        <v>350</v>
      </c>
    </row>
    <row r="122" spans="1:7">
      <c r="A122" s="113">
        <v>121</v>
      </c>
      <c r="B122" s="111" t="s">
        <v>616</v>
      </c>
      <c r="C122" s="111" t="s">
        <v>617</v>
      </c>
      <c r="D122" s="111" t="s">
        <v>379</v>
      </c>
      <c r="E122" s="119">
        <v>2</v>
      </c>
      <c r="F122" s="120" t="s">
        <v>350</v>
      </c>
      <c r="G122" s="116" t="s">
        <v>350</v>
      </c>
    </row>
    <row r="123" spans="1:7">
      <c r="A123" s="113">
        <v>122</v>
      </c>
      <c r="B123" s="111" t="s">
        <v>618</v>
      </c>
      <c r="C123" s="111" t="s">
        <v>619</v>
      </c>
      <c r="D123" s="111" t="s">
        <v>379</v>
      </c>
      <c r="E123" s="119">
        <v>3</v>
      </c>
      <c r="F123" s="120" t="s">
        <v>620</v>
      </c>
      <c r="G123" s="116" t="s">
        <v>469</v>
      </c>
    </row>
    <row r="124" spans="1:7">
      <c r="A124" s="113">
        <v>123</v>
      </c>
      <c r="B124" s="111" t="s">
        <v>621</v>
      </c>
      <c r="C124" s="111" t="s">
        <v>622</v>
      </c>
      <c r="D124" s="111" t="s">
        <v>379</v>
      </c>
      <c r="E124" s="119">
        <v>4</v>
      </c>
      <c r="F124" s="120" t="s">
        <v>620</v>
      </c>
      <c r="G124" s="116" t="s">
        <v>469</v>
      </c>
    </row>
    <row r="125" spans="1:7">
      <c r="A125" s="113">
        <v>124</v>
      </c>
      <c r="B125" s="111" t="s">
        <v>623</v>
      </c>
      <c r="C125" s="111" t="s">
        <v>624</v>
      </c>
      <c r="D125" s="111" t="s">
        <v>376</v>
      </c>
      <c r="E125" s="119">
        <v>3</v>
      </c>
      <c r="F125" s="120" t="s">
        <v>350</v>
      </c>
      <c r="G125" s="116" t="s">
        <v>350</v>
      </c>
    </row>
    <row r="126" spans="1:7">
      <c r="A126" s="113">
        <v>125</v>
      </c>
      <c r="B126" s="111" t="s">
        <v>625</v>
      </c>
      <c r="C126" s="111" t="s">
        <v>626</v>
      </c>
      <c r="D126" s="111" t="s">
        <v>376</v>
      </c>
      <c r="E126" s="119">
        <v>2</v>
      </c>
      <c r="F126" s="120" t="s">
        <v>357</v>
      </c>
      <c r="G126" s="117" t="s">
        <v>397</v>
      </c>
    </row>
    <row r="127" spans="1:7">
      <c r="A127" s="113">
        <v>126</v>
      </c>
      <c r="B127" s="111" t="s">
        <v>627</v>
      </c>
      <c r="C127" s="111" t="s">
        <v>628</v>
      </c>
      <c r="D127" s="111" t="s">
        <v>376</v>
      </c>
      <c r="E127" s="119">
        <v>2</v>
      </c>
      <c r="F127" s="120" t="s">
        <v>350</v>
      </c>
      <c r="G127" s="116" t="s">
        <v>350</v>
      </c>
    </row>
    <row r="128" spans="1:7">
      <c r="A128" s="113">
        <v>127</v>
      </c>
      <c r="B128" s="111" t="s">
        <v>629</v>
      </c>
      <c r="C128" s="111" t="s">
        <v>630</v>
      </c>
      <c r="D128" s="111" t="s">
        <v>396</v>
      </c>
      <c r="E128" s="119">
        <v>3</v>
      </c>
      <c r="F128" s="120" t="s">
        <v>350</v>
      </c>
      <c r="G128" s="116" t="s">
        <v>350</v>
      </c>
    </row>
    <row r="129" spans="1:7">
      <c r="A129" s="113">
        <v>128</v>
      </c>
      <c r="B129" s="111" t="s">
        <v>631</v>
      </c>
      <c r="C129" s="111" t="s">
        <v>632</v>
      </c>
      <c r="D129" s="111" t="s">
        <v>396</v>
      </c>
      <c r="E129" s="119">
        <v>1</v>
      </c>
      <c r="F129" s="120" t="s">
        <v>427</v>
      </c>
      <c r="G129" s="117" t="s">
        <v>397</v>
      </c>
    </row>
    <row r="130" spans="1:7">
      <c r="A130" s="113">
        <v>129</v>
      </c>
      <c r="B130" s="111" t="s">
        <v>633</v>
      </c>
      <c r="C130" s="111" t="s">
        <v>634</v>
      </c>
      <c r="D130" s="111" t="s">
        <v>379</v>
      </c>
      <c r="E130" s="119">
        <v>2</v>
      </c>
      <c r="F130" s="120" t="s">
        <v>350</v>
      </c>
      <c r="G130" s="116" t="s">
        <v>350</v>
      </c>
    </row>
    <row r="131" spans="1:7">
      <c r="A131" s="113">
        <v>130</v>
      </c>
      <c r="B131" s="111" t="s">
        <v>635</v>
      </c>
      <c r="C131" s="111" t="s">
        <v>636</v>
      </c>
      <c r="D131" s="111" t="s">
        <v>379</v>
      </c>
      <c r="E131" s="119">
        <v>3</v>
      </c>
      <c r="F131" s="120" t="s">
        <v>350</v>
      </c>
      <c r="G131" s="116" t="s">
        <v>350</v>
      </c>
    </row>
    <row r="132" spans="1:7">
      <c r="A132" s="113">
        <v>131</v>
      </c>
      <c r="B132" s="111" t="s">
        <v>637</v>
      </c>
      <c r="C132" s="111" t="s">
        <v>638</v>
      </c>
      <c r="D132" s="111" t="s">
        <v>396</v>
      </c>
      <c r="E132" s="119">
        <v>1</v>
      </c>
      <c r="F132" s="120" t="s">
        <v>350</v>
      </c>
      <c r="G132" s="116" t="s">
        <v>350</v>
      </c>
    </row>
    <row r="133" spans="1:7">
      <c r="A133" s="113">
        <v>132</v>
      </c>
      <c r="B133" s="111" t="s">
        <v>639</v>
      </c>
      <c r="C133" s="111" t="s">
        <v>640</v>
      </c>
      <c r="D133" s="111" t="s">
        <v>379</v>
      </c>
      <c r="E133" s="119">
        <v>1</v>
      </c>
      <c r="F133" s="120" t="s">
        <v>350</v>
      </c>
      <c r="G133" s="116" t="s">
        <v>350</v>
      </c>
    </row>
    <row r="134" spans="1:7">
      <c r="A134" s="113">
        <v>133</v>
      </c>
      <c r="B134" s="111" t="s">
        <v>641</v>
      </c>
      <c r="C134" s="111" t="s">
        <v>642</v>
      </c>
      <c r="D134" s="111" t="s">
        <v>391</v>
      </c>
      <c r="E134" s="119">
        <v>2</v>
      </c>
      <c r="F134" s="120" t="s">
        <v>350</v>
      </c>
      <c r="G134" s="116" t="s">
        <v>384</v>
      </c>
    </row>
    <row r="135" spans="1:7">
      <c r="A135" s="113">
        <v>134</v>
      </c>
      <c r="B135" s="111" t="s">
        <v>643</v>
      </c>
      <c r="C135" s="111" t="s">
        <v>642</v>
      </c>
      <c r="D135" s="111" t="s">
        <v>396</v>
      </c>
      <c r="E135" s="119">
        <v>2</v>
      </c>
      <c r="F135" s="120" t="s">
        <v>350</v>
      </c>
      <c r="G135" s="116" t="s">
        <v>384</v>
      </c>
    </row>
    <row r="136" spans="1:7">
      <c r="A136" s="113">
        <v>135</v>
      </c>
      <c r="B136" s="111" t="s">
        <v>644</v>
      </c>
      <c r="C136" s="111" t="s">
        <v>645</v>
      </c>
      <c r="D136" s="111" t="s">
        <v>376</v>
      </c>
      <c r="E136" s="119">
        <v>1</v>
      </c>
      <c r="F136" s="120" t="s">
        <v>357</v>
      </c>
      <c r="G136" s="117" t="s">
        <v>397</v>
      </c>
    </row>
    <row r="137" spans="1:7">
      <c r="A137" s="113">
        <v>136</v>
      </c>
      <c r="B137" s="111" t="s">
        <v>646</v>
      </c>
      <c r="C137" s="111" t="s">
        <v>647</v>
      </c>
      <c r="D137" s="111" t="s">
        <v>391</v>
      </c>
      <c r="E137" s="119">
        <v>1</v>
      </c>
      <c r="F137" s="120" t="s">
        <v>350</v>
      </c>
      <c r="G137" s="116" t="s">
        <v>350</v>
      </c>
    </row>
    <row r="138" spans="1:7">
      <c r="A138" s="113">
        <v>137</v>
      </c>
      <c r="B138" s="111" t="s">
        <v>648</v>
      </c>
      <c r="C138" s="111" t="s">
        <v>649</v>
      </c>
      <c r="D138" s="111" t="s">
        <v>391</v>
      </c>
      <c r="E138" s="119">
        <v>1</v>
      </c>
      <c r="F138" s="120" t="s">
        <v>350</v>
      </c>
      <c r="G138" s="116" t="s">
        <v>350</v>
      </c>
    </row>
    <row r="139" spans="1:7">
      <c r="A139" s="113">
        <v>138</v>
      </c>
      <c r="B139" s="111" t="s">
        <v>650</v>
      </c>
      <c r="C139" s="111" t="s">
        <v>651</v>
      </c>
      <c r="D139" s="111" t="s">
        <v>396</v>
      </c>
      <c r="E139" s="119">
        <v>4</v>
      </c>
      <c r="F139" s="115" t="s">
        <v>352</v>
      </c>
      <c r="G139" s="116" t="s">
        <v>352</v>
      </c>
    </row>
    <row r="140" spans="1:7">
      <c r="A140" s="113">
        <v>139</v>
      </c>
      <c r="B140" s="111" t="s">
        <v>652</v>
      </c>
      <c r="C140" s="111" t="s">
        <v>653</v>
      </c>
      <c r="D140" s="111" t="s">
        <v>376</v>
      </c>
      <c r="E140" s="119">
        <v>4</v>
      </c>
      <c r="F140" s="115" t="s">
        <v>620</v>
      </c>
      <c r="G140" s="116" t="s">
        <v>469</v>
      </c>
    </row>
    <row r="141" spans="1:7">
      <c r="A141" s="113">
        <v>140</v>
      </c>
      <c r="B141" s="111" t="s">
        <v>654</v>
      </c>
      <c r="C141" s="111" t="s">
        <v>655</v>
      </c>
      <c r="D141" s="111" t="s">
        <v>376</v>
      </c>
      <c r="E141" s="119">
        <v>4</v>
      </c>
      <c r="F141" s="115" t="s">
        <v>620</v>
      </c>
      <c r="G141" s="116" t="s">
        <v>469</v>
      </c>
    </row>
    <row r="142" spans="1:7">
      <c r="A142" s="113">
        <v>141</v>
      </c>
      <c r="B142" s="111" t="s">
        <v>656</v>
      </c>
      <c r="C142" s="111" t="s">
        <v>657</v>
      </c>
      <c r="D142" s="111" t="s">
        <v>396</v>
      </c>
      <c r="E142" s="119">
        <v>4</v>
      </c>
      <c r="F142" s="115" t="s">
        <v>352</v>
      </c>
      <c r="G142" s="116" t="s">
        <v>352</v>
      </c>
    </row>
    <row r="143" spans="1:7">
      <c r="A143" s="113">
        <v>142</v>
      </c>
      <c r="B143" s="111" t="s">
        <v>658</v>
      </c>
      <c r="C143" s="111" t="s">
        <v>659</v>
      </c>
      <c r="D143" s="111" t="s">
        <v>376</v>
      </c>
      <c r="E143" s="119">
        <v>4</v>
      </c>
      <c r="F143" s="115" t="s">
        <v>352</v>
      </c>
      <c r="G143" s="116" t="s">
        <v>352</v>
      </c>
    </row>
    <row r="144" spans="1:7">
      <c r="A144" s="113">
        <v>143</v>
      </c>
      <c r="B144" s="111" t="s">
        <v>660</v>
      </c>
      <c r="C144" s="111" t="s">
        <v>661</v>
      </c>
      <c r="D144" s="111" t="s">
        <v>391</v>
      </c>
      <c r="E144" s="119">
        <v>3</v>
      </c>
      <c r="F144" s="115" t="s">
        <v>352</v>
      </c>
      <c r="G144" s="116" t="s">
        <v>352</v>
      </c>
    </row>
    <row r="145" spans="1:7">
      <c r="A145" s="113">
        <v>144</v>
      </c>
      <c r="B145" s="111" t="s">
        <v>662</v>
      </c>
      <c r="C145" s="111" t="s">
        <v>663</v>
      </c>
      <c r="D145" s="111" t="s">
        <v>376</v>
      </c>
      <c r="E145" s="119">
        <v>3</v>
      </c>
      <c r="F145" s="115" t="s">
        <v>350</v>
      </c>
      <c r="G145" s="116" t="s">
        <v>350</v>
      </c>
    </row>
    <row r="146" spans="1:7">
      <c r="A146" s="113">
        <v>145</v>
      </c>
      <c r="B146" s="111" t="s">
        <v>664</v>
      </c>
      <c r="C146" s="111" t="s">
        <v>665</v>
      </c>
      <c r="D146" s="111" t="s">
        <v>396</v>
      </c>
      <c r="E146" s="119">
        <v>3</v>
      </c>
      <c r="F146" s="115" t="s">
        <v>350</v>
      </c>
      <c r="G146" s="116" t="s">
        <v>350</v>
      </c>
    </row>
    <row r="147" spans="1:7">
      <c r="A147" s="113">
        <v>146</v>
      </c>
      <c r="B147" s="111" t="s">
        <v>666</v>
      </c>
      <c r="C147" s="111" t="s">
        <v>667</v>
      </c>
      <c r="D147" s="111" t="s">
        <v>396</v>
      </c>
      <c r="E147" s="119">
        <v>4</v>
      </c>
      <c r="F147" s="115" t="s">
        <v>419</v>
      </c>
      <c r="G147" s="117" t="s">
        <v>420</v>
      </c>
    </row>
    <row r="148" spans="1:7">
      <c r="A148" s="113">
        <v>147</v>
      </c>
      <c r="B148" s="111" t="s">
        <v>668</v>
      </c>
      <c r="C148" s="111" t="s">
        <v>669</v>
      </c>
      <c r="D148" s="111" t="s">
        <v>376</v>
      </c>
      <c r="E148" s="119">
        <v>4</v>
      </c>
      <c r="F148" s="115" t="s">
        <v>352</v>
      </c>
      <c r="G148" s="116" t="s">
        <v>352</v>
      </c>
    </row>
    <row r="149" spans="1:7">
      <c r="A149" s="113">
        <v>148</v>
      </c>
      <c r="B149" s="111" t="s">
        <v>670</v>
      </c>
      <c r="C149" s="111" t="s">
        <v>671</v>
      </c>
      <c r="D149" s="111" t="s">
        <v>396</v>
      </c>
      <c r="E149" s="119">
        <v>3</v>
      </c>
      <c r="F149" s="115" t="s">
        <v>350</v>
      </c>
      <c r="G149" s="116" t="s">
        <v>350</v>
      </c>
    </row>
    <row r="150" spans="1:7">
      <c r="A150" s="113">
        <v>149</v>
      </c>
      <c r="B150" s="111" t="s">
        <v>672</v>
      </c>
      <c r="C150" s="111" t="s">
        <v>673</v>
      </c>
      <c r="D150" s="111" t="s">
        <v>396</v>
      </c>
      <c r="E150" s="119">
        <v>4</v>
      </c>
      <c r="F150" s="115" t="s">
        <v>350</v>
      </c>
      <c r="G150" s="116" t="s">
        <v>452</v>
      </c>
    </row>
    <row r="151" spans="1:7">
      <c r="A151" s="113">
        <v>150</v>
      </c>
      <c r="B151" s="111" t="s">
        <v>674</v>
      </c>
      <c r="C151" s="111" t="s">
        <v>675</v>
      </c>
      <c r="D151" s="111" t="s">
        <v>396</v>
      </c>
      <c r="E151" s="119">
        <v>4</v>
      </c>
      <c r="F151" s="115" t="s">
        <v>352</v>
      </c>
      <c r="G151" s="116" t="s">
        <v>352</v>
      </c>
    </row>
    <row r="152" spans="1:7">
      <c r="A152" s="113">
        <v>151</v>
      </c>
      <c r="B152" s="111" t="s">
        <v>676</v>
      </c>
      <c r="C152" s="111" t="s">
        <v>677</v>
      </c>
      <c r="D152" s="111" t="s">
        <v>396</v>
      </c>
      <c r="E152" s="119">
        <v>2</v>
      </c>
      <c r="F152" s="115" t="s">
        <v>350</v>
      </c>
      <c r="G152" s="116" t="s">
        <v>350</v>
      </c>
    </row>
    <row r="153" spans="1:7">
      <c r="A153" s="113">
        <v>152</v>
      </c>
      <c r="B153" s="111" t="s">
        <v>678</v>
      </c>
      <c r="C153" s="111" t="s">
        <v>679</v>
      </c>
      <c r="D153" s="111" t="s">
        <v>379</v>
      </c>
      <c r="E153" s="119">
        <v>3</v>
      </c>
      <c r="F153" s="115" t="s">
        <v>350</v>
      </c>
      <c r="G153" s="116" t="s">
        <v>350</v>
      </c>
    </row>
    <row r="154" spans="1:7">
      <c r="A154" s="113">
        <v>153</v>
      </c>
      <c r="B154" s="111" t="s">
        <v>680</v>
      </c>
      <c r="C154" s="111" t="s">
        <v>681</v>
      </c>
      <c r="D154" s="111" t="s">
        <v>396</v>
      </c>
      <c r="E154" s="119">
        <v>3</v>
      </c>
      <c r="F154" s="115" t="s">
        <v>350</v>
      </c>
      <c r="G154" s="116" t="s">
        <v>384</v>
      </c>
    </row>
    <row r="155" spans="1:7">
      <c r="A155" s="113">
        <v>154</v>
      </c>
      <c r="B155" s="111" t="s">
        <v>682</v>
      </c>
      <c r="C155" s="111" t="s">
        <v>683</v>
      </c>
      <c r="D155" s="111" t="s">
        <v>376</v>
      </c>
      <c r="E155" s="119">
        <v>3</v>
      </c>
      <c r="F155" s="115" t="s">
        <v>350</v>
      </c>
      <c r="G155" s="116" t="s">
        <v>384</v>
      </c>
    </row>
    <row r="156" spans="1:7">
      <c r="A156" s="113">
        <v>155</v>
      </c>
      <c r="B156" s="111" t="s">
        <v>684</v>
      </c>
      <c r="C156" s="111" t="s">
        <v>685</v>
      </c>
      <c r="D156" s="111" t="s">
        <v>379</v>
      </c>
      <c r="E156" s="119">
        <v>2</v>
      </c>
      <c r="F156" s="115" t="s">
        <v>357</v>
      </c>
      <c r="G156" s="117" t="s">
        <v>397</v>
      </c>
    </row>
  </sheetData>
  <hyperlinks>
    <hyperlink ref="A1" r:id="rId1" xr:uid="{9938656D-6EC6-4671-939D-807E193215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Sales Rate Card</vt:lpstr>
      <vt:lpstr>Decision</vt:lpstr>
      <vt:lpstr>Luck</vt:lpstr>
      <vt:lpstr>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admin</cp:lastModifiedBy>
  <dcterms:created xsi:type="dcterms:W3CDTF">2018-08-10T05:05:52Z</dcterms:created>
  <dcterms:modified xsi:type="dcterms:W3CDTF">2019-06-24T04:57:18Z</dcterms:modified>
</cp:coreProperties>
</file>