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9d073f31f0bf71/Desktop/"/>
    </mc:Choice>
  </mc:AlternateContent>
  <xr:revisionPtr revIDLastSave="277" documentId="8_{4440F859-242A-4241-9C90-2FED7B926147}" xr6:coauthVersionLast="47" xr6:coauthVersionMax="47" xr10:uidLastSave="{8179C294-5743-4761-9440-03A64C5C988D}"/>
  <bookViews>
    <workbookView xWindow="-110" yWindow="-110" windowWidth="22620" windowHeight="13500" xr2:uid="{E43EAD91-AD1E-4989-B1DF-97FBEC6C73C0}"/>
  </bookViews>
  <sheets>
    <sheet name="Solution 1" sheetId="1" r:id="rId1"/>
    <sheet name="Solution 2" sheetId="4" r:id="rId2"/>
    <sheet name="Solution 3" sheetId="7" r:id="rId3"/>
    <sheet name="treeCalc_1" sheetId="2" state="hidden" r:id="rId4"/>
    <sheet name="Strategy B8" sheetId="17" r:id="rId5"/>
    <sheet name="Strategy B4" sheetId="18" r:id="rId6"/>
    <sheet name="Strategy B15" sheetId="19" r:id="rId7"/>
    <sheet name="Tornado" sheetId="20" r:id="rId8"/>
  </sheets>
  <externalReferences>
    <externalReference r:id="rId9"/>
  </externalReferences>
  <definedNames>
    <definedName name="PalisadeReportWorksheetCreatedBy" localSheetId="1">"PrecisionTree"</definedName>
    <definedName name="PalisadeReportWorksheetCreatedBy" localSheetId="2">"PrecisionTree"</definedName>
    <definedName name="PalisadeReportWorksheetCreatedBy" localSheetId="6">"PrecisionTree"</definedName>
    <definedName name="PalisadeReportWorksheetCreatedBy" localSheetId="5">"PrecisionTree"</definedName>
    <definedName name="PalisadeReportWorksheetCreatedBy" localSheetId="4">"PrecisionTree"</definedName>
    <definedName name="PalisadeReportWorksheetCreatedBy" localSheetId="7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PTreeObjectReference(PTDecisionTree_1,treeCalc_1!$A$1)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0.95</definedName>
    <definedName name="PTree_SensitivityAnalysis_Inputs_1_Minimum" hidden="1">0.1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'Solution 1'!$B$8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4000000</definedName>
    <definedName name="PTree_SensitivityAnalysis_Inputs_2_Minimum" hidden="1">1000000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'Solution 1'!$B$4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0.95</definedName>
    <definedName name="PTree_SensitivityAnalysis_Inputs_3_Minimum" hidden="1">0.1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'Solution 1'!$B$15</definedName>
    <definedName name="PTree_SensitivityAnalysis_Inputs_Count" hidden="1">3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1">1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J32" i="2"/>
  <c r="K31" i="2"/>
  <c r="J31" i="2"/>
  <c r="O31" i="2"/>
  <c r="J28" i="2"/>
  <c r="O28" i="2"/>
  <c r="O21" i="2"/>
  <c r="J33" i="2"/>
  <c r="J30" i="2"/>
  <c r="K30" i="2"/>
  <c r="J29" i="2"/>
  <c r="K29" i="2"/>
  <c r="J24" i="2"/>
  <c r="J23" i="2"/>
  <c r="J27" i="2"/>
  <c r="J13" i="2"/>
  <c r="J26" i="2"/>
  <c r="J25" i="2"/>
  <c r="J18" i="2"/>
  <c r="O18" i="2"/>
  <c r="J16" i="2"/>
  <c r="O16" i="2"/>
  <c r="J22" i="2"/>
  <c r="J21" i="2"/>
  <c r="J20" i="2"/>
  <c r="J19" i="2"/>
  <c r="K19" i="2"/>
  <c r="O17" i="2"/>
  <c r="O15" i="2"/>
  <c r="J15" i="2"/>
  <c r="J17" i="2"/>
  <c r="K17" i="2"/>
  <c r="K15" i="2"/>
  <c r="D15" i="1"/>
  <c r="K18" i="2" s="1"/>
  <c r="D8" i="1"/>
  <c r="K16" i="2" s="1"/>
  <c r="C10" i="1"/>
  <c r="K20" i="2" s="1"/>
  <c r="C17" i="1"/>
  <c r="J14" i="2"/>
  <c r="O14" i="2"/>
  <c r="O13" i="2"/>
  <c r="J12" i="2"/>
  <c r="K11" i="2"/>
  <c r="J11" i="2"/>
  <c r="O11" i="2"/>
  <c r="B11" i="2"/>
  <c r="B2" i="2"/>
  <c r="K22" i="2" l="1"/>
  <c r="K28" i="2"/>
  <c r="F2" i="2"/>
  <c r="A29" i="2" l="1"/>
  <c r="A30" i="2"/>
  <c r="A32" i="2"/>
  <c r="A28" i="2"/>
  <c r="A33" i="2"/>
  <c r="A21" i="2"/>
  <c r="A31" i="2"/>
  <c r="A27" i="2"/>
  <c r="A25" i="2"/>
  <c r="A19" i="2"/>
  <c r="A20" i="2"/>
  <c r="A11" i="2"/>
  <c r="A12" i="2"/>
  <c r="A13" i="2"/>
  <c r="A14" i="2"/>
  <c r="A15" i="2"/>
  <c r="A22" i="2"/>
  <c r="A17" i="2"/>
  <c r="A24" i="2"/>
  <c r="A23" i="2"/>
  <c r="A16" i="2"/>
  <c r="A26" i="2"/>
  <c r="A18" i="2"/>
</calcChain>
</file>

<file path=xl/sharedStrings.xml><?xml version="1.0" encoding="utf-8"?>
<sst xmlns="http://schemas.openxmlformats.org/spreadsheetml/2006/main" count="309" uniqueCount="142">
  <si>
    <t>Case Study #4: Optimal Decision at CalDev Company</t>
  </si>
  <si>
    <t>Sell the property</t>
  </si>
  <si>
    <t>Request a permit to build a five-star hotel</t>
  </si>
  <si>
    <t>Probability</t>
  </si>
  <si>
    <t>Approved | City's economic growth</t>
  </si>
  <si>
    <t>Approved | City's economic decline</t>
  </si>
  <si>
    <t>Permit Rejected</t>
  </si>
  <si>
    <t>Permit Approved</t>
  </si>
  <si>
    <t>Rejected</t>
  </si>
  <si>
    <t>Rejected | Sell the property</t>
  </si>
  <si>
    <t>Rejected | Lease the property</t>
  </si>
  <si>
    <t>Approved</t>
  </si>
  <si>
    <t>Approved | Economic growth</t>
  </si>
  <si>
    <t>Approved | Economic decline</t>
  </si>
  <si>
    <t>Rejected | Sell the Property</t>
  </si>
  <si>
    <t>Rejected | Lease the Property</t>
  </si>
  <si>
    <t>Option 1</t>
  </si>
  <si>
    <t>Option 2</t>
  </si>
  <si>
    <t>Option 3</t>
  </si>
  <si>
    <t>Request a permit to build an office building (city's superviser's preference)</t>
  </si>
  <si>
    <t>3D1C44F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</si>
  <si>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</si>
  <si>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</si>
  <si>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</si>
  <si>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</si>
  <si>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</si>
  <si>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</si>
  <si>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</si>
  <si>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</si>
  <si>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</si>
  <si>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</si>
  <si>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</si>
  <si>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</si>
  <si>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</si>
  <si>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</si>
  <si>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</si>
  <si>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</si>
  <si>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</si>
  <si>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</si>
  <si>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</si>
  <si>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</si>
  <si>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</si>
  <si>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</si>
  <si>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</si>
  <si>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</si>
  <si>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</si>
  <si>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</si>
  <si>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</si>
  <si>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</si>
  <si>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</si>
  <si>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</si>
  <si>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</si>
  <si>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</si>
  <si>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</si>
  <si>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</si>
  <si>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</si>
  <si>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</si>
  <si>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</si>
  <si>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8.5.2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</si>
  <si>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</si>
  <si>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</si>
  <si>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</si>
  <si>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</si>
  <si>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</si>
  <si>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</si>
  <si>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</si>
  <si>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CalDev Company Decision Tree</t>
  </si>
  <si>
    <t>Decision</t>
  </si>
  <si>
    <t>4,0,0,0,1,0,0</t>
  </si>
  <si>
    <t>2,0,0,3,2,3,4,0,0,0</t>
  </si>
  <si>
    <t>Request permit for hotel</t>
  </si>
  <si>
    <t>Request permit for ooffice</t>
  </si>
  <si>
    <t>Chance</t>
  </si>
  <si>
    <t>1,0,0,2,5,6,1,0,0</t>
  </si>
  <si>
    <t>1,0,0,2,7,8,1,0,0</t>
  </si>
  <si>
    <t>4,0,0,0,5,0,0</t>
  </si>
  <si>
    <t>1,0,0,2,9,10,3,0,0</t>
  </si>
  <si>
    <t>Economic growth</t>
  </si>
  <si>
    <t>Economic decline</t>
  </si>
  <si>
    <t>4,0,0,0,7,0,0</t>
  </si>
  <si>
    <t>1,0,0,2,11,12,4,0,0</t>
  </si>
  <si>
    <t>4,0,0,0,6,0,0</t>
  </si>
  <si>
    <t>Sell</t>
  </si>
  <si>
    <t>Lease</t>
  </si>
  <si>
    <t>4,0,0,0,8,0,0</t>
  </si>
  <si>
    <t>2,0,0,2,15,16,4,0,0</t>
  </si>
  <si>
    <t>Cost for permit</t>
  </si>
  <si>
    <t>PrecisionTree Policy Suggestion - Optimal Decision Tree</t>
  </si>
  <si>
    <r>
      <t>Performed By:</t>
    </r>
    <r>
      <rPr>
        <sz val="8"/>
        <color theme="1"/>
        <rFont val="Tahoma"/>
        <family val="2"/>
      </rPr>
      <t xml:space="preserve"> Nidhi Sharma</t>
    </r>
  </si>
  <si>
    <r>
      <t>Date:</t>
    </r>
    <r>
      <rPr>
        <sz val="8"/>
        <color theme="1"/>
        <rFont val="Tahoma"/>
        <family val="2"/>
      </rPr>
      <t xml:space="preserve"> Sunday, February 25, 2024 7:08:58 PM</t>
    </r>
  </si>
  <si>
    <r>
      <t>Model:</t>
    </r>
    <r>
      <rPr>
        <sz val="8"/>
        <color theme="1"/>
        <rFont val="Tahoma"/>
        <family val="2"/>
      </rPr>
      <t xml:space="preserve"> Decision Tree 'CalDev Company Decision Tree' in [ak2382_Case 4_BAN630.xlsx]Solution 1</t>
    </r>
  </si>
  <si>
    <t>PrecisionTree Risk Profile - Probability Chart</t>
  </si>
  <si>
    <t>Chart Data</t>
  </si>
  <si>
    <t>#1</t>
  </si>
  <si>
    <t>#2</t>
  </si>
  <si>
    <t>#3</t>
  </si>
  <si>
    <t>Value</t>
  </si>
  <si>
    <r>
      <t>Date:</t>
    </r>
    <r>
      <rPr>
        <sz val="8"/>
        <color theme="1"/>
        <rFont val="Tahoma"/>
        <family val="2"/>
      </rPr>
      <t xml:space="preserve"> Sunday, February 25, 2024 7:11:31 PM</t>
    </r>
  </si>
  <si>
    <r>
      <t>Analysis:</t>
    </r>
    <r>
      <rPr>
        <sz val="8"/>
        <color theme="1"/>
        <rFont val="Tahoma"/>
        <family val="2"/>
      </rPr>
      <t xml:space="preserve"> Optimal Path of Entire Decision Tree</t>
    </r>
  </si>
  <si>
    <t>Optimal Path</t>
  </si>
  <si>
    <t>PrecisionTree Sensitivity Analysis - Strategy Region</t>
  </si>
  <si>
    <r>
      <t>Output:</t>
    </r>
    <r>
      <rPr>
        <sz val="8"/>
        <color theme="1"/>
        <rFont val="Tahoma"/>
        <family val="2"/>
      </rPr>
      <t xml:space="preserve"> Decision Tree 'CalDev Company Decision Tree' (Expected Value of Entire Model)</t>
    </r>
  </si>
  <si>
    <r>
      <t>Input:</t>
    </r>
    <r>
      <rPr>
        <sz val="8"/>
        <color theme="1"/>
        <rFont val="Tahoma"/>
        <family val="2"/>
      </rPr>
      <t xml:space="preserve"> Request a permit to build a five-star hotel (B8)</t>
    </r>
  </si>
  <si>
    <t>Strategy Region Data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</si>
  <si>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</si>
  <si>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</si>
  <si>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</si>
  <si>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</si>
  <si>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</si>
  <si>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</si>
  <si>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</si>
  <si>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</si>
  <si>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</si>
  <si>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Change (%)</t>
  </si>
  <si>
    <r>
      <t>Input:</t>
    </r>
    <r>
      <rPr>
        <sz val="8"/>
        <color theme="1"/>
        <rFont val="Tahoma"/>
        <family val="2"/>
      </rPr>
      <t xml:space="preserve"> Sell the property (B4)</t>
    </r>
  </si>
  <si>
    <r>
      <t>Input:</t>
    </r>
    <r>
      <rPr>
        <sz val="8"/>
        <color theme="1"/>
        <rFont val="Tahoma"/>
        <family val="2"/>
      </rPr>
      <t xml:space="preserve"> Request a permit to build an office building (city's superviser' (B15)</t>
    </r>
  </si>
  <si>
    <t>PrecisionTree Sensitivity Analysis - Tornado Graph</t>
  </si>
  <si>
    <t>Tornado Graph Data</t>
  </si>
  <si>
    <t>Decision Tree 'CalDev Company Decision Tree' (Expected Value of Entire Model)</t>
  </si>
  <si>
    <t>Rank</t>
  </si>
  <si>
    <t>Input Name</t>
  </si>
  <si>
    <t>Cell</t>
  </si>
  <si>
    <t>Minimum</t>
  </si>
  <si>
    <t>Output</t>
  </si>
  <si>
    <t>Maximum</t>
  </si>
  <si>
    <t>Request a permit to build a five-star hotel (B8)</t>
  </si>
  <si>
    <t>B8</t>
  </si>
  <si>
    <t>Sell the property (B4)</t>
  </si>
  <si>
    <t>B4</t>
  </si>
  <si>
    <t>Request a permit to build an office building (city's superviser' (B15)</t>
  </si>
  <si>
    <t>B15</t>
  </si>
  <si>
    <r>
      <t>Date:</t>
    </r>
    <r>
      <rPr>
        <sz val="8"/>
        <color theme="1"/>
        <rFont val="Tahoma"/>
        <family val="2"/>
      </rPr>
      <t xml:space="preserve"> Sunday, February 25, 2024 7:33:45 PM</t>
    </r>
  </si>
  <si>
    <r>
      <t>Date:</t>
    </r>
    <r>
      <rPr>
        <sz val="8"/>
        <color theme="1"/>
        <rFont val="Tahoma"/>
        <family val="2"/>
      </rPr>
      <t xml:space="preserve"> Sunday, February 25, 2024 7:33:46 PM</t>
    </r>
  </si>
  <si>
    <r>
      <t>Date:</t>
    </r>
    <r>
      <rPr>
        <sz val="8"/>
        <color theme="1"/>
        <rFont val="Tahoma"/>
        <family val="2"/>
      </rPr>
      <t xml:space="preserve"> Sunday, February 25, 2024 7:33:48 PM</t>
    </r>
  </si>
  <si>
    <r>
      <t>Date:</t>
    </r>
    <r>
      <rPr>
        <sz val="8"/>
        <color theme="1"/>
        <rFont val="Tahoma"/>
        <family val="2"/>
      </rPr>
      <t xml:space="preserve"> Sunday, February 25, 2024 7:33:49 PM</t>
    </r>
  </si>
  <si>
    <t>2,0,0,3,13,14,17,3,0,0</t>
  </si>
  <si>
    <t>Request for office permit</t>
  </si>
  <si>
    <t>1,0,0,2,18,21,7,0,0</t>
  </si>
  <si>
    <t>1,0,0,2,19,20,11,0,0</t>
  </si>
  <si>
    <t>4,0,0,0,18,0,0</t>
  </si>
  <si>
    <t>2,0,0,2,22,23,11,0,0</t>
  </si>
  <si>
    <t>4,0,0,0,21,0,0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</si>
</sst>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.00001]0.0###%;[=0]0.0%;0.00E+00"/>
    <numFmt numFmtId="165" formatCode="[&gt;0.00001]0.0000%;[=0]0.0000%;0.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920FF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10" fillId="2" borderId="0" xfId="0" applyFont="1" applyFill="1"/>
    <xf numFmtId="0" fontId="9" fillId="2" borderId="0" xfId="0" applyFont="1" applyFill="1"/>
    <xf numFmtId="0" fontId="9" fillId="2" borderId="5" xfId="0" applyFont="1" applyFill="1" applyBorder="1"/>
    <xf numFmtId="0" fontId="10" fillId="2" borderId="0" xfId="0" quotePrefix="1" applyFont="1" applyFill="1"/>
    <xf numFmtId="0" fontId="11" fillId="2" borderId="0" xfId="0" applyFont="1" applyFill="1"/>
    <xf numFmtId="0" fontId="11" fillId="2" borderId="5" xfId="0" applyFont="1" applyFill="1" applyBorder="1"/>
    <xf numFmtId="0" fontId="13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15" xfId="0" applyFont="1" applyBorder="1" applyAlignment="1">
      <alignment horizontal="right" vertical="top"/>
    </xf>
    <xf numFmtId="0" fontId="4" fillId="0" borderId="16" xfId="0" applyFont="1" applyBorder="1" applyAlignment="1">
      <alignment horizontal="right" vertical="top"/>
    </xf>
    <xf numFmtId="0" fontId="13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right" vertical="top"/>
    </xf>
    <xf numFmtId="0" fontId="4" fillId="0" borderId="26" xfId="0" applyFont="1" applyBorder="1" applyAlignment="1">
      <alignment horizontal="right" vertical="top"/>
    </xf>
    <xf numFmtId="165" fontId="4" fillId="0" borderId="7" xfId="0" applyNumberFormat="1" applyFont="1" applyBorder="1" applyAlignment="1">
      <alignment horizontal="right" vertical="top"/>
    </xf>
    <xf numFmtId="165" fontId="4" fillId="0" borderId="16" xfId="0" applyNumberFormat="1" applyFont="1" applyBorder="1" applyAlignment="1">
      <alignment horizontal="right" vertical="top"/>
    </xf>
    <xf numFmtId="10" fontId="4" fillId="0" borderId="25" xfId="0" applyNumberFormat="1" applyFont="1" applyBorder="1" applyAlignment="1">
      <alignment horizontal="right" vertical="top"/>
    </xf>
    <xf numFmtId="10" fontId="4" fillId="0" borderId="26" xfId="0" applyNumberFormat="1" applyFont="1" applyBorder="1" applyAlignment="1">
      <alignment horizontal="right" vertical="top"/>
    </xf>
    <xf numFmtId="10" fontId="4" fillId="0" borderId="7" xfId="0" applyNumberFormat="1" applyFont="1" applyBorder="1" applyAlignment="1">
      <alignment horizontal="right" vertical="top"/>
    </xf>
    <xf numFmtId="10" fontId="4" fillId="0" borderId="16" xfId="0" applyNumberFormat="1" applyFont="1" applyBorder="1" applyAlignment="1">
      <alignment horizontal="right" vertical="top"/>
    </xf>
    <xf numFmtId="0" fontId="4" fillId="0" borderId="6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13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25" xfId="0" applyFont="1" applyBorder="1" applyAlignment="1">
      <alignment horizontal="center"/>
    </xf>
    <xf numFmtId="0" fontId="13" fillId="0" borderId="24" xfId="0" applyFont="1" applyBorder="1" applyAlignment="1">
      <alignment horizontal="left"/>
    </xf>
    <xf numFmtId="0" fontId="4" fillId="0" borderId="0" xfId="0" quotePrefix="1" applyFont="1" applyAlignment="1">
      <alignment horizontal="left" vertical="top" wrapText="1"/>
    </xf>
    <xf numFmtId="0" fontId="4" fillId="0" borderId="25" xfId="0" quotePrefix="1" applyFont="1" applyBorder="1" applyAlignment="1">
      <alignment horizontal="left" vertical="top"/>
    </xf>
    <xf numFmtId="0" fontId="4" fillId="0" borderId="15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2" fillId="3" borderId="11" xfId="0" quotePrefix="1" applyFont="1" applyFill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3" fillId="0" borderId="2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4" fillId="3" borderId="6" xfId="0" quotePrefix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left"/>
    </xf>
    <xf numFmtId="0" fontId="13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2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'CalDev Company Decision Tree'</a:t>
            </a:r>
            <a:r>
              <a:rPr lang="en-US" sz="800" b="0"/>
              <a:t>
Optimal Path of Entire Decision Tree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5521368628263574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'Solution 3'!$C$32:$C$34</c:f>
              <c:numCache>
                <c:formatCode>General</c:formatCode>
                <c:ptCount val="3"/>
                <c:pt idx="0">
                  <c:v>1300000</c:v>
                </c:pt>
                <c:pt idx="1">
                  <c:v>2100000</c:v>
                </c:pt>
                <c:pt idx="2">
                  <c:v>3100000</c:v>
                </c:pt>
              </c:numCache>
            </c:numRef>
          </c:xVal>
          <c:yVal>
            <c:numRef>
              <c:f>'Solution 3'!$D$32:$D$34</c:f>
              <c:numCache>
                <c:formatCode>[&gt;0.00001]0.0000%;[=0]0.0000%;0.00E+00</c:formatCode>
                <c:ptCount val="3"/>
                <c:pt idx="0">
                  <c:v>0.1</c:v>
                </c:pt>
                <c:pt idx="1">
                  <c:v>0.75</c:v>
                </c:pt>
                <c:pt idx="2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3-4E09-85FF-CDB33237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64432"/>
        <c:axId val="1096655312"/>
      </c:scatterChart>
      <c:valAx>
        <c:axId val="1096664432"/>
        <c:scaling>
          <c:orientation val="minMax"/>
          <c:max val="3200000"/>
          <c:min val="120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096655312"/>
        <c:crossesAt val="-1.0000000000000001E+300"/>
        <c:crossBetween val="midCat"/>
        <c:majorUnit val="200000"/>
      </c:valAx>
      <c:valAx>
        <c:axId val="1096655312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096664432"/>
        <c:crossesAt val="-1.0000000000000001E+300"/>
        <c:crossBetween val="midCat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'CalDev Company Decision Tree'</a:t>
            </a:r>
            <a:r>
              <a:rPr lang="en-US" sz="800" b="0"/>
              <a:t>
Expected Value of Node 'Decision' (D35)
With Variation of Request a permit to build a five-star hotel (B8)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66400636544263747"/>
          <c:h val="0.74031237049316201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B8'!$C$32:$C$42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'Strategy B8'!$E$32:$E$42</c:f>
              <c:numCache>
                <c:formatCode>General</c:formatCode>
                <c:ptCount val="11"/>
                <c:pt idx="0">
                  <c:v>2100000</c:v>
                </c:pt>
                <c:pt idx="1">
                  <c:v>2100000</c:v>
                </c:pt>
                <c:pt idx="2">
                  <c:v>2100000</c:v>
                </c:pt>
                <c:pt idx="3">
                  <c:v>2100000</c:v>
                </c:pt>
                <c:pt idx="4">
                  <c:v>2100000</c:v>
                </c:pt>
                <c:pt idx="5">
                  <c:v>2100000</c:v>
                </c:pt>
                <c:pt idx="6">
                  <c:v>2100000</c:v>
                </c:pt>
                <c:pt idx="7">
                  <c:v>2100000</c:v>
                </c:pt>
                <c:pt idx="8">
                  <c:v>2100000</c:v>
                </c:pt>
                <c:pt idx="9">
                  <c:v>2100000</c:v>
                </c:pt>
                <c:pt idx="10">
                  <c:v>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4E57-82D8-A3CE432B0EBB}"/>
            </c:ext>
          </c:extLst>
        </c:ser>
        <c:ser>
          <c:idx val="1"/>
          <c:order val="1"/>
          <c:tx>
            <c:v>Request permit for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B8'!$C$32:$C$42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'Strategy B8'!$G$32:$G$42</c:f>
              <c:numCache>
                <c:formatCode>General</c:formatCode>
                <c:ptCount val="11"/>
                <c:pt idx="0">
                  <c:v>2128000</c:v>
                </c:pt>
                <c:pt idx="1">
                  <c:v>2151800</c:v>
                </c:pt>
                <c:pt idx="2">
                  <c:v>2175600</c:v>
                </c:pt>
                <c:pt idx="3">
                  <c:v>2199400</c:v>
                </c:pt>
                <c:pt idx="4">
                  <c:v>2223200</c:v>
                </c:pt>
                <c:pt idx="5">
                  <c:v>2247000</c:v>
                </c:pt>
                <c:pt idx="6">
                  <c:v>2270800</c:v>
                </c:pt>
                <c:pt idx="7">
                  <c:v>2294600</c:v>
                </c:pt>
                <c:pt idx="8">
                  <c:v>2318400</c:v>
                </c:pt>
                <c:pt idx="9">
                  <c:v>2342200</c:v>
                </c:pt>
                <c:pt idx="10">
                  <c:v>2366000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7-4E57-82D8-A3CE432B0EBB}"/>
            </c:ext>
          </c:extLst>
        </c:ser>
        <c:ser>
          <c:idx val="2"/>
          <c:order val="2"/>
          <c:tx>
            <c:v>Request permit for ooffice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B8'!$C$32:$C$42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'Strategy B8'!$I$32:$I$42</c:f>
              <c:numCache>
                <c:formatCode>General</c:formatCode>
                <c:ptCount val="11"/>
                <c:pt idx="0">
                  <c:v>2002000</c:v>
                </c:pt>
                <c:pt idx="1">
                  <c:v>2002000</c:v>
                </c:pt>
                <c:pt idx="2">
                  <c:v>2002000</c:v>
                </c:pt>
                <c:pt idx="3">
                  <c:v>2002000</c:v>
                </c:pt>
                <c:pt idx="4">
                  <c:v>2002000</c:v>
                </c:pt>
                <c:pt idx="5">
                  <c:v>2002000</c:v>
                </c:pt>
                <c:pt idx="6">
                  <c:v>2002000</c:v>
                </c:pt>
                <c:pt idx="7">
                  <c:v>2002000</c:v>
                </c:pt>
                <c:pt idx="8">
                  <c:v>2002000</c:v>
                </c:pt>
                <c:pt idx="9">
                  <c:v>2002000</c:v>
                </c:pt>
                <c:pt idx="10">
                  <c:v>2002000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4E57-82D8-A3CE432B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45471"/>
        <c:axId val="2137044031"/>
      </c:scatterChart>
      <c:valAx>
        <c:axId val="2137045471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Request a permit to build a five-star hotel (B8)</a:t>
                </a:r>
              </a:p>
            </c:rich>
          </c:tx>
          <c:layout>
            <c:manualLayout>
              <c:xMode val="edge"/>
              <c:yMode val="edge"/>
              <c:x val="0.17469589373758188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137044031"/>
        <c:crossesAt val="-1.0000000000000001E+300"/>
        <c:crossBetween val="midCat"/>
        <c:majorUnit val="0.1"/>
      </c:valAx>
      <c:valAx>
        <c:axId val="2137044031"/>
        <c:scaling>
          <c:orientation val="minMax"/>
          <c:max val="2400000"/>
          <c:min val="195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137045471"/>
        <c:crossesAt val="-1.0000000000000001E+300"/>
        <c:crossBetween val="midCat"/>
        <c:majorUnit val="5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'CalDev Company Decision Tree'</a:t>
            </a:r>
            <a:r>
              <a:rPr lang="en-US" sz="800" b="0"/>
              <a:t>
Expected Value of Node 'Decision' (D35)
With Variation of Sell the property (B4)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66400636544263747"/>
          <c:h val="0.68110184417737252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1000000</c:v>
                </c:pt>
                <c:pt idx="1">
                  <c:v>1300000</c:v>
                </c:pt>
                <c:pt idx="2">
                  <c:v>1600000</c:v>
                </c:pt>
                <c:pt idx="3">
                  <c:v>1900000</c:v>
                </c:pt>
                <c:pt idx="4">
                  <c:v>2200000</c:v>
                </c:pt>
                <c:pt idx="5">
                  <c:v>2500000</c:v>
                </c:pt>
                <c:pt idx="6">
                  <c:v>2800000</c:v>
                </c:pt>
                <c:pt idx="7">
                  <c:v>3100000</c:v>
                </c:pt>
                <c:pt idx="8">
                  <c:v>3400000</c:v>
                </c:pt>
                <c:pt idx="9">
                  <c:v>3700000</c:v>
                </c:pt>
                <c:pt idx="10">
                  <c:v>4000000</c:v>
                </c:pt>
              </c:numCache>
            </c:numRef>
          </c:xVal>
          <c:yVal>
            <c:numRef>
              <c:f>'Strategy B4'!$E$32:$E$42</c:f>
              <c:numCache>
                <c:formatCode>General</c:formatCode>
                <c:ptCount val="11"/>
                <c:pt idx="0">
                  <c:v>2100000</c:v>
                </c:pt>
                <c:pt idx="1">
                  <c:v>2100000</c:v>
                </c:pt>
                <c:pt idx="2">
                  <c:v>2100000</c:v>
                </c:pt>
                <c:pt idx="3">
                  <c:v>2100000</c:v>
                </c:pt>
                <c:pt idx="4">
                  <c:v>2100000</c:v>
                </c:pt>
                <c:pt idx="5">
                  <c:v>2100000</c:v>
                </c:pt>
                <c:pt idx="6">
                  <c:v>2100000</c:v>
                </c:pt>
                <c:pt idx="7">
                  <c:v>2100000</c:v>
                </c:pt>
                <c:pt idx="8">
                  <c:v>2100000</c:v>
                </c:pt>
                <c:pt idx="9">
                  <c:v>2100000</c:v>
                </c:pt>
                <c:pt idx="10">
                  <c:v>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A-4123-952C-AE02CD33D7B1}"/>
            </c:ext>
          </c:extLst>
        </c:ser>
        <c:ser>
          <c:idx val="1"/>
          <c:order val="1"/>
          <c:tx>
            <c:v>Request permit for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1000000</c:v>
                </c:pt>
                <c:pt idx="1">
                  <c:v>1300000</c:v>
                </c:pt>
                <c:pt idx="2">
                  <c:v>1600000</c:v>
                </c:pt>
                <c:pt idx="3">
                  <c:v>1900000</c:v>
                </c:pt>
                <c:pt idx="4">
                  <c:v>2200000</c:v>
                </c:pt>
                <c:pt idx="5">
                  <c:v>2500000</c:v>
                </c:pt>
                <c:pt idx="6">
                  <c:v>2800000</c:v>
                </c:pt>
                <c:pt idx="7">
                  <c:v>3100000</c:v>
                </c:pt>
                <c:pt idx="8">
                  <c:v>3400000</c:v>
                </c:pt>
                <c:pt idx="9">
                  <c:v>3700000</c:v>
                </c:pt>
                <c:pt idx="10">
                  <c:v>4000000</c:v>
                </c:pt>
              </c:numCache>
            </c:numRef>
          </c:xVal>
          <c:yVal>
            <c:numRef>
              <c:f>'Strategy B4'!$G$32:$G$42</c:f>
              <c:numCache>
                <c:formatCode>General</c:formatCode>
                <c:ptCount val="11"/>
                <c:pt idx="0">
                  <c:v>2170000</c:v>
                </c:pt>
                <c:pt idx="1">
                  <c:v>2170000</c:v>
                </c:pt>
                <c:pt idx="2">
                  <c:v>2170000</c:v>
                </c:pt>
                <c:pt idx="3">
                  <c:v>2170000</c:v>
                </c:pt>
                <c:pt idx="4">
                  <c:v>2170000</c:v>
                </c:pt>
                <c:pt idx="5">
                  <c:v>2170000</c:v>
                </c:pt>
                <c:pt idx="6">
                  <c:v>2170000</c:v>
                </c:pt>
                <c:pt idx="7">
                  <c:v>2170000</c:v>
                </c:pt>
                <c:pt idx="8">
                  <c:v>2170000</c:v>
                </c:pt>
                <c:pt idx="9">
                  <c:v>2170000</c:v>
                </c:pt>
                <c:pt idx="10">
                  <c:v>2170000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A-4123-952C-AE02CD33D7B1}"/>
            </c:ext>
          </c:extLst>
        </c:ser>
        <c:ser>
          <c:idx val="2"/>
          <c:order val="2"/>
          <c:tx>
            <c:v>Request permit for ooffice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1000000</c:v>
                </c:pt>
                <c:pt idx="1">
                  <c:v>1300000</c:v>
                </c:pt>
                <c:pt idx="2">
                  <c:v>1600000</c:v>
                </c:pt>
                <c:pt idx="3">
                  <c:v>1900000</c:v>
                </c:pt>
                <c:pt idx="4">
                  <c:v>2200000</c:v>
                </c:pt>
                <c:pt idx="5">
                  <c:v>2500000</c:v>
                </c:pt>
                <c:pt idx="6">
                  <c:v>2800000</c:v>
                </c:pt>
                <c:pt idx="7">
                  <c:v>3100000</c:v>
                </c:pt>
                <c:pt idx="8">
                  <c:v>3400000</c:v>
                </c:pt>
                <c:pt idx="9">
                  <c:v>3700000</c:v>
                </c:pt>
                <c:pt idx="10">
                  <c:v>4000000</c:v>
                </c:pt>
              </c:numCache>
            </c:numRef>
          </c:xVal>
          <c:yVal>
            <c:numRef>
              <c:f>'Strategy B4'!$I$32:$I$42</c:f>
              <c:numCache>
                <c:formatCode>General</c:formatCode>
                <c:ptCount val="11"/>
                <c:pt idx="0">
                  <c:v>2002000</c:v>
                </c:pt>
                <c:pt idx="1">
                  <c:v>2002000</c:v>
                </c:pt>
                <c:pt idx="2">
                  <c:v>2002000</c:v>
                </c:pt>
                <c:pt idx="3">
                  <c:v>2002000</c:v>
                </c:pt>
                <c:pt idx="4">
                  <c:v>2002000</c:v>
                </c:pt>
                <c:pt idx="5">
                  <c:v>2002000</c:v>
                </c:pt>
                <c:pt idx="6">
                  <c:v>2002000</c:v>
                </c:pt>
                <c:pt idx="7">
                  <c:v>2002000</c:v>
                </c:pt>
                <c:pt idx="8">
                  <c:v>2002000</c:v>
                </c:pt>
                <c:pt idx="9">
                  <c:v>2002000</c:v>
                </c:pt>
                <c:pt idx="10">
                  <c:v>2002000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A-4123-952C-AE02CD33D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45471"/>
        <c:axId val="2137027231"/>
      </c:scatterChart>
      <c:valAx>
        <c:axId val="2137045471"/>
        <c:scaling>
          <c:orientation val="minMax"/>
          <c:max val="4500000"/>
          <c:min val="5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Sell the property (B4)</a:t>
                </a:r>
              </a:p>
            </c:rich>
          </c:tx>
          <c:layout>
            <c:manualLayout>
              <c:xMode val="edge"/>
              <c:yMode val="edge"/>
              <c:x val="0.26966093899477517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137027231"/>
        <c:crossesAt val="-1.0000000000000001E+300"/>
        <c:crossBetween val="midCat"/>
        <c:majorUnit val="500000"/>
      </c:valAx>
      <c:valAx>
        <c:axId val="2137027231"/>
        <c:scaling>
          <c:orientation val="minMax"/>
          <c:max val="2180000"/>
          <c:min val="198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137045471"/>
        <c:crossesAt val="-1.0000000000000001E+300"/>
        <c:crossBetween val="midCat"/>
        <c:majorUnit val="2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'CalDev Company Decision Tree'</a:t>
            </a:r>
            <a:r>
              <a:rPr lang="en-US" sz="800" b="0"/>
              <a:t>
Expected Value of Node 'Decision' (D35)
With Variation of Request a permit to build an office building (city's superviser' (B15)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66400636544263747"/>
          <c:h val="0.74031237049316201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B15'!$C$32:$C$42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'Strategy B15'!$E$32:$E$42</c:f>
              <c:numCache>
                <c:formatCode>General</c:formatCode>
                <c:ptCount val="11"/>
                <c:pt idx="0">
                  <c:v>2100000</c:v>
                </c:pt>
                <c:pt idx="1">
                  <c:v>2100000</c:v>
                </c:pt>
                <c:pt idx="2">
                  <c:v>2100000</c:v>
                </c:pt>
                <c:pt idx="3">
                  <c:v>2100000</c:v>
                </c:pt>
                <c:pt idx="4">
                  <c:v>2100000</c:v>
                </c:pt>
                <c:pt idx="5">
                  <c:v>2100000</c:v>
                </c:pt>
                <c:pt idx="6">
                  <c:v>2100000</c:v>
                </c:pt>
                <c:pt idx="7">
                  <c:v>2100000</c:v>
                </c:pt>
                <c:pt idx="8">
                  <c:v>2100000</c:v>
                </c:pt>
                <c:pt idx="9">
                  <c:v>2100000</c:v>
                </c:pt>
                <c:pt idx="10">
                  <c:v>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6D3-9A48-9ECD240F7748}"/>
            </c:ext>
          </c:extLst>
        </c:ser>
        <c:ser>
          <c:idx val="1"/>
          <c:order val="1"/>
          <c:tx>
            <c:v>Request permit for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B15'!$C$32:$C$42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'Strategy B15'!$G$32:$G$42</c:f>
              <c:numCache>
                <c:formatCode>General</c:formatCode>
                <c:ptCount val="11"/>
                <c:pt idx="0">
                  <c:v>2170000</c:v>
                </c:pt>
                <c:pt idx="1">
                  <c:v>2170000</c:v>
                </c:pt>
                <c:pt idx="2">
                  <c:v>2170000</c:v>
                </c:pt>
                <c:pt idx="3">
                  <c:v>2170000</c:v>
                </c:pt>
                <c:pt idx="4">
                  <c:v>2170000</c:v>
                </c:pt>
                <c:pt idx="5">
                  <c:v>2170000</c:v>
                </c:pt>
                <c:pt idx="6">
                  <c:v>2170000</c:v>
                </c:pt>
                <c:pt idx="7">
                  <c:v>2170000</c:v>
                </c:pt>
                <c:pt idx="8">
                  <c:v>2170000</c:v>
                </c:pt>
                <c:pt idx="9">
                  <c:v>2170000</c:v>
                </c:pt>
                <c:pt idx="10">
                  <c:v>2170000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2-46D3-9A48-9ECD240F7748}"/>
            </c:ext>
          </c:extLst>
        </c:ser>
        <c:ser>
          <c:idx val="2"/>
          <c:order val="2"/>
          <c:tx>
            <c:v>Request permit for ooffice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B15'!$C$32:$C$42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'Strategy B15'!$I$32:$I$42</c:f>
              <c:numCache>
                <c:formatCode>General</c:formatCode>
                <c:ptCount val="11"/>
                <c:pt idx="0">
                  <c:v>2086000</c:v>
                </c:pt>
                <c:pt idx="1">
                  <c:v>2074100</c:v>
                </c:pt>
                <c:pt idx="2">
                  <c:v>2062200</c:v>
                </c:pt>
                <c:pt idx="3">
                  <c:v>2050300</c:v>
                </c:pt>
                <c:pt idx="4">
                  <c:v>2038400</c:v>
                </c:pt>
                <c:pt idx="5">
                  <c:v>2026500</c:v>
                </c:pt>
                <c:pt idx="6">
                  <c:v>2014600</c:v>
                </c:pt>
                <c:pt idx="7">
                  <c:v>2002700</c:v>
                </c:pt>
                <c:pt idx="8">
                  <c:v>1990800</c:v>
                </c:pt>
                <c:pt idx="9">
                  <c:v>1978900</c:v>
                </c:pt>
                <c:pt idx="10">
                  <c:v>1967000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2-46D3-9A48-9ECD240F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47391"/>
        <c:axId val="2137037311"/>
      </c:scatterChart>
      <c:valAx>
        <c:axId val="2137047391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Request a permit to build an office building (city's superviser' (B15)</a:t>
                </a:r>
              </a:p>
            </c:rich>
          </c:tx>
          <c:layout>
            <c:manualLayout>
              <c:xMode val="edge"/>
              <c:yMode val="edge"/>
              <c:x val="9.6582529987489882E-2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137037311"/>
        <c:crossesAt val="-1.0000000000000001E+300"/>
        <c:crossBetween val="midCat"/>
        <c:majorUnit val="0.1"/>
      </c:valAx>
      <c:valAx>
        <c:axId val="2137037311"/>
        <c:scaling>
          <c:orientation val="minMax"/>
          <c:max val="2200000"/>
          <c:min val="195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137047391"/>
        <c:crossesAt val="-1.0000000000000001E+300"/>
        <c:crossBetween val="midCat"/>
        <c:majorUnit val="5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'CalDev Company Decision Tree'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132234251968504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Request a permit to build a five-star hotel (B8)</c:v>
                </c:pt>
                <c:pt idx="1">
                  <c:v>Sell the property (B4)</c:v>
                </c:pt>
                <c:pt idx="2">
                  <c:v>Request a permit to build an office building (city's superviser' (B15)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003-4E62-8A52-6D0A10E94849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Request a permit to build a five-star hotel (B8)</c:v>
                </c:pt>
                <c:pt idx="1">
                  <c:v>Sell the property (B4)</c:v>
                </c:pt>
                <c:pt idx="2">
                  <c:v>Request a permit to build an office building (city's superviser' (B15)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2128000</c:v>
              </c:pt>
              <c:pt idx="1">
                <c:v>2170000</c:v>
              </c:pt>
              <c:pt idx="2">
                <c:v>2170000</c:v>
              </c:pt>
            </c:numLit>
          </c:val>
          <c:extLst>
            <c:ext xmlns:c16="http://schemas.microsoft.com/office/drawing/2014/chart" uri="{C3380CC4-5D6E-409C-BE32-E72D297353CC}">
              <c16:uniqueId val="{00000001-A003-4E62-8A52-6D0A10E94849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Request a permit to build a five-star hotel (B8)</c:v>
                </c:pt>
                <c:pt idx="1">
                  <c:v>Sell the property (B4)</c:v>
                </c:pt>
                <c:pt idx="2">
                  <c:v>Request a permit to build an office building (city's superviser' (B15)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003-4E62-8A52-6D0A10E94849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Request a permit to build a five-star hotel (B8)</c:v>
                </c:pt>
                <c:pt idx="1">
                  <c:v>Sell the property (B4)</c:v>
                </c:pt>
                <c:pt idx="2">
                  <c:v>Request a permit to build an office building (city's superviser' (B15)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238000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003-4E62-8A52-6D0A10E9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047391"/>
        <c:axId val="2137029151"/>
      </c:barChart>
      <c:catAx>
        <c:axId val="2137047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2137029151"/>
        <c:crossesAt val="-1.0000000000000001E+300"/>
        <c:auto val="1"/>
        <c:lblAlgn val="ctr"/>
        <c:lblOffset val="100"/>
        <c:noMultiLvlLbl val="0"/>
      </c:catAx>
      <c:valAx>
        <c:axId val="2137029151"/>
        <c:scaling>
          <c:orientation val="minMax"/>
          <c:max val="2400000"/>
          <c:min val="21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137047391"/>
        <c:crosses val="max"/>
        <c:crossBetween val="between"/>
        <c:majorUnit val="5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7" name="PTObj_DNode_1_1">
          <a:extLst>
            <a:ext uri="{FF2B5EF4-FFF2-40B4-BE49-F238E27FC236}">
              <a16:creationId xmlns:a16="http://schemas.microsoft.com/office/drawing/2014/main" id="{9A20BB5D-FB67-46D6-C25B-B5F5C7DFE45D}"/>
            </a:ext>
          </a:extLst>
        </xdr:cNvPr>
        <xdr:cNvSpPr/>
      </xdr:nvSpPr>
      <xdr:spPr>
        <a:xfrm>
          <a:off x="4857877" y="66147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1347678" cy="180627"/>
    <xdr:sp macro="_xll.PtreeEvent_ObjectClick" textlink="">
      <xdr:nvSpPr>
        <xdr:cNvPr id="9" name="PTObj_DBranchName_1_1">
          <a:extLst>
            <a:ext uri="{FF2B5EF4-FFF2-40B4-BE49-F238E27FC236}">
              <a16:creationId xmlns:a16="http://schemas.microsoft.com/office/drawing/2014/main" id="{048170F5-B926-D41A-CECE-2EC2DF526330}"/>
            </a:ext>
          </a:extLst>
        </xdr:cNvPr>
        <xdr:cNvSpPr txBox="1"/>
      </xdr:nvSpPr>
      <xdr:spPr>
        <a:xfrm>
          <a:off x="3092450" y="6616557"/>
          <a:ext cx="13476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CalDev Company Decision Tree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10" name="PTObj_DNode_1_2">
          <a:extLst>
            <a:ext uri="{FF2B5EF4-FFF2-40B4-BE49-F238E27FC236}">
              <a16:creationId xmlns:a16="http://schemas.microsoft.com/office/drawing/2014/main" id="{C39A6A4F-F688-B9E2-6EEE-624BACB3A434}"/>
            </a:ext>
          </a:extLst>
        </xdr:cNvPr>
        <xdr:cNvSpPr/>
      </xdr:nvSpPr>
      <xdr:spPr>
        <a:xfrm rot="-5400000">
          <a:off x="6394577" y="6614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751745" cy="180627"/>
    <xdr:sp macro="_xll.PtreeEvent_ObjectClick" textlink="">
      <xdr:nvSpPr>
        <xdr:cNvPr id="13" name="PTObj_DBranchName_1_2">
          <a:extLst>
            <a:ext uri="{FF2B5EF4-FFF2-40B4-BE49-F238E27FC236}">
              <a16:creationId xmlns:a16="http://schemas.microsoft.com/office/drawing/2014/main" id="{C77FC48D-F4F7-DAC3-95EB-AC9872013D2E}"/>
            </a:ext>
          </a:extLst>
        </xdr:cNvPr>
        <xdr:cNvSpPr txBox="1"/>
      </xdr:nvSpPr>
      <xdr:spPr>
        <a:xfrm>
          <a:off x="5148072" y="6616557"/>
          <a:ext cx="7517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the property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22" name="PTObj_DNode_1_3">
          <a:extLst>
            <a:ext uri="{FF2B5EF4-FFF2-40B4-BE49-F238E27FC236}">
              <a16:creationId xmlns:a16="http://schemas.microsoft.com/office/drawing/2014/main" id="{7FFADCB1-24C4-293F-E636-D2A76B9B2537}"/>
            </a:ext>
          </a:extLst>
        </xdr:cNvPr>
        <xdr:cNvSpPr/>
      </xdr:nvSpPr>
      <xdr:spPr>
        <a:xfrm>
          <a:off x="6858127" y="7351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1083950" cy="180627"/>
    <xdr:sp macro="_xll.PtreeEvent_ObjectClick" textlink="">
      <xdr:nvSpPr>
        <xdr:cNvPr id="25" name="PTObj_DBranchName_1_3">
          <a:extLst>
            <a:ext uri="{FF2B5EF4-FFF2-40B4-BE49-F238E27FC236}">
              <a16:creationId xmlns:a16="http://schemas.microsoft.com/office/drawing/2014/main" id="{B5ED9B4B-CBC2-29A5-DAC2-E766F350294A}"/>
            </a:ext>
          </a:extLst>
        </xdr:cNvPr>
        <xdr:cNvSpPr txBox="1"/>
      </xdr:nvSpPr>
      <xdr:spPr>
        <a:xfrm>
          <a:off x="5148072" y="7353157"/>
          <a:ext cx="10839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for hotel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34" name="PTObj_DNode_1_4">
          <a:extLst>
            <a:ext uri="{FF2B5EF4-FFF2-40B4-BE49-F238E27FC236}">
              <a16:creationId xmlns:a16="http://schemas.microsoft.com/office/drawing/2014/main" id="{026B3280-4234-7D66-60D8-AAA7395270DE}"/>
            </a:ext>
          </a:extLst>
        </xdr:cNvPr>
        <xdr:cNvSpPr/>
      </xdr:nvSpPr>
      <xdr:spPr>
        <a:xfrm>
          <a:off x="6858127" y="8456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1155765" cy="180627"/>
    <xdr:sp macro="_xll.PtreeEvent_ObjectClick" textlink="">
      <xdr:nvSpPr>
        <xdr:cNvPr id="37" name="PTObj_DBranchName_1_4">
          <a:extLst>
            <a:ext uri="{FF2B5EF4-FFF2-40B4-BE49-F238E27FC236}">
              <a16:creationId xmlns:a16="http://schemas.microsoft.com/office/drawing/2014/main" id="{073914A0-1F98-974F-8E51-68EA2C072AFA}"/>
            </a:ext>
          </a:extLst>
        </xdr:cNvPr>
        <xdr:cNvSpPr txBox="1"/>
      </xdr:nvSpPr>
      <xdr:spPr>
        <a:xfrm>
          <a:off x="5148072" y="8458057"/>
          <a:ext cx="115576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for ooffice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46" name="PTObj_DNode_1_5">
          <a:extLst>
            <a:ext uri="{FF2B5EF4-FFF2-40B4-BE49-F238E27FC236}">
              <a16:creationId xmlns:a16="http://schemas.microsoft.com/office/drawing/2014/main" id="{46822066-A357-456F-07BA-B9F8E4D28D72}"/>
            </a:ext>
          </a:extLst>
        </xdr:cNvPr>
        <xdr:cNvSpPr/>
      </xdr:nvSpPr>
      <xdr:spPr>
        <a:xfrm>
          <a:off x="8388477" y="7351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463845" cy="180627"/>
    <xdr:sp macro="_xll.PtreeEvent_ObjectClick" textlink="">
      <xdr:nvSpPr>
        <xdr:cNvPr id="49" name="PTObj_DBranchName_1_5">
          <a:extLst>
            <a:ext uri="{FF2B5EF4-FFF2-40B4-BE49-F238E27FC236}">
              <a16:creationId xmlns:a16="http://schemas.microsoft.com/office/drawing/2014/main" id="{1C3AC06C-2B4F-BD41-FEB8-3C7D6E3CADEF}"/>
            </a:ext>
          </a:extLst>
        </xdr:cNvPr>
        <xdr:cNvSpPr txBox="1"/>
      </xdr:nvSpPr>
      <xdr:spPr>
        <a:xfrm>
          <a:off x="7135622" y="73531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50" name="PTObj_DNode_1_9">
          <a:extLst>
            <a:ext uri="{FF2B5EF4-FFF2-40B4-BE49-F238E27FC236}">
              <a16:creationId xmlns:a16="http://schemas.microsoft.com/office/drawing/2014/main" id="{CCAE4619-0D44-5968-9229-064288DA5B5F}"/>
            </a:ext>
          </a:extLst>
        </xdr:cNvPr>
        <xdr:cNvSpPr/>
      </xdr:nvSpPr>
      <xdr:spPr>
        <a:xfrm rot="-5400000">
          <a:off x="9696577" y="7351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782971" cy="180627"/>
    <xdr:sp macro="_xll.PtreeEvent_ObjectClick" textlink="">
      <xdr:nvSpPr>
        <xdr:cNvPr id="53" name="PTObj_DBranchName_1_9">
          <a:extLst>
            <a:ext uri="{FF2B5EF4-FFF2-40B4-BE49-F238E27FC236}">
              <a16:creationId xmlns:a16="http://schemas.microsoft.com/office/drawing/2014/main" id="{0B36456F-3690-E501-B0C9-CAEA4C40FD0D}"/>
            </a:ext>
          </a:extLst>
        </xdr:cNvPr>
        <xdr:cNvSpPr txBox="1"/>
      </xdr:nvSpPr>
      <xdr:spPr>
        <a:xfrm>
          <a:off x="8665972" y="735315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54" name="PTObj_DNode_1_10">
          <a:extLst>
            <a:ext uri="{FF2B5EF4-FFF2-40B4-BE49-F238E27FC236}">
              <a16:creationId xmlns:a16="http://schemas.microsoft.com/office/drawing/2014/main" id="{F93D60E8-AF81-8ADC-15AA-556C7DE27A59}"/>
            </a:ext>
          </a:extLst>
        </xdr:cNvPr>
        <xdr:cNvSpPr/>
      </xdr:nvSpPr>
      <xdr:spPr>
        <a:xfrm rot="-5400000">
          <a:off x="9779127" y="8087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783549" cy="180627"/>
    <xdr:sp macro="_xll.PtreeEvent_ObjectClick" textlink="">
      <xdr:nvSpPr>
        <xdr:cNvPr id="57" name="PTObj_DBranchName_1_10">
          <a:extLst>
            <a:ext uri="{FF2B5EF4-FFF2-40B4-BE49-F238E27FC236}">
              <a16:creationId xmlns:a16="http://schemas.microsoft.com/office/drawing/2014/main" id="{7C32EBA8-BDFA-B078-3335-E2E0BC9C9BAC}"/>
            </a:ext>
          </a:extLst>
        </xdr:cNvPr>
        <xdr:cNvSpPr txBox="1"/>
      </xdr:nvSpPr>
      <xdr:spPr>
        <a:xfrm>
          <a:off x="8665972" y="8089757"/>
          <a:ext cx="7835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58" name="PTObj_DNode_1_7">
          <a:extLst>
            <a:ext uri="{FF2B5EF4-FFF2-40B4-BE49-F238E27FC236}">
              <a16:creationId xmlns:a16="http://schemas.microsoft.com/office/drawing/2014/main" id="{EB357692-ED97-B814-CC74-0DB5C122ED00}"/>
            </a:ext>
          </a:extLst>
        </xdr:cNvPr>
        <xdr:cNvSpPr/>
      </xdr:nvSpPr>
      <xdr:spPr>
        <a:xfrm>
          <a:off x="8388477" y="9192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463845" cy="180627"/>
    <xdr:sp macro="_xll.PtreeEvent_ObjectClick" textlink="">
      <xdr:nvSpPr>
        <xdr:cNvPr id="61" name="PTObj_DBranchName_1_7">
          <a:extLst>
            <a:ext uri="{FF2B5EF4-FFF2-40B4-BE49-F238E27FC236}">
              <a16:creationId xmlns:a16="http://schemas.microsoft.com/office/drawing/2014/main" id="{2A94BECA-1F6E-FB37-3F29-FFDCEFB6809B}"/>
            </a:ext>
          </a:extLst>
        </xdr:cNvPr>
        <xdr:cNvSpPr txBox="1"/>
      </xdr:nvSpPr>
      <xdr:spPr>
        <a:xfrm>
          <a:off x="7135622" y="91946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66" name="PTObj_DNode_1_12">
          <a:extLst>
            <a:ext uri="{FF2B5EF4-FFF2-40B4-BE49-F238E27FC236}">
              <a16:creationId xmlns:a16="http://schemas.microsoft.com/office/drawing/2014/main" id="{DE4825D4-22C7-6825-48C7-0F19E105F542}"/>
            </a:ext>
          </a:extLst>
        </xdr:cNvPr>
        <xdr:cNvSpPr/>
      </xdr:nvSpPr>
      <xdr:spPr>
        <a:xfrm rot="-5400000">
          <a:off x="10001377" y="99294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783549" cy="180627"/>
    <xdr:sp macro="_xll.PtreeEvent_ObjectClick" textlink="">
      <xdr:nvSpPr>
        <xdr:cNvPr id="69" name="PTObj_DBranchName_1_12">
          <a:extLst>
            <a:ext uri="{FF2B5EF4-FFF2-40B4-BE49-F238E27FC236}">
              <a16:creationId xmlns:a16="http://schemas.microsoft.com/office/drawing/2014/main" id="{D5F99065-2196-A89B-657A-6B5FE24B557C}"/>
            </a:ext>
          </a:extLst>
        </xdr:cNvPr>
        <xdr:cNvSpPr txBox="1"/>
      </xdr:nvSpPr>
      <xdr:spPr>
        <a:xfrm>
          <a:off x="8665972" y="9931257"/>
          <a:ext cx="7835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70" name="PTObj_DNode_1_6">
          <a:extLst>
            <a:ext uri="{FF2B5EF4-FFF2-40B4-BE49-F238E27FC236}">
              <a16:creationId xmlns:a16="http://schemas.microsoft.com/office/drawing/2014/main" id="{18392203-7662-B9A4-A272-5BB73C31513D}"/>
            </a:ext>
          </a:extLst>
        </xdr:cNvPr>
        <xdr:cNvSpPr/>
      </xdr:nvSpPr>
      <xdr:spPr>
        <a:xfrm>
          <a:off x="8388477" y="88245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420500" cy="180627"/>
    <xdr:sp macro="_xll.PtreeEvent_ObjectClick" textlink="">
      <xdr:nvSpPr>
        <xdr:cNvPr id="73" name="PTObj_DBranchName_1_6">
          <a:extLst>
            <a:ext uri="{FF2B5EF4-FFF2-40B4-BE49-F238E27FC236}">
              <a16:creationId xmlns:a16="http://schemas.microsoft.com/office/drawing/2014/main" id="{C5C327E7-0ACA-1A9F-F4B1-33622DF72E79}"/>
            </a:ext>
          </a:extLst>
        </xdr:cNvPr>
        <xdr:cNvSpPr txBox="1"/>
      </xdr:nvSpPr>
      <xdr:spPr>
        <a:xfrm>
          <a:off x="7135622" y="88263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74" name="PTObj_DNode_1_13">
          <a:extLst>
            <a:ext uri="{FF2B5EF4-FFF2-40B4-BE49-F238E27FC236}">
              <a16:creationId xmlns:a16="http://schemas.microsoft.com/office/drawing/2014/main" id="{3CDE2765-B775-BD31-33BD-45044E497E7F}"/>
            </a:ext>
          </a:extLst>
        </xdr:cNvPr>
        <xdr:cNvSpPr/>
      </xdr:nvSpPr>
      <xdr:spPr>
        <a:xfrm rot="-5400000">
          <a:off x="10001377" y="8824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200632" cy="180627"/>
    <xdr:sp macro="_xll.PtreeEvent_ObjectClick" textlink="">
      <xdr:nvSpPr>
        <xdr:cNvPr id="77" name="PTObj_DBranchName_1_13">
          <a:extLst>
            <a:ext uri="{FF2B5EF4-FFF2-40B4-BE49-F238E27FC236}">
              <a16:creationId xmlns:a16="http://schemas.microsoft.com/office/drawing/2014/main" id="{7430CF48-7C9C-7A83-A8C2-B782F33A3C83}"/>
            </a:ext>
          </a:extLst>
        </xdr:cNvPr>
        <xdr:cNvSpPr txBox="1"/>
      </xdr:nvSpPr>
      <xdr:spPr>
        <a:xfrm>
          <a:off x="8665972" y="8826357"/>
          <a:ext cx="20063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78" name="PTObj_DNode_1_14">
          <a:extLst>
            <a:ext uri="{FF2B5EF4-FFF2-40B4-BE49-F238E27FC236}">
              <a16:creationId xmlns:a16="http://schemas.microsoft.com/office/drawing/2014/main" id="{515ED1F2-8893-A342-3764-497AC94EB81A}"/>
            </a:ext>
          </a:extLst>
        </xdr:cNvPr>
        <xdr:cNvSpPr/>
      </xdr:nvSpPr>
      <xdr:spPr>
        <a:xfrm rot="-5400000">
          <a:off x="10001377" y="9561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289888" cy="180627"/>
    <xdr:sp macro="_xll.PtreeEvent_ObjectClick" textlink="">
      <xdr:nvSpPr>
        <xdr:cNvPr id="81" name="PTObj_DBranchName_1_14">
          <a:extLst>
            <a:ext uri="{FF2B5EF4-FFF2-40B4-BE49-F238E27FC236}">
              <a16:creationId xmlns:a16="http://schemas.microsoft.com/office/drawing/2014/main" id="{B2463377-BAA9-7925-09C9-DBB0FCEE1801}"/>
            </a:ext>
          </a:extLst>
        </xdr:cNvPr>
        <xdr:cNvSpPr txBox="1"/>
      </xdr:nvSpPr>
      <xdr:spPr>
        <a:xfrm>
          <a:off x="8665972" y="9562957"/>
          <a:ext cx="2898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82" name="PTObj_DNode_1_8">
          <a:extLst>
            <a:ext uri="{FF2B5EF4-FFF2-40B4-BE49-F238E27FC236}">
              <a16:creationId xmlns:a16="http://schemas.microsoft.com/office/drawing/2014/main" id="{E4163D86-F6A2-1F9F-201F-6048C25545E9}"/>
            </a:ext>
          </a:extLst>
        </xdr:cNvPr>
        <xdr:cNvSpPr/>
      </xdr:nvSpPr>
      <xdr:spPr>
        <a:xfrm>
          <a:off x="8388477" y="114026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420500" cy="180627"/>
    <xdr:sp macro="_xll.PtreeEvent_ObjectClick" textlink="">
      <xdr:nvSpPr>
        <xdr:cNvPr id="85" name="PTObj_DBranchName_1_8">
          <a:extLst>
            <a:ext uri="{FF2B5EF4-FFF2-40B4-BE49-F238E27FC236}">
              <a16:creationId xmlns:a16="http://schemas.microsoft.com/office/drawing/2014/main" id="{6510D7D2-8A44-F344-65B4-5D77218F2917}"/>
            </a:ext>
          </a:extLst>
        </xdr:cNvPr>
        <xdr:cNvSpPr txBox="1"/>
      </xdr:nvSpPr>
      <xdr:spPr>
        <a:xfrm>
          <a:off x="7135622" y="114044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86" name="PTObj_DNode_1_15">
          <a:extLst>
            <a:ext uri="{FF2B5EF4-FFF2-40B4-BE49-F238E27FC236}">
              <a16:creationId xmlns:a16="http://schemas.microsoft.com/office/drawing/2014/main" id="{972182BC-17BA-A3C8-5043-DB93AC603E69}"/>
            </a:ext>
          </a:extLst>
        </xdr:cNvPr>
        <xdr:cNvSpPr/>
      </xdr:nvSpPr>
      <xdr:spPr>
        <a:xfrm rot="-5400000">
          <a:off x="10001377" y="11402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200632" cy="180627"/>
    <xdr:sp macro="_xll.PtreeEvent_ObjectClick" textlink="">
      <xdr:nvSpPr>
        <xdr:cNvPr id="89" name="PTObj_DBranchName_1_15">
          <a:extLst>
            <a:ext uri="{FF2B5EF4-FFF2-40B4-BE49-F238E27FC236}">
              <a16:creationId xmlns:a16="http://schemas.microsoft.com/office/drawing/2014/main" id="{B740FBE1-A2C8-7DC2-E117-A1E4AF167D78}"/>
            </a:ext>
          </a:extLst>
        </xdr:cNvPr>
        <xdr:cNvSpPr txBox="1"/>
      </xdr:nvSpPr>
      <xdr:spPr>
        <a:xfrm>
          <a:off x="8665972" y="11404457"/>
          <a:ext cx="20063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90" name="PTObj_DNode_1_16">
          <a:extLst>
            <a:ext uri="{FF2B5EF4-FFF2-40B4-BE49-F238E27FC236}">
              <a16:creationId xmlns:a16="http://schemas.microsoft.com/office/drawing/2014/main" id="{EA44A644-5915-E0C3-8F90-737DA7A564B5}"/>
            </a:ext>
          </a:extLst>
        </xdr:cNvPr>
        <xdr:cNvSpPr/>
      </xdr:nvSpPr>
      <xdr:spPr>
        <a:xfrm rot="-5400000">
          <a:off x="10001377" y="121392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289888" cy="180627"/>
    <xdr:sp macro="_xll.PtreeEvent_ObjectClick" textlink="">
      <xdr:nvSpPr>
        <xdr:cNvPr id="93" name="PTObj_DBranchName_1_16">
          <a:extLst>
            <a:ext uri="{FF2B5EF4-FFF2-40B4-BE49-F238E27FC236}">
              <a16:creationId xmlns:a16="http://schemas.microsoft.com/office/drawing/2014/main" id="{B13DB68D-3E1F-FB79-DA72-9EC9C05D5E24}"/>
            </a:ext>
          </a:extLst>
        </xdr:cNvPr>
        <xdr:cNvSpPr txBox="1"/>
      </xdr:nvSpPr>
      <xdr:spPr>
        <a:xfrm>
          <a:off x="8665972" y="12141057"/>
          <a:ext cx="2898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94" name="PTObj_DNode_1_17">
          <a:extLst>
            <a:ext uri="{FF2B5EF4-FFF2-40B4-BE49-F238E27FC236}">
              <a16:creationId xmlns:a16="http://schemas.microsoft.com/office/drawing/2014/main" id="{21016DF7-583E-186F-966A-AD2F779F662E}"/>
            </a:ext>
          </a:extLst>
        </xdr:cNvPr>
        <xdr:cNvSpPr/>
      </xdr:nvSpPr>
      <xdr:spPr>
        <a:xfrm rot="-5400000">
          <a:off x="10001377" y="99294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1101648" cy="180627"/>
    <xdr:sp macro="_xll.PtreeEvent_ObjectClick" textlink="">
      <xdr:nvSpPr>
        <xdr:cNvPr id="97" name="PTObj_DBranchName_1_17">
          <a:extLst>
            <a:ext uri="{FF2B5EF4-FFF2-40B4-BE49-F238E27FC236}">
              <a16:creationId xmlns:a16="http://schemas.microsoft.com/office/drawing/2014/main" id="{2E023E1C-9512-6198-F665-E30C75B083CB}"/>
            </a:ext>
          </a:extLst>
        </xdr:cNvPr>
        <xdr:cNvSpPr txBox="1"/>
      </xdr:nvSpPr>
      <xdr:spPr>
        <a:xfrm>
          <a:off x="8665972" y="9931257"/>
          <a:ext cx="11016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for office permit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102" name="PTObj_DNode_1_11">
          <a:extLst>
            <a:ext uri="{FF2B5EF4-FFF2-40B4-BE49-F238E27FC236}">
              <a16:creationId xmlns:a16="http://schemas.microsoft.com/office/drawing/2014/main" id="{195ECA92-49FC-FA4F-34D2-9B593ACE63D2}"/>
            </a:ext>
          </a:extLst>
        </xdr:cNvPr>
        <xdr:cNvSpPr/>
      </xdr:nvSpPr>
      <xdr:spPr>
        <a:xfrm>
          <a:off x="10312527" y="11402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782971" cy="180627"/>
    <xdr:sp macro="_xll.PtreeEvent_ObjectClick" textlink="">
      <xdr:nvSpPr>
        <xdr:cNvPr id="105" name="PTObj_DBranchName_1_11">
          <a:extLst>
            <a:ext uri="{FF2B5EF4-FFF2-40B4-BE49-F238E27FC236}">
              <a16:creationId xmlns:a16="http://schemas.microsoft.com/office/drawing/2014/main" id="{BC9E8755-4522-F81A-1D1E-3CC2561C6EC6}"/>
            </a:ext>
          </a:extLst>
        </xdr:cNvPr>
        <xdr:cNvSpPr txBox="1"/>
      </xdr:nvSpPr>
      <xdr:spPr>
        <a:xfrm>
          <a:off x="8665972" y="1140445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106" name="PTObj_DNode_1_18">
          <a:extLst>
            <a:ext uri="{FF2B5EF4-FFF2-40B4-BE49-F238E27FC236}">
              <a16:creationId xmlns:a16="http://schemas.microsoft.com/office/drawing/2014/main" id="{DA267343-A17C-60DB-060B-832BB1213E7F}"/>
            </a:ext>
          </a:extLst>
        </xdr:cNvPr>
        <xdr:cNvSpPr/>
      </xdr:nvSpPr>
      <xdr:spPr>
        <a:xfrm>
          <a:off x="11893677" y="10666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463845" cy="180627"/>
    <xdr:sp macro="_xll.PtreeEvent_ObjectClick" textlink="">
      <xdr:nvSpPr>
        <xdr:cNvPr id="109" name="PTObj_DBranchName_1_18">
          <a:extLst>
            <a:ext uri="{FF2B5EF4-FFF2-40B4-BE49-F238E27FC236}">
              <a16:creationId xmlns:a16="http://schemas.microsoft.com/office/drawing/2014/main" id="{4928CC65-8D4F-26AA-A0A1-7BE586437377}"/>
            </a:ext>
          </a:extLst>
        </xdr:cNvPr>
        <xdr:cNvSpPr txBox="1"/>
      </xdr:nvSpPr>
      <xdr:spPr>
        <a:xfrm>
          <a:off x="10590022" y="106678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110" name="PTObj_DNode_1_19">
          <a:extLst>
            <a:ext uri="{FF2B5EF4-FFF2-40B4-BE49-F238E27FC236}">
              <a16:creationId xmlns:a16="http://schemas.microsoft.com/office/drawing/2014/main" id="{2A00C134-ECA9-2CD8-958B-7204A10B6482}"/>
            </a:ext>
          </a:extLst>
        </xdr:cNvPr>
        <xdr:cNvSpPr/>
      </xdr:nvSpPr>
      <xdr:spPr>
        <a:xfrm rot="-5400000">
          <a:off x="13817727" y="10297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782971" cy="180627"/>
    <xdr:sp macro="_xll.PtreeEvent_ObjectClick" textlink="">
      <xdr:nvSpPr>
        <xdr:cNvPr id="113" name="PTObj_DBranchName_1_19">
          <a:extLst>
            <a:ext uri="{FF2B5EF4-FFF2-40B4-BE49-F238E27FC236}">
              <a16:creationId xmlns:a16="http://schemas.microsoft.com/office/drawing/2014/main" id="{9BF1C2C4-DBEE-D02C-0128-C47905D8D1EA}"/>
            </a:ext>
          </a:extLst>
        </xdr:cNvPr>
        <xdr:cNvSpPr txBox="1"/>
      </xdr:nvSpPr>
      <xdr:spPr>
        <a:xfrm>
          <a:off x="12171172" y="1029955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114" name="PTObj_DNode_1_20">
          <a:extLst>
            <a:ext uri="{FF2B5EF4-FFF2-40B4-BE49-F238E27FC236}">
              <a16:creationId xmlns:a16="http://schemas.microsoft.com/office/drawing/2014/main" id="{8DECD2BD-8978-3AAC-FCA8-AAD2BD0B0CA8}"/>
            </a:ext>
          </a:extLst>
        </xdr:cNvPr>
        <xdr:cNvSpPr/>
      </xdr:nvSpPr>
      <xdr:spPr>
        <a:xfrm rot="-5400000">
          <a:off x="13817727" y="11034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783548" cy="180627"/>
    <xdr:sp macro="_xll.PtreeEvent_ObjectClick" textlink="">
      <xdr:nvSpPr>
        <xdr:cNvPr id="117" name="PTObj_DBranchName_1_20">
          <a:extLst>
            <a:ext uri="{FF2B5EF4-FFF2-40B4-BE49-F238E27FC236}">
              <a16:creationId xmlns:a16="http://schemas.microsoft.com/office/drawing/2014/main" id="{9EA672D0-777D-0E8C-458C-6E9B0D409514}"/>
            </a:ext>
          </a:extLst>
        </xdr:cNvPr>
        <xdr:cNvSpPr txBox="1"/>
      </xdr:nvSpPr>
      <xdr:spPr>
        <a:xfrm>
          <a:off x="12171172" y="11036157"/>
          <a:ext cx="78354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118" name="PTObj_DNode_1_21">
          <a:extLst>
            <a:ext uri="{FF2B5EF4-FFF2-40B4-BE49-F238E27FC236}">
              <a16:creationId xmlns:a16="http://schemas.microsoft.com/office/drawing/2014/main" id="{2B1599EA-E1F1-C500-DDF1-A0E96879D5CE}"/>
            </a:ext>
          </a:extLst>
        </xdr:cNvPr>
        <xdr:cNvSpPr/>
      </xdr:nvSpPr>
      <xdr:spPr>
        <a:xfrm>
          <a:off x="11893677" y="121392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420500" cy="180627"/>
    <xdr:sp macro="_xll.PtreeEvent_ObjectClick" textlink="">
      <xdr:nvSpPr>
        <xdr:cNvPr id="121" name="PTObj_DBranchName_1_21">
          <a:extLst>
            <a:ext uri="{FF2B5EF4-FFF2-40B4-BE49-F238E27FC236}">
              <a16:creationId xmlns:a16="http://schemas.microsoft.com/office/drawing/2014/main" id="{B4FF6980-6DBE-E570-D569-0677C591E4ED}"/>
            </a:ext>
          </a:extLst>
        </xdr:cNvPr>
        <xdr:cNvSpPr txBox="1"/>
      </xdr:nvSpPr>
      <xdr:spPr>
        <a:xfrm>
          <a:off x="10590022" y="121410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122" name="PTObj_DNode_1_22">
          <a:extLst>
            <a:ext uri="{FF2B5EF4-FFF2-40B4-BE49-F238E27FC236}">
              <a16:creationId xmlns:a16="http://schemas.microsoft.com/office/drawing/2014/main" id="{C8DE33B5-332B-E72E-8902-D925C2211182}"/>
            </a:ext>
          </a:extLst>
        </xdr:cNvPr>
        <xdr:cNvSpPr/>
      </xdr:nvSpPr>
      <xdr:spPr>
        <a:xfrm rot="-5400000">
          <a:off x="13817727" y="11770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200631" cy="180627"/>
    <xdr:sp macro="_xll.PtreeEvent_ObjectClick" textlink="">
      <xdr:nvSpPr>
        <xdr:cNvPr id="125" name="PTObj_DBranchName_1_22">
          <a:extLst>
            <a:ext uri="{FF2B5EF4-FFF2-40B4-BE49-F238E27FC236}">
              <a16:creationId xmlns:a16="http://schemas.microsoft.com/office/drawing/2014/main" id="{3F7811F1-D5B1-4FE7-13B4-D882AEF00D42}"/>
            </a:ext>
          </a:extLst>
        </xdr:cNvPr>
        <xdr:cNvSpPr txBox="1"/>
      </xdr:nvSpPr>
      <xdr:spPr>
        <a:xfrm>
          <a:off x="12171172" y="11772757"/>
          <a:ext cx="2006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</a:t>
          </a:r>
        </a:p>
      </xdr:txBody>
    </xdr:sp>
    <xdr:clientData/>
  </xdr:oneCellAnchor>
  <xdr:twoCellAnchor editAs="oneCell">
    <xdr:from>
      <xdr:col>0</xdr:col>
      <xdr:colOff>0</xdr:colOff>
      <xdr:row>27</xdr:row>
      <xdr:rowOff>0</xdr:rowOff>
    </xdr:from>
    <xdr:to>
      <xdr:col>0</xdr:col>
      <xdr:colOff>184150</xdr:colOff>
      <xdr:row>28</xdr:row>
      <xdr:rowOff>0</xdr:rowOff>
    </xdr:to>
    <xdr:sp macro="_xll.PtreeEvent_ObjectClick" textlink="">
      <xdr:nvSpPr>
        <xdr:cNvPr id="126" name="PTObj_DNode_1_23">
          <a:extLst>
            <a:ext uri="{FF2B5EF4-FFF2-40B4-BE49-F238E27FC236}">
              <a16:creationId xmlns:a16="http://schemas.microsoft.com/office/drawing/2014/main" id="{7278D795-A6EE-E800-4A44-6D630D295157}"/>
            </a:ext>
          </a:extLst>
        </xdr:cNvPr>
        <xdr:cNvSpPr/>
      </xdr:nvSpPr>
      <xdr:spPr>
        <a:xfrm rot="-5400000">
          <a:off x="13817727" y="12507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27</xdr:row>
      <xdr:rowOff>0</xdr:rowOff>
    </xdr:from>
    <xdr:ext cx="289887" cy="180627"/>
    <xdr:sp macro="_xll.PtreeEvent_ObjectClick" textlink="">
      <xdr:nvSpPr>
        <xdr:cNvPr id="129" name="PTObj_DBranchName_1_23">
          <a:extLst>
            <a:ext uri="{FF2B5EF4-FFF2-40B4-BE49-F238E27FC236}">
              <a16:creationId xmlns:a16="http://schemas.microsoft.com/office/drawing/2014/main" id="{7241ACF0-4449-57E8-B0C5-DF49D1CC5BC9}"/>
            </a:ext>
          </a:extLst>
        </xdr:cNvPr>
        <xdr:cNvSpPr txBox="1"/>
      </xdr:nvSpPr>
      <xdr:spPr>
        <a:xfrm>
          <a:off x="12171172" y="12509357"/>
          <a:ext cx="28988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7989          ">
          <a:extLst xmlns:a="http://schemas.openxmlformats.org/drawingml/2006/main">
            <a:ext uri="{FF2B5EF4-FFF2-40B4-BE49-F238E27FC236}">
              <a16:creationId xmlns:a16="http://schemas.microsoft.com/office/drawing/2014/main" id="{978A8689-2A64-F6EB-FC1A-1C579FD825A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7989         ">
          <a:extLst xmlns:a="http://schemas.openxmlformats.org/drawingml/2006/main">
            <a:ext uri="{FF2B5EF4-FFF2-40B4-BE49-F238E27FC236}">
              <a16:creationId xmlns:a16="http://schemas.microsoft.com/office/drawing/2014/main" id="{45AC037E-5FAF-7DED-0E4E-EF782D76825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7989        ">
          <a:extLst xmlns:a="http://schemas.openxmlformats.org/drawingml/2006/main">
            <a:ext uri="{FF2B5EF4-FFF2-40B4-BE49-F238E27FC236}">
              <a16:creationId xmlns:a16="http://schemas.microsoft.com/office/drawing/2014/main" id="{F624F10A-F406-41FF-262E-238ACCBBEDD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7989       ">
          <a:extLst xmlns:a="http://schemas.openxmlformats.org/drawingml/2006/main">
            <a:ext uri="{FF2B5EF4-FFF2-40B4-BE49-F238E27FC236}">
              <a16:creationId xmlns:a16="http://schemas.microsoft.com/office/drawing/2014/main" id="{130B104E-2B9A-885F-8DF0-5A35567C5C2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7989      ">
          <a:extLst xmlns:a="http://schemas.openxmlformats.org/drawingml/2006/main">
            <a:ext uri="{FF2B5EF4-FFF2-40B4-BE49-F238E27FC236}">
              <a16:creationId xmlns:a16="http://schemas.microsoft.com/office/drawing/2014/main" id="{531A75BE-3509-65B6-C41B-C4AD0034770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177800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0031A-16DB-2BEA-0ABD-F9A052DBB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32360          ">
          <a:extLst xmlns:a="http://schemas.openxmlformats.org/drawingml/2006/main">
            <a:ext uri="{FF2B5EF4-FFF2-40B4-BE49-F238E27FC236}">
              <a16:creationId xmlns:a16="http://schemas.microsoft.com/office/drawing/2014/main" id="{7B5A1C87-25EE-3656-541A-29C4B583C65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32360         ">
          <a:extLst xmlns:a="http://schemas.openxmlformats.org/drawingml/2006/main">
            <a:ext uri="{FF2B5EF4-FFF2-40B4-BE49-F238E27FC236}">
              <a16:creationId xmlns:a16="http://schemas.microsoft.com/office/drawing/2014/main" id="{01DB78EB-8985-C352-001B-3143BB4125D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32360        ">
          <a:extLst xmlns:a="http://schemas.openxmlformats.org/drawingml/2006/main">
            <a:ext uri="{FF2B5EF4-FFF2-40B4-BE49-F238E27FC236}">
              <a16:creationId xmlns:a16="http://schemas.microsoft.com/office/drawing/2014/main" id="{C09208DC-E180-8227-47E4-DFF3A9C32BC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32360       ">
          <a:extLst xmlns:a="http://schemas.openxmlformats.org/drawingml/2006/main">
            <a:ext uri="{FF2B5EF4-FFF2-40B4-BE49-F238E27FC236}">
              <a16:creationId xmlns:a16="http://schemas.microsoft.com/office/drawing/2014/main" id="{21FB9D51-5DE4-D0F0-4C2F-4BB489D2E23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32360      ">
          <a:extLst xmlns:a="http://schemas.openxmlformats.org/drawingml/2006/main">
            <a:ext uri="{FF2B5EF4-FFF2-40B4-BE49-F238E27FC236}">
              <a16:creationId xmlns:a16="http://schemas.microsoft.com/office/drawing/2014/main" id="{BB088419-0F47-59D8-AA9F-B2220C45C99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239522</xdr:colOff>
      <xdr:row>17</xdr:row>
      <xdr:rowOff>179070</xdr:rowOff>
    </xdr:from>
    <xdr:to>
      <xdr:col>4</xdr:col>
      <xdr:colOff>127</xdr:colOff>
      <xdr:row>17</xdr:row>
      <xdr:rowOff>179070</xdr:rowOff>
    </xdr:to>
    <xdr:cxnSp macro="">
      <xdr:nvCxnSpPr>
        <xdr:cNvPr id="8" name="PTObj_DBranchHLine_1_14">
          <a:extLst>
            <a:ext uri="{FF2B5EF4-FFF2-40B4-BE49-F238E27FC236}">
              <a16:creationId xmlns:a16="http://schemas.microsoft.com/office/drawing/2014/main" id="{C1D08A21-B840-4C27-987A-1C101FE69C13}"/>
            </a:ext>
          </a:extLst>
        </xdr:cNvPr>
        <xdr:cNvCxnSpPr/>
      </xdr:nvCxnSpPr>
      <xdr:spPr>
        <a:xfrm>
          <a:off x="8627872" y="9653270"/>
          <a:ext cx="1373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15</xdr:row>
      <xdr:rowOff>173989</xdr:rowOff>
    </xdr:from>
    <xdr:to>
      <xdr:col>3</xdr:col>
      <xdr:colOff>239522</xdr:colOff>
      <xdr:row>17</xdr:row>
      <xdr:rowOff>179070</xdr:rowOff>
    </xdr:to>
    <xdr:cxnSp macro="">
      <xdr:nvCxnSpPr>
        <xdr:cNvPr id="9" name="PTObj_DBranchDLine_1_14">
          <a:extLst>
            <a:ext uri="{FF2B5EF4-FFF2-40B4-BE49-F238E27FC236}">
              <a16:creationId xmlns:a16="http://schemas.microsoft.com/office/drawing/2014/main" id="{83D66EDB-EF09-415B-8FA2-BC6C94762C09}"/>
            </a:ext>
          </a:extLst>
        </xdr:cNvPr>
        <xdr:cNvCxnSpPr/>
      </xdr:nvCxnSpPr>
      <xdr:spPr>
        <a:xfrm>
          <a:off x="8475472" y="92798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15</xdr:row>
      <xdr:rowOff>179070</xdr:rowOff>
    </xdr:from>
    <xdr:to>
      <xdr:col>3</xdr:col>
      <xdr:colOff>127</xdr:colOff>
      <xdr:row>15</xdr:row>
      <xdr:rowOff>179070</xdr:rowOff>
    </xdr:to>
    <xdr:cxnSp macro="">
      <xdr:nvCxnSpPr>
        <xdr:cNvPr id="12" name="PTObj_DBranchHLine_1_6">
          <a:extLst>
            <a:ext uri="{FF2B5EF4-FFF2-40B4-BE49-F238E27FC236}">
              <a16:creationId xmlns:a16="http://schemas.microsoft.com/office/drawing/2014/main" id="{441AB537-2A03-43BB-9D39-5F58F82101C7}"/>
            </a:ext>
          </a:extLst>
        </xdr:cNvPr>
        <xdr:cNvCxnSpPr/>
      </xdr:nvCxnSpPr>
      <xdr:spPr>
        <a:xfrm>
          <a:off x="7097522" y="92849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13</xdr:row>
      <xdr:rowOff>173989</xdr:rowOff>
    </xdr:from>
    <xdr:to>
      <xdr:col>2</xdr:col>
      <xdr:colOff>239522</xdr:colOff>
      <xdr:row>15</xdr:row>
      <xdr:rowOff>179070</xdr:rowOff>
    </xdr:to>
    <xdr:cxnSp macro="">
      <xdr:nvCxnSpPr>
        <xdr:cNvPr id="13" name="PTObj_DBranchDLine_1_6">
          <a:extLst>
            <a:ext uri="{FF2B5EF4-FFF2-40B4-BE49-F238E27FC236}">
              <a16:creationId xmlns:a16="http://schemas.microsoft.com/office/drawing/2014/main" id="{002C73C1-8FD2-4C50-88DE-B0F44C379A8E}"/>
            </a:ext>
          </a:extLst>
        </xdr:cNvPr>
        <xdr:cNvCxnSpPr/>
      </xdr:nvCxnSpPr>
      <xdr:spPr>
        <a:xfrm>
          <a:off x="6945122" y="8543289"/>
          <a:ext cx="152400" cy="741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11</xdr:row>
      <xdr:rowOff>179070</xdr:rowOff>
    </xdr:from>
    <xdr:to>
      <xdr:col>4</xdr:col>
      <xdr:colOff>127</xdr:colOff>
      <xdr:row>11</xdr:row>
      <xdr:rowOff>179070</xdr:rowOff>
    </xdr:to>
    <xdr:cxnSp macro="">
      <xdr:nvCxnSpPr>
        <xdr:cNvPr id="20" name="PTObj_DBranchHLine_1_10">
          <a:extLst>
            <a:ext uri="{FF2B5EF4-FFF2-40B4-BE49-F238E27FC236}">
              <a16:creationId xmlns:a16="http://schemas.microsoft.com/office/drawing/2014/main" id="{E0367DCF-D638-48BD-AC50-F2A1EBE8760B}"/>
            </a:ext>
          </a:extLst>
        </xdr:cNvPr>
        <xdr:cNvCxnSpPr/>
      </xdr:nvCxnSpPr>
      <xdr:spPr>
        <a:xfrm>
          <a:off x="8627872" y="8180070"/>
          <a:ext cx="1373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9</xdr:row>
      <xdr:rowOff>173989</xdr:rowOff>
    </xdr:from>
    <xdr:to>
      <xdr:col>3</xdr:col>
      <xdr:colOff>239522</xdr:colOff>
      <xdr:row>11</xdr:row>
      <xdr:rowOff>179070</xdr:rowOff>
    </xdr:to>
    <xdr:cxnSp macro="">
      <xdr:nvCxnSpPr>
        <xdr:cNvPr id="21" name="PTObj_DBranchDLine_1_10">
          <a:extLst>
            <a:ext uri="{FF2B5EF4-FFF2-40B4-BE49-F238E27FC236}">
              <a16:creationId xmlns:a16="http://schemas.microsoft.com/office/drawing/2014/main" id="{3A34FC92-8FC1-4D45-90DB-BF47B4FCE3B7}"/>
            </a:ext>
          </a:extLst>
        </xdr:cNvPr>
        <xdr:cNvCxnSpPr/>
      </xdr:nvCxnSpPr>
      <xdr:spPr>
        <a:xfrm>
          <a:off x="8475472" y="78066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7</xdr:row>
      <xdr:rowOff>179070</xdr:rowOff>
    </xdr:from>
    <xdr:to>
      <xdr:col>4</xdr:col>
      <xdr:colOff>127</xdr:colOff>
      <xdr:row>7</xdr:row>
      <xdr:rowOff>179070</xdr:rowOff>
    </xdr:to>
    <xdr:cxnSp macro="">
      <xdr:nvCxnSpPr>
        <xdr:cNvPr id="22" name="PTObj_DBranchHLine_1_9">
          <a:extLst>
            <a:ext uri="{FF2B5EF4-FFF2-40B4-BE49-F238E27FC236}">
              <a16:creationId xmlns:a16="http://schemas.microsoft.com/office/drawing/2014/main" id="{475CB906-210F-4F92-A38C-760EAEBFA6F4}"/>
            </a:ext>
          </a:extLst>
        </xdr:cNvPr>
        <xdr:cNvCxnSpPr/>
      </xdr:nvCxnSpPr>
      <xdr:spPr>
        <a:xfrm>
          <a:off x="8627872" y="7443470"/>
          <a:ext cx="1373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7</xdr:row>
      <xdr:rowOff>179070</xdr:rowOff>
    </xdr:from>
    <xdr:to>
      <xdr:col>3</xdr:col>
      <xdr:colOff>239522</xdr:colOff>
      <xdr:row>9</xdr:row>
      <xdr:rowOff>173989</xdr:rowOff>
    </xdr:to>
    <xdr:cxnSp macro="">
      <xdr:nvCxnSpPr>
        <xdr:cNvPr id="23" name="PTObj_DBranchDLine_1_9">
          <a:extLst>
            <a:ext uri="{FF2B5EF4-FFF2-40B4-BE49-F238E27FC236}">
              <a16:creationId xmlns:a16="http://schemas.microsoft.com/office/drawing/2014/main" id="{8A89AFD7-6547-4D9B-AA69-862AF1C1AFDD}"/>
            </a:ext>
          </a:extLst>
        </xdr:cNvPr>
        <xdr:cNvCxnSpPr/>
      </xdr:nvCxnSpPr>
      <xdr:spPr>
        <a:xfrm flipV="1">
          <a:off x="8475472" y="74434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9</xdr:row>
      <xdr:rowOff>179070</xdr:rowOff>
    </xdr:from>
    <xdr:to>
      <xdr:col>3</xdr:col>
      <xdr:colOff>127</xdr:colOff>
      <xdr:row>9</xdr:row>
      <xdr:rowOff>179070</xdr:rowOff>
    </xdr:to>
    <xdr:cxnSp macro="">
      <xdr:nvCxnSpPr>
        <xdr:cNvPr id="24" name="PTObj_DBranchHLine_1_5">
          <a:extLst>
            <a:ext uri="{FF2B5EF4-FFF2-40B4-BE49-F238E27FC236}">
              <a16:creationId xmlns:a16="http://schemas.microsoft.com/office/drawing/2014/main" id="{B7EA39BD-1317-496B-96E8-8E40B5644060}"/>
            </a:ext>
          </a:extLst>
        </xdr:cNvPr>
        <xdr:cNvCxnSpPr/>
      </xdr:nvCxnSpPr>
      <xdr:spPr>
        <a:xfrm>
          <a:off x="7097522" y="78117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9</xdr:row>
      <xdr:rowOff>179070</xdr:rowOff>
    </xdr:from>
    <xdr:to>
      <xdr:col>2</xdr:col>
      <xdr:colOff>239522</xdr:colOff>
      <xdr:row>13</xdr:row>
      <xdr:rowOff>173989</xdr:rowOff>
    </xdr:to>
    <xdr:cxnSp macro="">
      <xdr:nvCxnSpPr>
        <xdr:cNvPr id="25" name="PTObj_DBranchDLine_1_5">
          <a:extLst>
            <a:ext uri="{FF2B5EF4-FFF2-40B4-BE49-F238E27FC236}">
              <a16:creationId xmlns:a16="http://schemas.microsoft.com/office/drawing/2014/main" id="{5750BBD3-5D17-479B-97C3-A5CF9767B429}"/>
            </a:ext>
          </a:extLst>
        </xdr:cNvPr>
        <xdr:cNvCxnSpPr/>
      </xdr:nvCxnSpPr>
      <xdr:spPr>
        <a:xfrm flipV="1">
          <a:off x="6945122" y="781177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239522</xdr:colOff>
      <xdr:row>13</xdr:row>
      <xdr:rowOff>179070</xdr:rowOff>
    </xdr:from>
    <xdr:to>
      <xdr:col>2</xdr:col>
      <xdr:colOff>127</xdr:colOff>
      <xdr:row>13</xdr:row>
      <xdr:rowOff>179070</xdr:rowOff>
    </xdr:to>
    <xdr:cxnSp macro="">
      <xdr:nvCxnSpPr>
        <xdr:cNvPr id="28" name="PTObj_DBranchHLine_1_3">
          <a:extLst>
            <a:ext uri="{FF2B5EF4-FFF2-40B4-BE49-F238E27FC236}">
              <a16:creationId xmlns:a16="http://schemas.microsoft.com/office/drawing/2014/main" id="{3CE6E7B4-B191-4EB4-BC22-5490F0478442}"/>
            </a:ext>
          </a:extLst>
        </xdr:cNvPr>
        <xdr:cNvCxnSpPr/>
      </xdr:nvCxnSpPr>
      <xdr:spPr>
        <a:xfrm>
          <a:off x="5109972" y="8548370"/>
          <a:ext cx="1748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87122</xdr:colOff>
      <xdr:row>5</xdr:row>
      <xdr:rowOff>173989</xdr:rowOff>
    </xdr:from>
    <xdr:to>
      <xdr:col>1</xdr:col>
      <xdr:colOff>239522</xdr:colOff>
      <xdr:row>13</xdr:row>
      <xdr:rowOff>179070</xdr:rowOff>
    </xdr:to>
    <xdr:cxnSp macro="">
      <xdr:nvCxnSpPr>
        <xdr:cNvPr id="29" name="PTObj_DBranchDLine_1_3">
          <a:extLst>
            <a:ext uri="{FF2B5EF4-FFF2-40B4-BE49-F238E27FC236}">
              <a16:creationId xmlns:a16="http://schemas.microsoft.com/office/drawing/2014/main" id="{AF3DEA0F-0053-4CF5-A84A-61212755B548}"/>
            </a:ext>
          </a:extLst>
        </xdr:cNvPr>
        <xdr:cNvCxnSpPr/>
      </xdr:nvCxnSpPr>
      <xdr:spPr>
        <a:xfrm>
          <a:off x="4957572" y="7070089"/>
          <a:ext cx="152400" cy="14782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179070</xdr:rowOff>
    </xdr:from>
    <xdr:to>
      <xdr:col>1</xdr:col>
      <xdr:colOff>127</xdr:colOff>
      <xdr:row>5</xdr:row>
      <xdr:rowOff>179070</xdr:rowOff>
    </xdr:to>
    <xdr:cxnSp macro="">
      <xdr:nvCxnSpPr>
        <xdr:cNvPr id="32" name="PTObj_DBranchHLine_1_1">
          <a:extLst>
            <a:ext uri="{FF2B5EF4-FFF2-40B4-BE49-F238E27FC236}">
              <a16:creationId xmlns:a16="http://schemas.microsoft.com/office/drawing/2014/main" id="{F66E864B-88D3-4F01-BCCD-9A224C40BA62}"/>
            </a:ext>
          </a:extLst>
        </xdr:cNvPr>
        <xdr:cNvCxnSpPr/>
      </xdr:nvCxnSpPr>
      <xdr:spPr>
        <a:xfrm>
          <a:off x="3054350" y="7075170"/>
          <a:ext cx="18162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86995</xdr:rowOff>
    </xdr:from>
    <xdr:to>
      <xdr:col>1</xdr:col>
      <xdr:colOff>184277</xdr:colOff>
      <xdr:row>6</xdr:row>
      <xdr:rowOff>86995</xdr:rowOff>
    </xdr:to>
    <xdr:sp macro="" textlink="">
      <xdr:nvSpPr>
        <xdr:cNvPr id="33" name="PTObj_DNode_1_1">
          <a:extLst>
            <a:ext uri="{FF2B5EF4-FFF2-40B4-BE49-F238E27FC236}">
              <a16:creationId xmlns:a16="http://schemas.microsoft.com/office/drawing/2014/main" id="{576FFFCF-20E2-46DC-8018-6D8683F655CA}"/>
            </a:ext>
          </a:extLst>
        </xdr:cNvPr>
        <xdr:cNvSpPr/>
      </xdr:nvSpPr>
      <xdr:spPr>
        <a:xfrm>
          <a:off x="4870577" y="69830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88757</xdr:rowOff>
    </xdr:from>
    <xdr:ext cx="1347678" cy="180627"/>
    <xdr:sp macro="" textlink="">
      <xdr:nvSpPr>
        <xdr:cNvPr id="34" name="PTObj_DBranchName_1_1">
          <a:extLst>
            <a:ext uri="{FF2B5EF4-FFF2-40B4-BE49-F238E27FC236}">
              <a16:creationId xmlns:a16="http://schemas.microsoft.com/office/drawing/2014/main" id="{A0B01BF0-8DAF-44BE-82FF-69BED5D360AD}"/>
            </a:ext>
          </a:extLst>
        </xdr:cNvPr>
        <xdr:cNvSpPr txBox="1"/>
      </xdr:nvSpPr>
      <xdr:spPr>
        <a:xfrm>
          <a:off x="3092450" y="6984857"/>
          <a:ext cx="13476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CalDev Company Decision Tree</a:t>
          </a:r>
        </a:p>
      </xdr:txBody>
    </xdr:sp>
    <xdr:clientData/>
  </xdr:oneCellAnchor>
  <xdr:twoCellAnchor editAs="oneCell">
    <xdr:from>
      <xdr:col>2</xdr:col>
      <xdr:colOff>127</xdr:colOff>
      <xdr:row>13</xdr:row>
      <xdr:rowOff>86995</xdr:rowOff>
    </xdr:from>
    <xdr:to>
      <xdr:col>2</xdr:col>
      <xdr:colOff>184277</xdr:colOff>
      <xdr:row>14</xdr:row>
      <xdr:rowOff>86995</xdr:rowOff>
    </xdr:to>
    <xdr:sp macro="" textlink="">
      <xdr:nvSpPr>
        <xdr:cNvPr id="37" name="PTObj_DNode_1_3">
          <a:extLst>
            <a:ext uri="{FF2B5EF4-FFF2-40B4-BE49-F238E27FC236}">
              <a16:creationId xmlns:a16="http://schemas.microsoft.com/office/drawing/2014/main" id="{07321CE2-445F-4322-8D47-842224F406F5}"/>
            </a:ext>
          </a:extLst>
        </xdr:cNvPr>
        <xdr:cNvSpPr/>
      </xdr:nvSpPr>
      <xdr:spPr>
        <a:xfrm>
          <a:off x="6858127" y="8456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277622</xdr:colOff>
      <xdr:row>13</xdr:row>
      <xdr:rowOff>88757</xdr:rowOff>
    </xdr:from>
    <xdr:ext cx="1083950" cy="180627"/>
    <xdr:sp macro="" textlink="">
      <xdr:nvSpPr>
        <xdr:cNvPr id="38" name="PTObj_DBranchName_1_3">
          <a:extLst>
            <a:ext uri="{FF2B5EF4-FFF2-40B4-BE49-F238E27FC236}">
              <a16:creationId xmlns:a16="http://schemas.microsoft.com/office/drawing/2014/main" id="{E58593C8-44D7-4CFF-A8A0-A0626973019A}"/>
            </a:ext>
          </a:extLst>
        </xdr:cNvPr>
        <xdr:cNvSpPr txBox="1"/>
      </xdr:nvSpPr>
      <xdr:spPr>
        <a:xfrm>
          <a:off x="5148072" y="8458057"/>
          <a:ext cx="10839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for hotel</a:t>
          </a:r>
        </a:p>
      </xdr:txBody>
    </xdr:sp>
    <xdr:clientData/>
  </xdr:oneCellAnchor>
  <xdr:twoCellAnchor editAs="oneCell">
    <xdr:from>
      <xdr:col>3</xdr:col>
      <xdr:colOff>127</xdr:colOff>
      <xdr:row>9</xdr:row>
      <xdr:rowOff>86995</xdr:rowOff>
    </xdr:from>
    <xdr:to>
      <xdr:col>3</xdr:col>
      <xdr:colOff>184277</xdr:colOff>
      <xdr:row>10</xdr:row>
      <xdr:rowOff>86995</xdr:rowOff>
    </xdr:to>
    <xdr:sp macro="" textlink="">
      <xdr:nvSpPr>
        <xdr:cNvPr id="41" name="PTObj_DNode_1_5">
          <a:extLst>
            <a:ext uri="{FF2B5EF4-FFF2-40B4-BE49-F238E27FC236}">
              <a16:creationId xmlns:a16="http://schemas.microsoft.com/office/drawing/2014/main" id="{40F3B046-1EA2-4DA9-9218-E06528477D36}"/>
            </a:ext>
          </a:extLst>
        </xdr:cNvPr>
        <xdr:cNvSpPr/>
      </xdr:nvSpPr>
      <xdr:spPr>
        <a:xfrm>
          <a:off x="8388477" y="7719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9</xdr:row>
      <xdr:rowOff>88757</xdr:rowOff>
    </xdr:from>
    <xdr:ext cx="463845" cy="180627"/>
    <xdr:sp macro="" textlink="">
      <xdr:nvSpPr>
        <xdr:cNvPr id="42" name="PTObj_DBranchName_1_5">
          <a:extLst>
            <a:ext uri="{FF2B5EF4-FFF2-40B4-BE49-F238E27FC236}">
              <a16:creationId xmlns:a16="http://schemas.microsoft.com/office/drawing/2014/main" id="{2D8E930A-F0D0-4F8B-A590-813F0BFCCE48}"/>
            </a:ext>
          </a:extLst>
        </xdr:cNvPr>
        <xdr:cNvSpPr txBox="1"/>
      </xdr:nvSpPr>
      <xdr:spPr>
        <a:xfrm>
          <a:off x="7135622" y="77214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4</xdr:col>
      <xdr:colOff>127</xdr:colOff>
      <xdr:row>7</xdr:row>
      <xdr:rowOff>86995</xdr:rowOff>
    </xdr:from>
    <xdr:to>
      <xdr:col>4</xdr:col>
      <xdr:colOff>184277</xdr:colOff>
      <xdr:row>8</xdr:row>
      <xdr:rowOff>86995</xdr:rowOff>
    </xdr:to>
    <xdr:sp macro="" textlink="">
      <xdr:nvSpPr>
        <xdr:cNvPr id="43" name="PTObj_DNode_1_9">
          <a:extLst>
            <a:ext uri="{FF2B5EF4-FFF2-40B4-BE49-F238E27FC236}">
              <a16:creationId xmlns:a16="http://schemas.microsoft.com/office/drawing/2014/main" id="{67F8799C-E40F-4EF2-AD01-4EA8FABA2560}"/>
            </a:ext>
          </a:extLst>
        </xdr:cNvPr>
        <xdr:cNvSpPr/>
      </xdr:nvSpPr>
      <xdr:spPr>
        <a:xfrm rot="-5400000">
          <a:off x="10001377" y="7351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7</xdr:row>
      <xdr:rowOff>88757</xdr:rowOff>
    </xdr:from>
    <xdr:ext cx="782971" cy="180627"/>
    <xdr:sp macro="" textlink="">
      <xdr:nvSpPr>
        <xdr:cNvPr id="44" name="PTObj_DBranchName_1_9">
          <a:extLst>
            <a:ext uri="{FF2B5EF4-FFF2-40B4-BE49-F238E27FC236}">
              <a16:creationId xmlns:a16="http://schemas.microsoft.com/office/drawing/2014/main" id="{E971B0B4-6020-4AD9-B54E-B2CF18F1B751}"/>
            </a:ext>
          </a:extLst>
        </xdr:cNvPr>
        <xdr:cNvSpPr txBox="1"/>
      </xdr:nvSpPr>
      <xdr:spPr>
        <a:xfrm>
          <a:off x="8665972" y="735315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86995</xdr:rowOff>
    </xdr:from>
    <xdr:to>
      <xdr:col>4</xdr:col>
      <xdr:colOff>184277</xdr:colOff>
      <xdr:row>12</xdr:row>
      <xdr:rowOff>86995</xdr:rowOff>
    </xdr:to>
    <xdr:sp macro="" textlink="">
      <xdr:nvSpPr>
        <xdr:cNvPr id="45" name="PTObj_DNode_1_10">
          <a:extLst>
            <a:ext uri="{FF2B5EF4-FFF2-40B4-BE49-F238E27FC236}">
              <a16:creationId xmlns:a16="http://schemas.microsoft.com/office/drawing/2014/main" id="{7A1237E9-F857-4E87-8AB9-5995133214EB}"/>
            </a:ext>
          </a:extLst>
        </xdr:cNvPr>
        <xdr:cNvSpPr/>
      </xdr:nvSpPr>
      <xdr:spPr>
        <a:xfrm rot="-5400000">
          <a:off x="10001377" y="8087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11</xdr:row>
      <xdr:rowOff>88757</xdr:rowOff>
    </xdr:from>
    <xdr:ext cx="783549" cy="180627"/>
    <xdr:sp macro="" textlink="">
      <xdr:nvSpPr>
        <xdr:cNvPr id="46" name="PTObj_DBranchName_1_10">
          <a:extLst>
            <a:ext uri="{FF2B5EF4-FFF2-40B4-BE49-F238E27FC236}">
              <a16:creationId xmlns:a16="http://schemas.microsoft.com/office/drawing/2014/main" id="{4FB537AE-D63A-4DE3-BEBE-35FA6BE352D5}"/>
            </a:ext>
          </a:extLst>
        </xdr:cNvPr>
        <xdr:cNvSpPr txBox="1"/>
      </xdr:nvSpPr>
      <xdr:spPr>
        <a:xfrm>
          <a:off x="8665972" y="8089757"/>
          <a:ext cx="7835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3</xdr:col>
      <xdr:colOff>127</xdr:colOff>
      <xdr:row>15</xdr:row>
      <xdr:rowOff>86995</xdr:rowOff>
    </xdr:from>
    <xdr:to>
      <xdr:col>3</xdr:col>
      <xdr:colOff>184277</xdr:colOff>
      <xdr:row>16</xdr:row>
      <xdr:rowOff>86995</xdr:rowOff>
    </xdr:to>
    <xdr:sp macro="" textlink="">
      <xdr:nvSpPr>
        <xdr:cNvPr id="53" name="PTObj_DNode_1_6">
          <a:extLst>
            <a:ext uri="{FF2B5EF4-FFF2-40B4-BE49-F238E27FC236}">
              <a16:creationId xmlns:a16="http://schemas.microsoft.com/office/drawing/2014/main" id="{AFCE7419-43E4-45C2-A538-10409ECFA40B}"/>
            </a:ext>
          </a:extLst>
        </xdr:cNvPr>
        <xdr:cNvSpPr/>
      </xdr:nvSpPr>
      <xdr:spPr>
        <a:xfrm>
          <a:off x="8388477" y="91928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15</xdr:row>
      <xdr:rowOff>88757</xdr:rowOff>
    </xdr:from>
    <xdr:ext cx="420500" cy="180627"/>
    <xdr:sp macro="" textlink="">
      <xdr:nvSpPr>
        <xdr:cNvPr id="54" name="PTObj_DBranchName_1_6">
          <a:extLst>
            <a:ext uri="{FF2B5EF4-FFF2-40B4-BE49-F238E27FC236}">
              <a16:creationId xmlns:a16="http://schemas.microsoft.com/office/drawing/2014/main" id="{C473EC38-48CC-4158-93D6-CDF14E4F9C0F}"/>
            </a:ext>
          </a:extLst>
        </xdr:cNvPr>
        <xdr:cNvSpPr txBox="1"/>
      </xdr:nvSpPr>
      <xdr:spPr>
        <a:xfrm>
          <a:off x="7135622" y="91946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4</xdr:col>
      <xdr:colOff>127</xdr:colOff>
      <xdr:row>17</xdr:row>
      <xdr:rowOff>86995</xdr:rowOff>
    </xdr:from>
    <xdr:to>
      <xdr:col>4</xdr:col>
      <xdr:colOff>184277</xdr:colOff>
      <xdr:row>18</xdr:row>
      <xdr:rowOff>86995</xdr:rowOff>
    </xdr:to>
    <xdr:sp macro="" textlink="">
      <xdr:nvSpPr>
        <xdr:cNvPr id="57" name="PTObj_DNode_1_14">
          <a:extLst>
            <a:ext uri="{FF2B5EF4-FFF2-40B4-BE49-F238E27FC236}">
              <a16:creationId xmlns:a16="http://schemas.microsoft.com/office/drawing/2014/main" id="{29B90C49-D2AB-4E06-919B-4D23CB7DA538}"/>
            </a:ext>
          </a:extLst>
        </xdr:cNvPr>
        <xdr:cNvSpPr/>
      </xdr:nvSpPr>
      <xdr:spPr>
        <a:xfrm rot="-5400000">
          <a:off x="10001377" y="9561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17</xdr:row>
      <xdr:rowOff>88757</xdr:rowOff>
    </xdr:from>
    <xdr:ext cx="289888" cy="180627"/>
    <xdr:sp macro="" textlink="">
      <xdr:nvSpPr>
        <xdr:cNvPr id="58" name="PTObj_DBranchName_1_14">
          <a:extLst>
            <a:ext uri="{FF2B5EF4-FFF2-40B4-BE49-F238E27FC236}">
              <a16:creationId xmlns:a16="http://schemas.microsoft.com/office/drawing/2014/main" id="{096980D7-9CEF-47D9-BEFB-226CD5A7D0AA}"/>
            </a:ext>
          </a:extLst>
        </xdr:cNvPr>
        <xdr:cNvSpPr txBox="1"/>
      </xdr:nvSpPr>
      <xdr:spPr>
        <a:xfrm>
          <a:off x="8665972" y="9562957"/>
          <a:ext cx="2898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63500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8652E-FBEB-503C-6453-2AFD82192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533400</xdr:colOff>
      <xdr:row>6</xdr:row>
      <xdr:rowOff>133350</xdr:rowOff>
    </xdr:from>
    <xdr:to>
      <xdr:col>24</xdr:col>
      <xdr:colOff>419486</xdr:colOff>
      <xdr:row>28</xdr:row>
      <xdr:rowOff>165310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FE6939-B37E-928E-215F-D305D774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4550" y="1047750"/>
          <a:ext cx="7506086" cy="408961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1629          ">
          <a:extLst xmlns:a="http://schemas.openxmlformats.org/drawingml/2006/main">
            <a:ext uri="{FF2B5EF4-FFF2-40B4-BE49-F238E27FC236}">
              <a16:creationId xmlns:a16="http://schemas.microsoft.com/office/drawing/2014/main" id="{860F6B49-57E3-C02F-2F53-67C3C1C4931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1629         ">
          <a:extLst xmlns:a="http://schemas.openxmlformats.org/drawingml/2006/main">
            <a:ext uri="{FF2B5EF4-FFF2-40B4-BE49-F238E27FC236}">
              <a16:creationId xmlns:a16="http://schemas.microsoft.com/office/drawing/2014/main" id="{3406237D-2252-ACAF-2376-40A266B7814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1629        ">
          <a:extLst xmlns:a="http://schemas.openxmlformats.org/drawingml/2006/main">
            <a:ext uri="{FF2B5EF4-FFF2-40B4-BE49-F238E27FC236}">
              <a16:creationId xmlns:a16="http://schemas.microsoft.com/office/drawing/2014/main" id="{A422960F-5A2B-905D-ACDC-A4163CEB243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1629       ">
          <a:extLst xmlns:a="http://schemas.openxmlformats.org/drawingml/2006/main">
            <a:ext uri="{FF2B5EF4-FFF2-40B4-BE49-F238E27FC236}">
              <a16:creationId xmlns:a16="http://schemas.microsoft.com/office/drawing/2014/main" id="{7897593B-E11D-CB0D-0EFB-804036C128D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1629      ">
          <a:extLst xmlns:a="http://schemas.openxmlformats.org/drawingml/2006/main">
            <a:ext uri="{FF2B5EF4-FFF2-40B4-BE49-F238E27FC236}">
              <a16:creationId xmlns:a16="http://schemas.microsoft.com/office/drawing/2014/main" id="{D11934B0-0A6A-CC1C-5371-F11B837051E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336550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545E5-D121-785C-C344-915192FF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4696          ">
          <a:extLst xmlns:a="http://schemas.openxmlformats.org/drawingml/2006/main">
            <a:ext uri="{FF2B5EF4-FFF2-40B4-BE49-F238E27FC236}">
              <a16:creationId xmlns:a16="http://schemas.microsoft.com/office/drawing/2014/main" id="{815BC900-0857-4E91-A6DB-BA61C349A62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4696         ">
          <a:extLst xmlns:a="http://schemas.openxmlformats.org/drawingml/2006/main">
            <a:ext uri="{FF2B5EF4-FFF2-40B4-BE49-F238E27FC236}">
              <a16:creationId xmlns:a16="http://schemas.microsoft.com/office/drawing/2014/main" id="{575141F4-4B48-B920-ADD8-363F4054149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4696        ">
          <a:extLst xmlns:a="http://schemas.openxmlformats.org/drawingml/2006/main">
            <a:ext uri="{FF2B5EF4-FFF2-40B4-BE49-F238E27FC236}">
              <a16:creationId xmlns:a16="http://schemas.microsoft.com/office/drawing/2014/main" id="{4E78B9CB-7E18-D07E-30A7-3705269DDBF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4696       ">
          <a:extLst xmlns:a="http://schemas.openxmlformats.org/drawingml/2006/main">
            <a:ext uri="{FF2B5EF4-FFF2-40B4-BE49-F238E27FC236}">
              <a16:creationId xmlns:a16="http://schemas.microsoft.com/office/drawing/2014/main" id="{C7F5F7AE-C9CF-E8C0-BE16-8E77DE1766D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4696      ">
          <a:extLst xmlns:a="http://schemas.openxmlformats.org/drawingml/2006/main">
            <a:ext uri="{FF2B5EF4-FFF2-40B4-BE49-F238E27FC236}">
              <a16:creationId xmlns:a16="http://schemas.microsoft.com/office/drawing/2014/main" id="{0BD97142-3CE9-6387-0AB0-6956252502E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234950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AA162-C4FC-DF13-78CB-16736C3F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5150          ">
          <a:extLst xmlns:a="http://schemas.openxmlformats.org/drawingml/2006/main">
            <a:ext uri="{FF2B5EF4-FFF2-40B4-BE49-F238E27FC236}">
              <a16:creationId xmlns:a16="http://schemas.microsoft.com/office/drawing/2014/main" id="{9A23AEE4-1491-07CE-7BEE-E1F48190EC0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5150         ">
          <a:extLst xmlns:a="http://schemas.openxmlformats.org/drawingml/2006/main">
            <a:ext uri="{FF2B5EF4-FFF2-40B4-BE49-F238E27FC236}">
              <a16:creationId xmlns:a16="http://schemas.microsoft.com/office/drawing/2014/main" id="{00C9D984-3B10-6BE2-91BB-1A50F3C076E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5150        ">
          <a:extLst xmlns:a="http://schemas.openxmlformats.org/drawingml/2006/main">
            <a:ext uri="{FF2B5EF4-FFF2-40B4-BE49-F238E27FC236}">
              <a16:creationId xmlns:a16="http://schemas.microsoft.com/office/drawing/2014/main" id="{BF074AC1-9E68-FF1A-C6A1-E1EDD51D704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5150       ">
          <a:extLst xmlns:a="http://schemas.openxmlformats.org/drawingml/2006/main">
            <a:ext uri="{FF2B5EF4-FFF2-40B4-BE49-F238E27FC236}">
              <a16:creationId xmlns:a16="http://schemas.microsoft.com/office/drawing/2014/main" id="{5FD92D74-3951-4456-6C03-9C3F72A6663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5150      ">
          <a:extLst xmlns:a="http://schemas.openxmlformats.org/drawingml/2006/main">
            <a:ext uri="{FF2B5EF4-FFF2-40B4-BE49-F238E27FC236}">
              <a16:creationId xmlns:a16="http://schemas.microsoft.com/office/drawing/2014/main" id="{CAF0857B-F2A0-E090-8CF0-3465B593AF0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336550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2FDAE-ED0B-8952-BFAF-B61E1807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alisade\PrecisionTree8\Ptree.xla" TargetMode="External"/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AA2F-A551-40D0-B136-619E89EE0030}">
  <dimension ref="A1:Y76"/>
  <sheetViews>
    <sheetView tabSelected="1" workbookViewId="0">
      <selection sqref="A1:H1"/>
    </sheetView>
  </sheetViews>
  <sheetFormatPr defaultRowHeight="14.5" x14ac:dyDescent="0.35"/>
  <cols>
    <col min="1" max="1" width="22.90625" customWidth="1"/>
    <col min="2" max="2" width="18.26953125" customWidth="1"/>
    <col min="3" max="3" width="28.54296875" customWidth="1"/>
    <col min="4" max="4" width="28.453125" customWidth="1"/>
    <col min="5" max="5" width="21.90625" customWidth="1"/>
    <col min="6" max="6" width="27.54296875" customWidth="1"/>
    <col min="7" max="7" width="22.6328125" customWidth="1"/>
    <col min="8" max="8" width="27.54296875" customWidth="1"/>
    <col min="9" max="9" width="22.6328125" customWidth="1"/>
    <col min="10" max="10" width="15.81640625" customWidth="1"/>
    <col min="11" max="11" width="12.90625" customWidth="1"/>
  </cols>
  <sheetData>
    <row r="1" spans="1:25" ht="35.5" customHeight="1" x14ac:dyDescent="0.6">
      <c r="A1" s="59" t="s">
        <v>0</v>
      </c>
      <c r="B1" s="59"/>
      <c r="C1" s="59"/>
      <c r="D1" s="59"/>
      <c r="E1" s="59"/>
      <c r="F1" s="59"/>
      <c r="G1" s="59"/>
      <c r="H1" s="59"/>
    </row>
    <row r="3" spans="1:25" x14ac:dyDescent="0.35">
      <c r="A3" s="3" t="s">
        <v>16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4" t="s">
        <v>1</v>
      </c>
      <c r="B4" s="3">
        <v>2100000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7" spans="1:25" x14ac:dyDescent="0.35">
      <c r="A7" s="4" t="s">
        <v>17</v>
      </c>
      <c r="B7" s="57" t="s">
        <v>7</v>
      </c>
      <c r="C7" s="57"/>
      <c r="D7" s="57" t="s">
        <v>6</v>
      </c>
      <c r="E7" s="57"/>
    </row>
    <row r="8" spans="1:25" ht="29" customHeight="1" x14ac:dyDescent="0.35">
      <c r="A8" s="57" t="s">
        <v>2</v>
      </c>
      <c r="B8" s="58">
        <v>0.25</v>
      </c>
      <c r="C8" s="58"/>
      <c r="D8" s="58">
        <f>1-B8</f>
        <v>0.75</v>
      </c>
      <c r="E8" s="58"/>
    </row>
    <row r="9" spans="1:25" ht="29" x14ac:dyDescent="0.35">
      <c r="A9" s="57"/>
      <c r="B9" s="4" t="s">
        <v>4</v>
      </c>
      <c r="C9" s="4" t="s">
        <v>5</v>
      </c>
      <c r="D9" s="4" t="s">
        <v>9</v>
      </c>
      <c r="E9" s="4" t="s">
        <v>10</v>
      </c>
    </row>
    <row r="10" spans="1:25" x14ac:dyDescent="0.35">
      <c r="A10" s="57"/>
      <c r="B10" s="3">
        <v>0.6</v>
      </c>
      <c r="C10" s="3">
        <f>1-B10</f>
        <v>0.4</v>
      </c>
      <c r="D10" s="3"/>
      <c r="E10" s="3"/>
    </row>
    <row r="11" spans="1:25" x14ac:dyDescent="0.35">
      <c r="A11" s="57"/>
      <c r="B11" s="3">
        <v>3400000</v>
      </c>
      <c r="C11" s="3">
        <v>1600000</v>
      </c>
      <c r="D11" s="3">
        <v>2100000</v>
      </c>
      <c r="E11" s="3">
        <v>2400000</v>
      </c>
    </row>
    <row r="12" spans="1:25" x14ac:dyDescent="0.35">
      <c r="A12" s="3" t="s">
        <v>86</v>
      </c>
      <c r="B12" s="60">
        <v>300000</v>
      </c>
      <c r="C12" s="61"/>
      <c r="D12" s="61"/>
      <c r="E12" s="61"/>
    </row>
    <row r="14" spans="1:25" x14ac:dyDescent="0.35">
      <c r="A14" s="4" t="s">
        <v>18</v>
      </c>
      <c r="B14" s="57" t="s">
        <v>7</v>
      </c>
      <c r="C14" s="57"/>
      <c r="D14" s="57" t="s">
        <v>6</v>
      </c>
      <c r="E14" s="57"/>
    </row>
    <row r="15" spans="1:25" x14ac:dyDescent="0.35">
      <c r="A15" s="57" t="s">
        <v>19</v>
      </c>
      <c r="B15" s="58">
        <v>0.7</v>
      </c>
      <c r="C15" s="58"/>
      <c r="D15" s="58">
        <f>1-B15</f>
        <v>0.30000000000000004</v>
      </c>
      <c r="E15" s="58"/>
    </row>
    <row r="16" spans="1:25" ht="29" x14ac:dyDescent="0.35">
      <c r="A16" s="57"/>
      <c r="B16" s="4" t="s">
        <v>12</v>
      </c>
      <c r="C16" s="4" t="s">
        <v>13</v>
      </c>
      <c r="D16" s="4" t="s">
        <v>14</v>
      </c>
      <c r="E16" s="4" t="s">
        <v>15</v>
      </c>
    </row>
    <row r="17" spans="1:7" x14ac:dyDescent="0.35">
      <c r="A17" s="57"/>
      <c r="B17" s="3">
        <v>0.6</v>
      </c>
      <c r="C17" s="3">
        <f>1-B17</f>
        <v>0.4</v>
      </c>
      <c r="D17" s="3"/>
      <c r="E17" s="3"/>
    </row>
    <row r="18" spans="1:7" x14ac:dyDescent="0.35">
      <c r="A18" s="57"/>
      <c r="B18" s="3">
        <v>2900000</v>
      </c>
      <c r="C18" s="3">
        <v>1300000</v>
      </c>
      <c r="D18" s="3">
        <v>2100000</v>
      </c>
      <c r="E18" s="3">
        <v>2400000</v>
      </c>
    </row>
    <row r="19" spans="1:7" x14ac:dyDescent="0.35">
      <c r="A19" s="3" t="s">
        <v>86</v>
      </c>
      <c r="B19" s="60">
        <v>300000</v>
      </c>
      <c r="C19" s="61"/>
      <c r="D19" s="61"/>
      <c r="E19" s="61"/>
    </row>
    <row r="20" spans="1:7" x14ac:dyDescent="0.35">
      <c r="G20" s="2"/>
    </row>
    <row r="23" spans="1:7" x14ac:dyDescent="0.35">
      <c r="B23" s="2"/>
      <c r="C23" s="2"/>
      <c r="D23" s="2"/>
      <c r="E23" s="2"/>
    </row>
    <row r="24" spans="1:7" x14ac:dyDescent="0.35">
      <c r="B24" s="56"/>
      <c r="C24" s="56"/>
    </row>
    <row r="31" spans="1:7" ht="14.5" customHeight="1" x14ac:dyDescent="0.35"/>
    <row r="32" spans="1:7" ht="14.5" customHeight="1" x14ac:dyDescent="0.35"/>
    <row r="33" ht="14.5" customHeight="1" x14ac:dyDescent="0.35"/>
    <row r="34" ht="14.5" customHeight="1" x14ac:dyDescent="0.35"/>
    <row r="35" ht="14.5" customHeight="1" x14ac:dyDescent="0.35"/>
    <row r="36" ht="14.5" customHeight="1" x14ac:dyDescent="0.35"/>
    <row r="37" ht="14.5" customHeight="1" x14ac:dyDescent="0.35"/>
    <row r="38" ht="14.5" customHeight="1" x14ac:dyDescent="0.35"/>
    <row r="39" ht="14.5" customHeight="1" x14ac:dyDescent="0.35"/>
    <row r="40" ht="14.5" customHeight="1" x14ac:dyDescent="0.35"/>
    <row r="41" ht="14.5" customHeight="1" x14ac:dyDescent="0.35"/>
    <row r="42" ht="14.5" customHeight="1" x14ac:dyDescent="0.35"/>
    <row r="43" ht="14.5" customHeight="1" x14ac:dyDescent="0.35"/>
    <row r="44" ht="14.5" customHeight="1" x14ac:dyDescent="0.35"/>
    <row r="45" ht="14.5" customHeight="1" x14ac:dyDescent="0.35"/>
    <row r="46" ht="14.5" customHeight="1" x14ac:dyDescent="0.35"/>
    <row r="47" ht="14.5" customHeight="1" x14ac:dyDescent="0.35"/>
    <row r="48" ht="14.5" customHeight="1" x14ac:dyDescent="0.35"/>
    <row r="49" ht="14.5" customHeight="1" x14ac:dyDescent="0.35"/>
    <row r="50" ht="14.5" customHeight="1" x14ac:dyDescent="0.35"/>
    <row r="51" ht="14.5" customHeight="1" x14ac:dyDescent="0.35"/>
    <row r="52" ht="14.5" customHeight="1" x14ac:dyDescent="0.35"/>
    <row r="53" ht="14.5" customHeight="1" x14ac:dyDescent="0.35"/>
    <row r="54" ht="14.5" customHeight="1" x14ac:dyDescent="0.35"/>
    <row r="55" ht="14.5" customHeight="1" x14ac:dyDescent="0.35"/>
    <row r="56" ht="14.5" customHeight="1" x14ac:dyDescent="0.35"/>
    <row r="57" ht="14.5" customHeight="1" x14ac:dyDescent="0.35"/>
    <row r="58" ht="14.5" customHeight="1" x14ac:dyDescent="0.35"/>
    <row r="59" ht="14.5" customHeight="1" x14ac:dyDescent="0.35"/>
    <row r="60" ht="14.5" customHeight="1" x14ac:dyDescent="0.35"/>
    <row r="61" ht="14.5" customHeight="1" x14ac:dyDescent="0.35"/>
    <row r="62" ht="14.5" customHeight="1" x14ac:dyDescent="0.35"/>
    <row r="63" ht="14.5" customHeight="1" x14ac:dyDescent="0.35"/>
    <row r="64" ht="14.5" customHeight="1" x14ac:dyDescent="0.35"/>
    <row r="65" ht="14.5" customHeight="1" x14ac:dyDescent="0.35"/>
    <row r="66" ht="14.5" customHeight="1" x14ac:dyDescent="0.35"/>
    <row r="67" ht="14.5" customHeight="1" x14ac:dyDescent="0.35"/>
    <row r="68" ht="14.5" customHeight="1" x14ac:dyDescent="0.35"/>
    <row r="69" ht="14.5" customHeight="1" x14ac:dyDescent="0.35"/>
    <row r="70" ht="14.5" customHeight="1" x14ac:dyDescent="0.35"/>
    <row r="71" ht="14.5" customHeight="1" x14ac:dyDescent="0.35"/>
    <row r="72" ht="14.5" customHeight="1" x14ac:dyDescent="0.35"/>
    <row r="73" ht="14.5" customHeight="1" x14ac:dyDescent="0.35"/>
    <row r="74" ht="14.5" customHeight="1" x14ac:dyDescent="0.35"/>
    <row r="75" ht="14.5" customHeight="1" x14ac:dyDescent="0.35"/>
    <row r="76" ht="14.5" customHeight="1" x14ac:dyDescent="0.35"/>
  </sheetData>
  <mergeCells count="14">
    <mergeCell ref="A1:H1"/>
    <mergeCell ref="B19:E19"/>
    <mergeCell ref="B12:E12"/>
    <mergeCell ref="A8:A11"/>
    <mergeCell ref="A15:A18"/>
    <mergeCell ref="B7:C7"/>
    <mergeCell ref="B8:C8"/>
    <mergeCell ref="D7:E7"/>
    <mergeCell ref="D8:E8"/>
    <mergeCell ref="B24:C24"/>
    <mergeCell ref="B14:C14"/>
    <mergeCell ref="D14:E14"/>
    <mergeCell ref="B15:C15"/>
    <mergeCell ref="D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8535-5780-483F-940F-ADD24BF2BE22}">
  <dimension ref="A1:E19"/>
  <sheetViews>
    <sheetView showGridLines="0" workbookViewId="0">
      <selection activeCell="C21" sqref="C21"/>
    </sheetView>
  </sheetViews>
  <sheetFormatPr defaultColWidth="9.08984375" defaultRowHeight="14.5" x14ac:dyDescent="0.35"/>
  <cols>
    <col min="1" max="1" width="28.54296875" customWidth="1"/>
    <col min="2" max="2" width="28.453125" customWidth="1"/>
    <col min="3" max="3" width="21.90625" customWidth="1"/>
    <col min="4" max="4" width="23.08984375" customWidth="1"/>
    <col min="5" max="5" width="22.6328125" customWidth="1"/>
  </cols>
  <sheetData>
    <row r="1" spans="1:5" s="16" customFormat="1" ht="17.5" x14ac:dyDescent="0.35">
      <c r="A1" s="19" t="s">
        <v>87</v>
      </c>
    </row>
    <row r="2" spans="1:5" s="17" customFormat="1" ht="10" x14ac:dyDescent="0.2">
      <c r="A2" s="20" t="s">
        <v>88</v>
      </c>
    </row>
    <row r="3" spans="1:5" s="17" customFormat="1" ht="10" x14ac:dyDescent="0.2">
      <c r="A3" s="20" t="s">
        <v>89</v>
      </c>
    </row>
    <row r="4" spans="1:5" s="18" customFormat="1" ht="10" x14ac:dyDescent="0.2">
      <c r="A4" s="21" t="s">
        <v>90</v>
      </c>
    </row>
    <row r="6" spans="1:5" ht="14.5" customHeight="1" x14ac:dyDescent="0.35">
      <c r="A6" s="9"/>
      <c r="B6" s="10" t="s">
        <v>67</v>
      </c>
    </row>
    <row r="7" spans="1:5" ht="14.5" customHeight="1" x14ac:dyDescent="0.35">
      <c r="A7" s="9"/>
      <c r="B7" s="11">
        <v>2170000</v>
      </c>
    </row>
    <row r="8" spans="1:5" ht="14.5" customHeight="1" x14ac:dyDescent="0.35">
      <c r="D8" s="15">
        <v>0.6</v>
      </c>
      <c r="E8" s="8">
        <v>0.15</v>
      </c>
    </row>
    <row r="9" spans="1:5" ht="14.5" customHeight="1" x14ac:dyDescent="0.35">
      <c r="D9" s="9">
        <v>3400000</v>
      </c>
      <c r="E9" s="7">
        <v>3100000</v>
      </c>
    </row>
    <row r="10" spans="1:5" ht="14.5" customHeight="1" x14ac:dyDescent="0.35">
      <c r="C10" s="15">
        <v>0.25</v>
      </c>
      <c r="D10" s="13" t="s">
        <v>72</v>
      </c>
    </row>
    <row r="11" spans="1:5" ht="14.5" customHeight="1" x14ac:dyDescent="0.35">
      <c r="C11" s="9"/>
      <c r="D11" s="14">
        <v>2380000</v>
      </c>
    </row>
    <row r="12" spans="1:5" ht="14.5" customHeight="1" x14ac:dyDescent="0.35">
      <c r="D12" s="15">
        <v>0.4</v>
      </c>
      <c r="E12" s="8">
        <v>0.1</v>
      </c>
    </row>
    <row r="13" spans="1:5" ht="14.5" customHeight="1" x14ac:dyDescent="0.35">
      <c r="D13" s="9">
        <v>1600000</v>
      </c>
      <c r="E13" s="7">
        <v>1300000</v>
      </c>
    </row>
    <row r="14" spans="1:5" ht="14.5" customHeight="1" x14ac:dyDescent="0.35">
      <c r="B14" s="12" t="b">
        <v>1</v>
      </c>
      <c r="C14" s="13" t="s">
        <v>72</v>
      </c>
    </row>
    <row r="15" spans="1:5" ht="14.5" customHeight="1" x14ac:dyDescent="0.35">
      <c r="B15" s="9">
        <v>-300000</v>
      </c>
      <c r="C15" s="14">
        <v>2170000</v>
      </c>
    </row>
    <row r="16" spans="1:5" ht="14.5" customHeight="1" x14ac:dyDescent="0.35">
      <c r="C16" s="15">
        <v>0.75</v>
      </c>
      <c r="D16" s="10" t="s">
        <v>67</v>
      </c>
    </row>
    <row r="17" spans="3:5" ht="14.5" customHeight="1" x14ac:dyDescent="0.35">
      <c r="C17" s="9">
        <v>0</v>
      </c>
      <c r="D17" s="11">
        <v>2100000</v>
      </c>
    </row>
    <row r="18" spans="3:5" ht="14.5" customHeight="1" x14ac:dyDescent="0.35">
      <c r="D18" s="12" t="b">
        <v>1</v>
      </c>
      <c r="E18" s="8">
        <v>0.75</v>
      </c>
    </row>
    <row r="19" spans="3:5" ht="14.5" customHeight="1" x14ac:dyDescent="0.35">
      <c r="D19" s="9">
        <v>2400000</v>
      </c>
      <c r="E19" s="7">
        <v>2100000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D2E2-2422-4E28-861B-412F194E3FB6}">
  <dimension ref="B1:D34"/>
  <sheetViews>
    <sheetView showGridLines="0" workbookViewId="0">
      <selection activeCell="Q11" sqref="Q11"/>
    </sheetView>
  </sheetViews>
  <sheetFormatPr defaultColWidth="9.08984375" defaultRowHeight="14.5" x14ac:dyDescent="0.35"/>
  <cols>
    <col min="1" max="1" width="0.26953125" customWidth="1"/>
    <col min="3" max="3" width="5.7265625" bestFit="1" customWidth="1"/>
    <col min="4" max="4" width="7.54296875" bestFit="1" customWidth="1"/>
  </cols>
  <sheetData>
    <row r="1" spans="2:2" s="16" customFormat="1" ht="17.5" x14ac:dyDescent="0.35">
      <c r="B1" s="19" t="s">
        <v>91</v>
      </c>
    </row>
    <row r="2" spans="2:2" s="17" customFormat="1" ht="10" x14ac:dyDescent="0.2">
      <c r="B2" s="20" t="s">
        <v>88</v>
      </c>
    </row>
    <row r="3" spans="2:2" s="17" customFormat="1" ht="10" x14ac:dyDescent="0.2">
      <c r="B3" s="20" t="s">
        <v>97</v>
      </c>
    </row>
    <row r="4" spans="2:2" s="17" customFormat="1" ht="10" x14ac:dyDescent="0.2">
      <c r="B4" s="20" t="s">
        <v>90</v>
      </c>
    </row>
    <row r="5" spans="2:2" s="18" customFormat="1" ht="10" x14ac:dyDescent="0.2">
      <c r="B5" s="21" t="s">
        <v>98</v>
      </c>
    </row>
    <row r="28" spans="2:4" ht="15" thickBot="1" x14ac:dyDescent="0.4"/>
    <row r="29" spans="2:4" ht="15" thickBot="1" x14ac:dyDescent="0.4">
      <c r="B29" s="62" t="s">
        <v>92</v>
      </c>
      <c r="C29" s="63"/>
      <c r="D29" s="64"/>
    </row>
    <row r="30" spans="2:4" x14ac:dyDescent="0.35">
      <c r="B30" s="25"/>
      <c r="C30" s="65" t="s">
        <v>99</v>
      </c>
      <c r="D30" s="66"/>
    </row>
    <row r="31" spans="2:4" x14ac:dyDescent="0.35">
      <c r="B31" s="26"/>
      <c r="C31" s="23" t="s">
        <v>96</v>
      </c>
      <c r="D31" s="24" t="s">
        <v>3</v>
      </c>
    </row>
    <row r="32" spans="2:4" x14ac:dyDescent="0.35">
      <c r="B32" s="27" t="s">
        <v>93</v>
      </c>
      <c r="C32" s="29">
        <v>1300000</v>
      </c>
      <c r="D32" s="36">
        <v>0.1</v>
      </c>
    </row>
    <row r="33" spans="2:4" x14ac:dyDescent="0.35">
      <c r="B33" s="27" t="s">
        <v>94</v>
      </c>
      <c r="C33" s="29">
        <v>2100000</v>
      </c>
      <c r="D33" s="36">
        <v>0.75</v>
      </c>
    </row>
    <row r="34" spans="2:4" ht="15" thickBot="1" x14ac:dyDescent="0.4">
      <c r="B34" s="28" t="s">
        <v>95</v>
      </c>
      <c r="C34" s="31">
        <v>3100000</v>
      </c>
      <c r="D34" s="37">
        <v>0.15</v>
      </c>
    </row>
  </sheetData>
  <mergeCells count="2">
    <mergeCell ref="B29:D29"/>
    <mergeCell ref="C30:D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F2DB-29F3-4AB8-B825-30FB2984CC92}">
  <dimension ref="A1:P33"/>
  <sheetViews>
    <sheetView workbookViewId="0"/>
  </sheetViews>
  <sheetFormatPr defaultColWidth="15.6328125" defaultRowHeight="14.5" x14ac:dyDescent="0.35"/>
  <cols>
    <col min="1" max="16384" width="15.6328125" style="6"/>
  </cols>
  <sheetData>
    <row r="1" spans="1:16" x14ac:dyDescent="0.35">
      <c r="A1" s="6" t="s">
        <v>21</v>
      </c>
      <c r="B1" s="5" t="s">
        <v>66</v>
      </c>
      <c r="E1" s="6" t="s">
        <v>29</v>
      </c>
      <c r="F1" s="6">
        <v>3</v>
      </c>
      <c r="H1" s="6" t="s">
        <v>36</v>
      </c>
      <c r="I1" s="5" t="s">
        <v>62</v>
      </c>
      <c r="K1" s="6" t="s">
        <v>41</v>
      </c>
      <c r="L1" s="6">
        <v>100</v>
      </c>
    </row>
    <row r="2" spans="1:16" x14ac:dyDescent="0.35">
      <c r="A2" s="6" t="s">
        <v>22</v>
      </c>
      <c r="B2" s="6" t="e">
        <f>'Solution 1'!#REF!</f>
        <v>#REF!</v>
      </c>
      <c r="E2" s="6" t="s">
        <v>31</v>
      </c>
      <c r="F2" s="6" t="e">
        <f ca="1">_xll.PTreeEvaluate5(B3,$L$11:$L$33,$J$11:$J$33,$K$11:$K$33,$N$11:$N$33,$G$11:$G$33,,L1)</f>
        <v>#NAME?</v>
      </c>
    </row>
    <row r="3" spans="1:16" x14ac:dyDescent="0.35">
      <c r="A3" s="6" t="s">
        <v>23</v>
      </c>
      <c r="B3" s="6" t="s">
        <v>65</v>
      </c>
      <c r="E3" s="6" t="s">
        <v>32</v>
      </c>
      <c r="F3" s="5" t="s">
        <v>58</v>
      </c>
      <c r="H3" s="6" t="s">
        <v>37</v>
      </c>
      <c r="I3" s="6" t="s">
        <v>60</v>
      </c>
    </row>
    <row r="4" spans="1:16" x14ac:dyDescent="0.35">
      <c r="A4" s="6" t="s">
        <v>24</v>
      </c>
      <c r="B4" s="6" t="s">
        <v>57</v>
      </c>
      <c r="E4" s="6" t="s">
        <v>33</v>
      </c>
      <c r="F4" s="5" t="s">
        <v>59</v>
      </c>
      <c r="H4" s="6" t="s">
        <v>38</v>
      </c>
      <c r="I4" s="5" t="s">
        <v>61</v>
      </c>
    </row>
    <row r="5" spans="1:16" x14ac:dyDescent="0.35">
      <c r="A5" s="6" t="s">
        <v>25</v>
      </c>
      <c r="B5" s="6">
        <v>0</v>
      </c>
      <c r="E5" s="6" t="s">
        <v>34</v>
      </c>
      <c r="F5" s="5" t="s">
        <v>59</v>
      </c>
      <c r="H5" s="6" t="s">
        <v>39</v>
      </c>
      <c r="I5" s="6" t="s">
        <v>60</v>
      </c>
    </row>
    <row r="6" spans="1:16" x14ac:dyDescent="0.35">
      <c r="A6" s="6" t="s">
        <v>26</v>
      </c>
      <c r="E6" s="6" t="s">
        <v>35</v>
      </c>
      <c r="F6" s="5" t="s">
        <v>58</v>
      </c>
      <c r="H6" s="6" t="s">
        <v>40</v>
      </c>
      <c r="I6" s="5" t="s">
        <v>61</v>
      </c>
    </row>
    <row r="7" spans="1:16" x14ac:dyDescent="0.35">
      <c r="A7" s="6" t="s">
        <v>27</v>
      </c>
      <c r="E7" s="6" t="s">
        <v>30</v>
      </c>
      <c r="F7" s="5" t="s">
        <v>20</v>
      </c>
    </row>
    <row r="8" spans="1:16" x14ac:dyDescent="0.35">
      <c r="A8" s="6" t="s">
        <v>28</v>
      </c>
      <c r="B8" s="6">
        <v>23</v>
      </c>
    </row>
    <row r="10" spans="1:16" x14ac:dyDescent="0.35">
      <c r="A10" s="6" t="s">
        <v>42</v>
      </c>
      <c r="B10" s="6" t="s">
        <v>43</v>
      </c>
      <c r="C10" s="6" t="s">
        <v>44</v>
      </c>
      <c r="D10" s="6" t="s">
        <v>45</v>
      </c>
      <c r="E10" s="6" t="s">
        <v>46</v>
      </c>
      <c r="F10" s="6" t="s">
        <v>47</v>
      </c>
      <c r="G10" s="6" t="s">
        <v>48</v>
      </c>
      <c r="H10" s="6" t="s">
        <v>49</v>
      </c>
      <c r="I10" s="6" t="s">
        <v>50</v>
      </c>
      <c r="J10" s="6" t="s">
        <v>51</v>
      </c>
      <c r="K10" s="6" t="s">
        <v>52</v>
      </c>
      <c r="L10" s="6" t="s">
        <v>23</v>
      </c>
      <c r="M10" s="6" t="s">
        <v>53</v>
      </c>
      <c r="N10" s="6" t="s">
        <v>54</v>
      </c>
      <c r="O10" s="6" t="s">
        <v>55</v>
      </c>
      <c r="P10" s="6" t="s">
        <v>56</v>
      </c>
    </row>
    <row r="11" spans="1:16" x14ac:dyDescent="0.35">
      <c r="A11" s="6" t="e">
        <f>'Solution 1'!#REF!</f>
        <v>#REF!</v>
      </c>
      <c r="B11" s="6" t="str">
        <f>B1</f>
        <v>CalDev Company Decision Tree</v>
      </c>
      <c r="C11" s="6">
        <v>0</v>
      </c>
      <c r="I11" s="6" t="s">
        <v>63</v>
      </c>
      <c r="J11" s="6" t="e">
        <f>'Solution 1'!#REF!</f>
        <v>#REF!</v>
      </c>
      <c r="K11" s="6" t="e">
        <f>'Solution 1'!#REF!</f>
        <v>#REF!</v>
      </c>
      <c r="L11" s="6" t="s">
        <v>69</v>
      </c>
      <c r="M11" s="5" t="s">
        <v>64</v>
      </c>
      <c r="O11" s="6" t="e">
        <f>'Solution 1'!#REF!</f>
        <v>#REF!</v>
      </c>
      <c r="P11" s="6" t="b">
        <v>0</v>
      </c>
    </row>
    <row r="12" spans="1:16" x14ac:dyDescent="0.35">
      <c r="A12" s="6" t="e">
        <f>'Solution 1'!#REF!</f>
        <v>#REF!</v>
      </c>
      <c r="B12" s="5" t="s">
        <v>1</v>
      </c>
      <c r="C12" s="6">
        <v>0</v>
      </c>
      <c r="H12" s="6" t="s">
        <v>63</v>
      </c>
      <c r="I12" s="6" t="s">
        <v>63</v>
      </c>
      <c r="J12" s="6" t="e">
        <f>'Solution 1'!#REF!</f>
        <v>#REF!</v>
      </c>
      <c r="L12" s="6" t="s">
        <v>68</v>
      </c>
      <c r="M12" s="5" t="s">
        <v>64</v>
      </c>
      <c r="P12" s="6" t="b">
        <v>0</v>
      </c>
    </row>
    <row r="13" spans="1:16" x14ac:dyDescent="0.35">
      <c r="A13" s="6" t="e">
        <f>'Solution 1'!#REF!</f>
        <v>#REF!</v>
      </c>
      <c r="B13" s="5" t="s">
        <v>70</v>
      </c>
      <c r="C13" s="6">
        <v>0</v>
      </c>
      <c r="I13" s="6" t="s">
        <v>63</v>
      </c>
      <c r="J13" s="6" t="e">
        <f>'Solution 1'!#REF!</f>
        <v>#REF!</v>
      </c>
      <c r="L13" s="6" t="s">
        <v>73</v>
      </c>
      <c r="M13" s="5" t="s">
        <v>64</v>
      </c>
      <c r="O13" s="6" t="e">
        <f>'Solution 1'!#REF!</f>
        <v>#REF!</v>
      </c>
      <c r="P13" s="6" t="b">
        <v>0</v>
      </c>
    </row>
    <row r="14" spans="1:16" x14ac:dyDescent="0.35">
      <c r="A14" s="6" t="e">
        <f>'Solution 1'!#REF!</f>
        <v>#REF!</v>
      </c>
      <c r="B14" s="5" t="s">
        <v>71</v>
      </c>
      <c r="C14" s="6">
        <v>0</v>
      </c>
      <c r="I14" s="6" t="s">
        <v>63</v>
      </c>
      <c r="J14" s="6" t="e">
        <f>'Solution 1'!#REF!</f>
        <v>#REF!</v>
      </c>
      <c r="L14" s="6" t="s">
        <v>74</v>
      </c>
      <c r="M14" s="5" t="s">
        <v>64</v>
      </c>
      <c r="O14" s="6" t="e">
        <f>'Solution 1'!#REF!</f>
        <v>#REF!</v>
      </c>
      <c r="P14" s="6" t="b">
        <v>0</v>
      </c>
    </row>
    <row r="15" spans="1:16" x14ac:dyDescent="0.35">
      <c r="A15" s="6" t="e">
        <f>'Solution 1'!#REF!</f>
        <v>#REF!</v>
      </c>
      <c r="B15" s="5" t="s">
        <v>11</v>
      </c>
      <c r="C15" s="6">
        <v>0</v>
      </c>
      <c r="I15" s="6" t="s">
        <v>63</v>
      </c>
      <c r="J15" s="6" t="e">
        <f>'Solution 1'!#REF!</f>
        <v>#REF!</v>
      </c>
      <c r="K15" s="6" t="e">
        <f>'Solution 1'!#REF!</f>
        <v>#REF!</v>
      </c>
      <c r="L15" s="6" t="s">
        <v>76</v>
      </c>
      <c r="M15" s="5" t="s">
        <v>64</v>
      </c>
      <c r="O15" s="6" t="e">
        <f>'Solution 1'!#REF!</f>
        <v>#REF!</v>
      </c>
      <c r="P15" s="6" t="b">
        <v>0</v>
      </c>
    </row>
    <row r="16" spans="1:16" x14ac:dyDescent="0.35">
      <c r="A16" s="6" t="e">
        <f>'Solution 1'!#REF!</f>
        <v>#REF!</v>
      </c>
      <c r="B16" s="5" t="s">
        <v>8</v>
      </c>
      <c r="C16" s="6">
        <v>0</v>
      </c>
      <c r="I16" s="6" t="s">
        <v>63</v>
      </c>
      <c r="J16" s="6" t="e">
        <f>'Solution 1'!#REF!</f>
        <v>#REF!</v>
      </c>
      <c r="K16" s="6" t="e">
        <f>'Solution 1'!#REF!</f>
        <v>#REF!</v>
      </c>
      <c r="L16" s="6" t="s">
        <v>135</v>
      </c>
      <c r="M16" s="5" t="s">
        <v>64</v>
      </c>
      <c r="O16" s="6" t="e">
        <f>'Solution 1'!#REF!</f>
        <v>#REF!</v>
      </c>
      <c r="P16" s="6" t="b">
        <v>0</v>
      </c>
    </row>
    <row r="17" spans="1:16" x14ac:dyDescent="0.35">
      <c r="A17" s="6" t="e">
        <f>'Solution 1'!#REF!</f>
        <v>#REF!</v>
      </c>
      <c r="B17" s="5" t="s">
        <v>11</v>
      </c>
      <c r="C17" s="6">
        <v>0</v>
      </c>
      <c r="I17" s="6" t="s">
        <v>63</v>
      </c>
      <c r="J17" s="6" t="e">
        <f>'Solution 1'!#REF!</f>
        <v>#REF!</v>
      </c>
      <c r="K17" s="6" t="e">
        <f>'Solution 1'!#REF!</f>
        <v>#REF!</v>
      </c>
      <c r="L17" s="6" t="s">
        <v>80</v>
      </c>
      <c r="M17" s="5" t="s">
        <v>64</v>
      </c>
      <c r="O17" s="6" t="e">
        <f>'Solution 1'!#REF!</f>
        <v>#REF!</v>
      </c>
      <c r="P17" s="6" t="b">
        <v>0</v>
      </c>
    </row>
    <row r="18" spans="1:16" x14ac:dyDescent="0.35">
      <c r="A18" s="6" t="e">
        <f>'Solution 1'!#REF!</f>
        <v>#REF!</v>
      </c>
      <c r="B18" s="5" t="s">
        <v>8</v>
      </c>
      <c r="C18" s="6">
        <v>0</v>
      </c>
      <c r="I18" s="6" t="s">
        <v>63</v>
      </c>
      <c r="J18" s="6" t="e">
        <f>'Solution 1'!#REF!</f>
        <v>#REF!</v>
      </c>
      <c r="K18" s="6" t="e">
        <f>'Solution 1'!#REF!</f>
        <v>#REF!</v>
      </c>
      <c r="L18" s="6" t="s">
        <v>85</v>
      </c>
      <c r="M18" s="5" t="s">
        <v>64</v>
      </c>
      <c r="O18" s="6" t="e">
        <f>'Solution 1'!#REF!</f>
        <v>#REF!</v>
      </c>
      <c r="P18" s="6" t="b">
        <v>0</v>
      </c>
    </row>
    <row r="19" spans="1:16" x14ac:dyDescent="0.35">
      <c r="A19" s="6" t="e">
        <f>'Solution 1'!#REF!</f>
        <v>#REF!</v>
      </c>
      <c r="B19" s="5" t="s">
        <v>77</v>
      </c>
      <c r="C19" s="6">
        <v>0</v>
      </c>
      <c r="H19" s="6" t="s">
        <v>63</v>
      </c>
      <c r="I19" s="6" t="s">
        <v>63</v>
      </c>
      <c r="J19" s="6" t="e">
        <f>'Solution 1'!#REF!</f>
        <v>#REF!</v>
      </c>
      <c r="K19" s="6" t="e">
        <f>'Solution 1'!#REF!</f>
        <v>#REF!</v>
      </c>
      <c r="L19" s="6" t="s">
        <v>75</v>
      </c>
      <c r="M19" s="5" t="s">
        <v>64</v>
      </c>
      <c r="P19" s="6" t="b">
        <v>0</v>
      </c>
    </row>
    <row r="20" spans="1:16" x14ac:dyDescent="0.35">
      <c r="A20" s="6" t="e">
        <f>'Solution 1'!#REF!</f>
        <v>#REF!</v>
      </c>
      <c r="B20" s="5" t="s">
        <v>78</v>
      </c>
      <c r="C20" s="6">
        <v>0</v>
      </c>
      <c r="H20" s="6" t="s">
        <v>63</v>
      </c>
      <c r="I20" s="6" t="s">
        <v>63</v>
      </c>
      <c r="J20" s="6" t="e">
        <f>'Solution 1'!#REF!</f>
        <v>#REF!</v>
      </c>
      <c r="K20" s="6" t="e">
        <f>'Solution 1'!#REF!</f>
        <v>#REF!</v>
      </c>
      <c r="L20" s="6" t="s">
        <v>75</v>
      </c>
      <c r="M20" s="5" t="s">
        <v>64</v>
      </c>
      <c r="P20" s="6" t="b">
        <v>0</v>
      </c>
    </row>
    <row r="21" spans="1:16" x14ac:dyDescent="0.35">
      <c r="A21" s="6" t="e">
        <f>'Solution 1'!#REF!</f>
        <v>#REF!</v>
      </c>
      <c r="B21" s="5" t="s">
        <v>77</v>
      </c>
      <c r="C21" s="6">
        <v>0</v>
      </c>
      <c r="I21" s="6" t="s">
        <v>63</v>
      </c>
      <c r="J21" s="6" t="e">
        <f>'Solution 1'!#REF!</f>
        <v>#REF!</v>
      </c>
      <c r="K21" s="6" t="e">
        <f>'Solution 1'!#REF!</f>
        <v>#REF!</v>
      </c>
      <c r="L21" s="6" t="s">
        <v>137</v>
      </c>
      <c r="M21" s="5" t="s">
        <v>64</v>
      </c>
      <c r="O21" s="6" t="e">
        <f>'Solution 1'!#REF!</f>
        <v>#REF!</v>
      </c>
      <c r="P21" s="6" t="b">
        <v>0</v>
      </c>
    </row>
    <row r="22" spans="1:16" x14ac:dyDescent="0.35">
      <c r="A22" s="6" t="e">
        <f>'Solution 1'!#REF!</f>
        <v>#REF!</v>
      </c>
      <c r="B22" s="5" t="s">
        <v>78</v>
      </c>
      <c r="C22" s="6">
        <v>0</v>
      </c>
      <c r="H22" s="6" t="s">
        <v>63</v>
      </c>
      <c r="I22" s="6" t="s">
        <v>63</v>
      </c>
      <c r="J22" s="6" t="e">
        <f>'Solution 1'!#REF!</f>
        <v>#REF!</v>
      </c>
      <c r="K22" s="6" t="e">
        <f>'Solution 1'!#REF!</f>
        <v>#REF!</v>
      </c>
      <c r="L22" s="6" t="s">
        <v>79</v>
      </c>
      <c r="M22" s="5" t="s">
        <v>64</v>
      </c>
      <c r="P22" s="6" t="b">
        <v>0</v>
      </c>
    </row>
    <row r="23" spans="1:16" x14ac:dyDescent="0.35">
      <c r="A23" s="6" t="e">
        <f>'Solution 1'!#REF!</f>
        <v>#REF!</v>
      </c>
      <c r="B23" s="5" t="s">
        <v>82</v>
      </c>
      <c r="C23" s="6">
        <v>0</v>
      </c>
      <c r="H23" s="6" t="s">
        <v>63</v>
      </c>
      <c r="I23" s="6" t="s">
        <v>63</v>
      </c>
      <c r="J23" s="6" t="e">
        <f>'Solution 1'!#REF!</f>
        <v>#REF!</v>
      </c>
      <c r="L23" s="6" t="s">
        <v>81</v>
      </c>
      <c r="M23" s="5" t="s">
        <v>64</v>
      </c>
      <c r="P23" s="6" t="b">
        <v>0</v>
      </c>
    </row>
    <row r="24" spans="1:16" x14ac:dyDescent="0.35">
      <c r="A24" s="6" t="e">
        <f>'Solution 1'!#REF!</f>
        <v>#REF!</v>
      </c>
      <c r="B24" s="5" t="s">
        <v>83</v>
      </c>
      <c r="C24" s="6">
        <v>0</v>
      </c>
      <c r="H24" s="6" t="s">
        <v>63</v>
      </c>
      <c r="I24" s="6" t="s">
        <v>63</v>
      </c>
      <c r="J24" s="6" t="e">
        <f>'Solution 1'!#REF!</f>
        <v>#REF!</v>
      </c>
      <c r="L24" s="6" t="s">
        <v>81</v>
      </c>
      <c r="M24" s="5" t="s">
        <v>64</v>
      </c>
      <c r="P24" s="6" t="b">
        <v>0</v>
      </c>
    </row>
    <row r="25" spans="1:16" x14ac:dyDescent="0.35">
      <c r="A25" s="6" t="e">
        <f>'Solution 1'!#REF!</f>
        <v>#REF!</v>
      </c>
      <c r="B25" s="5" t="s">
        <v>82</v>
      </c>
      <c r="C25" s="6">
        <v>0</v>
      </c>
      <c r="H25" s="6" t="s">
        <v>63</v>
      </c>
      <c r="I25" s="6" t="s">
        <v>63</v>
      </c>
      <c r="J25" s="6" t="e">
        <f>'Solution 1'!#REF!</f>
        <v>#REF!</v>
      </c>
      <c r="L25" s="6" t="s">
        <v>84</v>
      </c>
      <c r="M25" s="5" t="s">
        <v>64</v>
      </c>
      <c r="P25" s="6" t="b">
        <v>0</v>
      </c>
    </row>
    <row r="26" spans="1:16" x14ac:dyDescent="0.35">
      <c r="A26" s="6" t="e">
        <f>'Solution 1'!#REF!</f>
        <v>#REF!</v>
      </c>
      <c r="B26" s="5" t="s">
        <v>83</v>
      </c>
      <c r="C26" s="6">
        <v>0</v>
      </c>
      <c r="H26" s="6" t="s">
        <v>63</v>
      </c>
      <c r="I26" s="6" t="s">
        <v>63</v>
      </c>
      <c r="J26" s="6" t="e">
        <f>'Solution 1'!#REF!</f>
        <v>#REF!</v>
      </c>
      <c r="L26" s="6" t="s">
        <v>84</v>
      </c>
      <c r="M26" s="5" t="s">
        <v>64</v>
      </c>
      <c r="P26" s="6" t="b">
        <v>0</v>
      </c>
    </row>
    <row r="27" spans="1:16" x14ac:dyDescent="0.35">
      <c r="A27" s="6" t="e">
        <f>'Solution 1'!#REF!</f>
        <v>#REF!</v>
      </c>
      <c r="B27" s="5" t="s">
        <v>136</v>
      </c>
      <c r="C27" s="6">
        <v>0</v>
      </c>
      <c r="H27" s="6" t="s">
        <v>63</v>
      </c>
      <c r="I27" s="6" t="s">
        <v>63</v>
      </c>
      <c r="J27" s="6" t="e">
        <f>'Solution 1'!#REF!</f>
        <v>#REF!</v>
      </c>
      <c r="L27" s="6" t="s">
        <v>81</v>
      </c>
      <c r="M27" s="5" t="s">
        <v>64</v>
      </c>
      <c r="P27" s="6" t="b">
        <v>0</v>
      </c>
    </row>
    <row r="28" spans="1:16" x14ac:dyDescent="0.35">
      <c r="A28" s="6" t="e">
        <f>'Solution 1'!#REF!</f>
        <v>#REF!</v>
      </c>
      <c r="B28" s="5" t="s">
        <v>11</v>
      </c>
      <c r="C28" s="6">
        <v>0</v>
      </c>
      <c r="I28" s="6" t="s">
        <v>63</v>
      </c>
      <c r="J28" s="6" t="e">
        <f>'Solution 1'!#REF!</f>
        <v>#REF!</v>
      </c>
      <c r="K28" s="6" t="e">
        <f>'Solution 1'!#REF!</f>
        <v>#REF!</v>
      </c>
      <c r="L28" s="6" t="s">
        <v>138</v>
      </c>
      <c r="M28" s="5" t="s">
        <v>64</v>
      </c>
      <c r="O28" s="6" t="e">
        <f>'Solution 1'!#REF!</f>
        <v>#REF!</v>
      </c>
      <c r="P28" s="6" t="b">
        <v>0</v>
      </c>
    </row>
    <row r="29" spans="1:16" x14ac:dyDescent="0.35">
      <c r="A29" s="6" t="e">
        <f>'Solution 1'!#REF!</f>
        <v>#REF!</v>
      </c>
      <c r="B29" s="5" t="s">
        <v>77</v>
      </c>
      <c r="C29" s="6">
        <v>0</v>
      </c>
      <c r="H29" s="6" t="s">
        <v>63</v>
      </c>
      <c r="I29" s="6" t="s">
        <v>63</v>
      </c>
      <c r="J29" s="6" t="e">
        <f>'Solution 1'!#REF!</f>
        <v>#REF!</v>
      </c>
      <c r="K29" s="6" t="e">
        <f>'Solution 1'!#REF!</f>
        <v>#REF!</v>
      </c>
      <c r="L29" s="6" t="s">
        <v>139</v>
      </c>
      <c r="M29" s="5" t="s">
        <v>64</v>
      </c>
      <c r="P29" s="6" t="b">
        <v>0</v>
      </c>
    </row>
    <row r="30" spans="1:16" x14ac:dyDescent="0.35">
      <c r="A30" s="6" t="e">
        <f>'Solution 1'!#REF!</f>
        <v>#REF!</v>
      </c>
      <c r="B30" s="5" t="s">
        <v>78</v>
      </c>
      <c r="C30" s="6">
        <v>0</v>
      </c>
      <c r="H30" s="6" t="s">
        <v>63</v>
      </c>
      <c r="I30" s="6" t="s">
        <v>63</v>
      </c>
      <c r="J30" s="6" t="e">
        <f>'Solution 1'!#REF!</f>
        <v>#REF!</v>
      </c>
      <c r="K30" s="6" t="e">
        <f>'Solution 1'!#REF!</f>
        <v>#REF!</v>
      </c>
      <c r="L30" s="6" t="s">
        <v>139</v>
      </c>
      <c r="M30" s="5" t="s">
        <v>64</v>
      </c>
      <c r="P30" s="6" t="b">
        <v>0</v>
      </c>
    </row>
    <row r="31" spans="1:16" x14ac:dyDescent="0.35">
      <c r="A31" s="6" t="e">
        <f>'Solution 1'!#REF!</f>
        <v>#REF!</v>
      </c>
      <c r="B31" s="5" t="s">
        <v>8</v>
      </c>
      <c r="C31" s="6">
        <v>0</v>
      </c>
      <c r="I31" s="6" t="s">
        <v>63</v>
      </c>
      <c r="J31" s="6" t="e">
        <f>'Solution 1'!#REF!</f>
        <v>#REF!</v>
      </c>
      <c r="K31" s="6" t="e">
        <f>'Solution 1'!#REF!</f>
        <v>#REF!</v>
      </c>
      <c r="L31" s="6" t="s">
        <v>140</v>
      </c>
      <c r="M31" s="5" t="s">
        <v>64</v>
      </c>
      <c r="O31" s="6" t="e">
        <f>'Solution 1'!#REF!</f>
        <v>#REF!</v>
      </c>
      <c r="P31" s="6" t="b">
        <v>0</v>
      </c>
    </row>
    <row r="32" spans="1:16" x14ac:dyDescent="0.35">
      <c r="A32" s="6" t="e">
        <f>'Solution 1'!#REF!</f>
        <v>#REF!</v>
      </c>
      <c r="B32" s="5" t="s">
        <v>82</v>
      </c>
      <c r="C32" s="6">
        <v>0</v>
      </c>
      <c r="H32" s="6" t="s">
        <v>63</v>
      </c>
      <c r="I32" s="6" t="s">
        <v>63</v>
      </c>
      <c r="J32" s="6" t="e">
        <f>'Solution 1'!#REF!</f>
        <v>#REF!</v>
      </c>
      <c r="L32" s="6" t="s">
        <v>141</v>
      </c>
      <c r="M32" s="5" t="s">
        <v>64</v>
      </c>
      <c r="P32" s="6" t="b">
        <v>0</v>
      </c>
    </row>
    <row r="33" spans="1:16" x14ac:dyDescent="0.35">
      <c r="A33" s="6" t="e">
        <f>'Solution 1'!#REF!</f>
        <v>#REF!</v>
      </c>
      <c r="B33" s="5" t="s">
        <v>83</v>
      </c>
      <c r="C33" s="6">
        <v>0</v>
      </c>
      <c r="H33" s="6" t="s">
        <v>63</v>
      </c>
      <c r="I33" s="6" t="s">
        <v>63</v>
      </c>
      <c r="J33" s="6" t="e">
        <f>'Solution 1'!#REF!</f>
        <v>#REF!</v>
      </c>
      <c r="L33" s="6" t="s">
        <v>141</v>
      </c>
      <c r="M33" s="5" t="s">
        <v>64</v>
      </c>
      <c r="P33" s="6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8D0E-274C-4E33-8500-BCBBA729993B}">
  <dimension ref="B1:J42"/>
  <sheetViews>
    <sheetView showGridLines="0" topLeftCell="A2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5" max="5" width="5.7265625" bestFit="1" customWidth="1"/>
    <col min="6" max="6" width="7.54296875" bestFit="1" customWidth="1"/>
    <col min="7" max="7" width="9.26953125" bestFit="1" customWidth="1"/>
    <col min="8" max="8" width="7.54296875" bestFit="1" customWidth="1"/>
    <col min="9" max="9" width="9.6328125" bestFit="1" customWidth="1"/>
    <col min="10" max="10" width="8" bestFit="1" customWidth="1"/>
  </cols>
  <sheetData>
    <row r="1" spans="2:2" s="16" customFormat="1" ht="17.5" x14ac:dyDescent="0.35">
      <c r="B1" s="19" t="s">
        <v>100</v>
      </c>
    </row>
    <row r="2" spans="2:2" s="17" customFormat="1" ht="10" x14ac:dyDescent="0.2">
      <c r="B2" s="20" t="s">
        <v>88</v>
      </c>
    </row>
    <row r="3" spans="2:2" s="17" customFormat="1" ht="10" x14ac:dyDescent="0.2">
      <c r="B3" s="20" t="s">
        <v>131</v>
      </c>
    </row>
    <row r="4" spans="2:2" s="17" customFormat="1" ht="10" x14ac:dyDescent="0.2">
      <c r="B4" s="20" t="s">
        <v>101</v>
      </c>
    </row>
    <row r="5" spans="2:2" s="18" customFormat="1" ht="10" x14ac:dyDescent="0.2">
      <c r="B5" s="21" t="s">
        <v>102</v>
      </c>
    </row>
    <row r="28" spans="2:10" ht="15" thickBot="1" x14ac:dyDescent="0.4"/>
    <row r="29" spans="2:10" ht="15" thickBot="1" x14ac:dyDescent="0.4">
      <c r="B29" s="62" t="s">
        <v>103</v>
      </c>
      <c r="C29" s="63"/>
      <c r="D29" s="63"/>
      <c r="E29" s="63"/>
      <c r="F29" s="63"/>
      <c r="G29" s="63"/>
      <c r="H29" s="63"/>
      <c r="I29" s="63"/>
      <c r="J29" s="64"/>
    </row>
    <row r="30" spans="2:10" x14ac:dyDescent="0.35">
      <c r="B30" s="25"/>
      <c r="C30" s="65" t="s">
        <v>112</v>
      </c>
      <c r="D30" s="67"/>
      <c r="E30" s="68" t="s">
        <v>1</v>
      </c>
      <c r="F30" s="67"/>
      <c r="G30" s="68" t="s">
        <v>70</v>
      </c>
      <c r="H30" s="67"/>
      <c r="I30" s="68" t="s">
        <v>71</v>
      </c>
      <c r="J30" s="69"/>
    </row>
    <row r="31" spans="2:10" x14ac:dyDescent="0.35">
      <c r="B31" s="26"/>
      <c r="C31" s="23" t="s">
        <v>96</v>
      </c>
      <c r="D31" s="33" t="s">
        <v>113</v>
      </c>
      <c r="E31" s="23" t="s">
        <v>96</v>
      </c>
      <c r="F31" s="33" t="s">
        <v>113</v>
      </c>
      <c r="G31" s="23" t="s">
        <v>96</v>
      </c>
      <c r="H31" s="33" t="s">
        <v>113</v>
      </c>
      <c r="I31" s="23" t="s">
        <v>96</v>
      </c>
      <c r="J31" s="24" t="s">
        <v>113</v>
      </c>
    </row>
    <row r="32" spans="2:10" x14ac:dyDescent="0.35">
      <c r="B32" s="27" t="s">
        <v>93</v>
      </c>
      <c r="C32" s="29">
        <v>0.1</v>
      </c>
      <c r="D32" s="38">
        <v>-0.6</v>
      </c>
      <c r="E32" s="29">
        <v>2100000</v>
      </c>
      <c r="F32" s="38">
        <v>-3.2258064516129031E-2</v>
      </c>
      <c r="G32" s="29">
        <v>2128000</v>
      </c>
      <c r="H32" s="38">
        <v>-1.935483870967742E-2</v>
      </c>
      <c r="I32" s="29">
        <v>2002000</v>
      </c>
      <c r="J32" s="40">
        <v>-7.7419354838709681E-2</v>
      </c>
    </row>
    <row r="33" spans="2:10" x14ac:dyDescent="0.35">
      <c r="B33" s="27" t="s">
        <v>94</v>
      </c>
      <c r="C33" s="29">
        <v>0.185</v>
      </c>
      <c r="D33" s="38">
        <v>-0.26</v>
      </c>
      <c r="E33" s="29">
        <v>2100000</v>
      </c>
      <c r="F33" s="38">
        <v>-3.2258064516129031E-2</v>
      </c>
      <c r="G33" s="29">
        <v>2151800</v>
      </c>
      <c r="H33" s="38">
        <v>-8.3870967741935479E-3</v>
      </c>
      <c r="I33" s="29">
        <v>2002000</v>
      </c>
      <c r="J33" s="40">
        <v>-7.7419354838709681E-2</v>
      </c>
    </row>
    <row r="34" spans="2:10" x14ac:dyDescent="0.35">
      <c r="B34" s="27" t="s">
        <v>95</v>
      </c>
      <c r="C34" s="29">
        <v>0.27</v>
      </c>
      <c r="D34" s="38">
        <v>8.0000000000000071E-2</v>
      </c>
      <c r="E34" s="29">
        <v>2100000</v>
      </c>
      <c r="F34" s="38">
        <v>-3.2258064516129031E-2</v>
      </c>
      <c r="G34" s="29">
        <v>2175600</v>
      </c>
      <c r="H34" s="38">
        <v>2.5806451612903226E-3</v>
      </c>
      <c r="I34" s="29">
        <v>2002000</v>
      </c>
      <c r="J34" s="40">
        <v>-7.7419354838709681E-2</v>
      </c>
    </row>
    <row r="35" spans="2:10" x14ac:dyDescent="0.35">
      <c r="B35" s="27" t="s">
        <v>104</v>
      </c>
      <c r="C35" s="29">
        <v>0.35499999999999998</v>
      </c>
      <c r="D35" s="38">
        <v>0.41999999999999993</v>
      </c>
      <c r="E35" s="29">
        <v>2100000</v>
      </c>
      <c r="F35" s="38">
        <v>-3.2258064516129031E-2</v>
      </c>
      <c r="G35" s="29">
        <v>2199400</v>
      </c>
      <c r="H35" s="38">
        <v>1.3548387096774193E-2</v>
      </c>
      <c r="I35" s="29">
        <v>2002000</v>
      </c>
      <c r="J35" s="40">
        <v>-7.7419354838709681E-2</v>
      </c>
    </row>
    <row r="36" spans="2:10" x14ac:dyDescent="0.35">
      <c r="B36" s="27" t="s">
        <v>105</v>
      </c>
      <c r="C36" s="29">
        <v>0.44</v>
      </c>
      <c r="D36" s="38">
        <v>0.76</v>
      </c>
      <c r="E36" s="29">
        <v>2100000</v>
      </c>
      <c r="F36" s="38">
        <v>-3.2258064516129031E-2</v>
      </c>
      <c r="G36" s="29">
        <v>2223200</v>
      </c>
      <c r="H36" s="38">
        <v>2.4516129032258065E-2</v>
      </c>
      <c r="I36" s="29">
        <v>2002000</v>
      </c>
      <c r="J36" s="40">
        <v>-7.7419354838709681E-2</v>
      </c>
    </row>
    <row r="37" spans="2:10" x14ac:dyDescent="0.35">
      <c r="B37" s="27" t="s">
        <v>106</v>
      </c>
      <c r="C37" s="29">
        <v>0.52500000000000002</v>
      </c>
      <c r="D37" s="38">
        <v>1.1000000000000001</v>
      </c>
      <c r="E37" s="29">
        <v>2100000</v>
      </c>
      <c r="F37" s="38">
        <v>-3.2258064516129031E-2</v>
      </c>
      <c r="G37" s="29">
        <v>2247000</v>
      </c>
      <c r="H37" s="38">
        <v>3.5483870967741936E-2</v>
      </c>
      <c r="I37" s="29">
        <v>2002000</v>
      </c>
      <c r="J37" s="40">
        <v>-7.7419354838709681E-2</v>
      </c>
    </row>
    <row r="38" spans="2:10" x14ac:dyDescent="0.35">
      <c r="B38" s="27" t="s">
        <v>107</v>
      </c>
      <c r="C38" s="29">
        <v>0.61</v>
      </c>
      <c r="D38" s="38">
        <v>1.44</v>
      </c>
      <c r="E38" s="29">
        <v>2100000</v>
      </c>
      <c r="F38" s="38">
        <v>-3.2258064516129031E-2</v>
      </c>
      <c r="G38" s="29">
        <v>2270800</v>
      </c>
      <c r="H38" s="38">
        <v>4.645161290322581E-2</v>
      </c>
      <c r="I38" s="29">
        <v>2002000</v>
      </c>
      <c r="J38" s="40">
        <v>-7.7419354838709681E-2</v>
      </c>
    </row>
    <row r="39" spans="2:10" x14ac:dyDescent="0.35">
      <c r="B39" s="27" t="s">
        <v>108</v>
      </c>
      <c r="C39" s="29">
        <v>0.69499999999999995</v>
      </c>
      <c r="D39" s="38">
        <v>1.7799999999999998</v>
      </c>
      <c r="E39" s="29">
        <v>2100000</v>
      </c>
      <c r="F39" s="38">
        <v>-3.2258064516129031E-2</v>
      </c>
      <c r="G39" s="29">
        <v>2294600</v>
      </c>
      <c r="H39" s="38">
        <v>5.7419354838709677E-2</v>
      </c>
      <c r="I39" s="29">
        <v>2002000</v>
      </c>
      <c r="J39" s="40">
        <v>-7.7419354838709681E-2</v>
      </c>
    </row>
    <row r="40" spans="2:10" x14ac:dyDescent="0.35">
      <c r="B40" s="27" t="s">
        <v>109</v>
      </c>
      <c r="C40" s="29">
        <v>0.77999999999999992</v>
      </c>
      <c r="D40" s="38">
        <v>2.1199999999999997</v>
      </c>
      <c r="E40" s="29">
        <v>2100000</v>
      </c>
      <c r="F40" s="38">
        <v>-3.2258064516129031E-2</v>
      </c>
      <c r="G40" s="29">
        <v>2318400</v>
      </c>
      <c r="H40" s="38">
        <v>6.8387096774193551E-2</v>
      </c>
      <c r="I40" s="29">
        <v>2002000</v>
      </c>
      <c r="J40" s="40">
        <v>-7.7419354838709681E-2</v>
      </c>
    </row>
    <row r="41" spans="2:10" x14ac:dyDescent="0.35">
      <c r="B41" s="27" t="s">
        <v>110</v>
      </c>
      <c r="C41" s="29">
        <v>0.86499999999999999</v>
      </c>
      <c r="D41" s="38">
        <v>2.46</v>
      </c>
      <c r="E41" s="29">
        <v>2100000</v>
      </c>
      <c r="F41" s="38">
        <v>-3.2258064516129031E-2</v>
      </c>
      <c r="G41" s="29">
        <v>2342200</v>
      </c>
      <c r="H41" s="38">
        <v>7.9354838709677425E-2</v>
      </c>
      <c r="I41" s="29">
        <v>2002000</v>
      </c>
      <c r="J41" s="40">
        <v>-7.7419354838709681E-2</v>
      </c>
    </row>
    <row r="42" spans="2:10" ht="15" thickBot="1" x14ac:dyDescent="0.4">
      <c r="B42" s="28" t="s">
        <v>111</v>
      </c>
      <c r="C42" s="31">
        <v>0.95</v>
      </c>
      <c r="D42" s="39">
        <v>2.8</v>
      </c>
      <c r="E42" s="31">
        <v>2100000</v>
      </c>
      <c r="F42" s="39">
        <v>-3.2258064516129031E-2</v>
      </c>
      <c r="G42" s="31">
        <v>2366000</v>
      </c>
      <c r="H42" s="39">
        <v>9.0322580645161285E-2</v>
      </c>
      <c r="I42" s="31">
        <v>2002000</v>
      </c>
      <c r="J42" s="41">
        <v>-7.7419354838709681E-2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C4B3-EA09-42D5-86B0-DE3230D46541}">
  <dimension ref="B1:J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5.7265625" bestFit="1" customWidth="1"/>
    <col min="5" max="5" width="5.7265625" bestFit="1" customWidth="1"/>
    <col min="6" max="6" width="7.54296875" bestFit="1" customWidth="1"/>
    <col min="7" max="7" width="9.26953125" bestFit="1" customWidth="1"/>
    <col min="8" max="8" width="7.54296875" bestFit="1" customWidth="1"/>
    <col min="9" max="9" width="9.6328125" bestFit="1" customWidth="1"/>
    <col min="10" max="10" width="8" bestFit="1" customWidth="1"/>
  </cols>
  <sheetData>
    <row r="1" spans="2:2" s="16" customFormat="1" ht="17.5" x14ac:dyDescent="0.35">
      <c r="B1" s="19" t="s">
        <v>100</v>
      </c>
    </row>
    <row r="2" spans="2:2" s="17" customFormat="1" ht="10" x14ac:dyDescent="0.2">
      <c r="B2" s="20" t="s">
        <v>88</v>
      </c>
    </row>
    <row r="3" spans="2:2" s="17" customFormat="1" ht="10" x14ac:dyDescent="0.2">
      <c r="B3" s="20" t="s">
        <v>132</v>
      </c>
    </row>
    <row r="4" spans="2:2" s="17" customFormat="1" ht="10" x14ac:dyDescent="0.2">
      <c r="B4" s="20" t="s">
        <v>101</v>
      </c>
    </row>
    <row r="5" spans="2:2" s="18" customFormat="1" ht="10" x14ac:dyDescent="0.2">
      <c r="B5" s="21" t="s">
        <v>114</v>
      </c>
    </row>
    <row r="28" spans="2:10" ht="15" thickBot="1" x14ac:dyDescent="0.4"/>
    <row r="29" spans="2:10" ht="15" thickBot="1" x14ac:dyDescent="0.4">
      <c r="B29" s="62" t="s">
        <v>103</v>
      </c>
      <c r="C29" s="63"/>
      <c r="D29" s="63"/>
      <c r="E29" s="63"/>
      <c r="F29" s="63"/>
      <c r="G29" s="63"/>
      <c r="H29" s="63"/>
      <c r="I29" s="63"/>
      <c r="J29" s="64"/>
    </row>
    <row r="30" spans="2:10" x14ac:dyDescent="0.35">
      <c r="B30" s="25"/>
      <c r="C30" s="65" t="s">
        <v>112</v>
      </c>
      <c r="D30" s="67"/>
      <c r="E30" s="68" t="s">
        <v>1</v>
      </c>
      <c r="F30" s="67"/>
      <c r="G30" s="68" t="s">
        <v>70</v>
      </c>
      <c r="H30" s="67"/>
      <c r="I30" s="68" t="s">
        <v>71</v>
      </c>
      <c r="J30" s="69"/>
    </row>
    <row r="31" spans="2:10" x14ac:dyDescent="0.35">
      <c r="B31" s="26"/>
      <c r="C31" s="23" t="s">
        <v>96</v>
      </c>
      <c r="D31" s="33" t="s">
        <v>113</v>
      </c>
      <c r="E31" s="23" t="s">
        <v>96</v>
      </c>
      <c r="F31" s="33" t="s">
        <v>113</v>
      </c>
      <c r="G31" s="23" t="s">
        <v>96</v>
      </c>
      <c r="H31" s="33" t="s">
        <v>113</v>
      </c>
      <c r="I31" s="23" t="s">
        <v>96</v>
      </c>
      <c r="J31" s="24" t="s">
        <v>113</v>
      </c>
    </row>
    <row r="32" spans="2:10" x14ac:dyDescent="0.35">
      <c r="B32" s="27" t="s">
        <v>93</v>
      </c>
      <c r="C32" s="29">
        <v>1000000</v>
      </c>
      <c r="D32" s="38">
        <v>-0.52380952380952384</v>
      </c>
      <c r="E32" s="29">
        <v>2100000</v>
      </c>
      <c r="F32" s="38">
        <v>-3.2258064516129031E-2</v>
      </c>
      <c r="G32" s="29">
        <v>2170000</v>
      </c>
      <c r="H32" s="38">
        <v>0</v>
      </c>
      <c r="I32" s="29">
        <v>2002000</v>
      </c>
      <c r="J32" s="40">
        <v>-7.7419354838709681E-2</v>
      </c>
    </row>
    <row r="33" spans="2:10" x14ac:dyDescent="0.35">
      <c r="B33" s="27" t="s">
        <v>94</v>
      </c>
      <c r="C33" s="29">
        <v>1300000</v>
      </c>
      <c r="D33" s="38">
        <v>-0.38095238095238093</v>
      </c>
      <c r="E33" s="29">
        <v>2100000</v>
      </c>
      <c r="F33" s="38">
        <v>-3.2258064516129031E-2</v>
      </c>
      <c r="G33" s="29">
        <v>2170000</v>
      </c>
      <c r="H33" s="38">
        <v>0</v>
      </c>
      <c r="I33" s="29">
        <v>2002000</v>
      </c>
      <c r="J33" s="40">
        <v>-7.7419354838709681E-2</v>
      </c>
    </row>
    <row r="34" spans="2:10" x14ac:dyDescent="0.35">
      <c r="B34" s="27" t="s">
        <v>95</v>
      </c>
      <c r="C34" s="29">
        <v>1600000</v>
      </c>
      <c r="D34" s="38">
        <v>-0.23809523809523808</v>
      </c>
      <c r="E34" s="29">
        <v>2100000</v>
      </c>
      <c r="F34" s="38">
        <v>-3.2258064516129031E-2</v>
      </c>
      <c r="G34" s="29">
        <v>2170000</v>
      </c>
      <c r="H34" s="38">
        <v>0</v>
      </c>
      <c r="I34" s="29">
        <v>2002000</v>
      </c>
      <c r="J34" s="40">
        <v>-7.7419354838709681E-2</v>
      </c>
    </row>
    <row r="35" spans="2:10" x14ac:dyDescent="0.35">
      <c r="B35" s="27" t="s">
        <v>104</v>
      </c>
      <c r="C35" s="29">
        <v>1900000</v>
      </c>
      <c r="D35" s="38">
        <v>-9.5238095238095233E-2</v>
      </c>
      <c r="E35" s="29">
        <v>2100000</v>
      </c>
      <c r="F35" s="38">
        <v>-3.2258064516129031E-2</v>
      </c>
      <c r="G35" s="29">
        <v>2170000</v>
      </c>
      <c r="H35" s="38">
        <v>0</v>
      </c>
      <c r="I35" s="29">
        <v>2002000</v>
      </c>
      <c r="J35" s="40">
        <v>-7.7419354838709681E-2</v>
      </c>
    </row>
    <row r="36" spans="2:10" x14ac:dyDescent="0.35">
      <c r="B36" s="27" t="s">
        <v>105</v>
      </c>
      <c r="C36" s="29">
        <v>2200000</v>
      </c>
      <c r="D36" s="38">
        <v>4.7619047619047616E-2</v>
      </c>
      <c r="E36" s="29">
        <v>2100000</v>
      </c>
      <c r="F36" s="38">
        <v>-3.2258064516129031E-2</v>
      </c>
      <c r="G36" s="29">
        <v>2170000</v>
      </c>
      <c r="H36" s="38">
        <v>0</v>
      </c>
      <c r="I36" s="29">
        <v>2002000</v>
      </c>
      <c r="J36" s="40">
        <v>-7.7419354838709681E-2</v>
      </c>
    </row>
    <row r="37" spans="2:10" x14ac:dyDescent="0.35">
      <c r="B37" s="27" t="s">
        <v>106</v>
      </c>
      <c r="C37" s="29">
        <v>2500000</v>
      </c>
      <c r="D37" s="38">
        <v>0.19047619047619047</v>
      </c>
      <c r="E37" s="29">
        <v>2100000</v>
      </c>
      <c r="F37" s="38">
        <v>-3.2258064516129031E-2</v>
      </c>
      <c r="G37" s="29">
        <v>2170000</v>
      </c>
      <c r="H37" s="38">
        <v>0</v>
      </c>
      <c r="I37" s="29">
        <v>2002000</v>
      </c>
      <c r="J37" s="40">
        <v>-7.7419354838709681E-2</v>
      </c>
    </row>
    <row r="38" spans="2:10" x14ac:dyDescent="0.35">
      <c r="B38" s="27" t="s">
        <v>107</v>
      </c>
      <c r="C38" s="29">
        <v>2800000</v>
      </c>
      <c r="D38" s="38">
        <v>0.33333333333333331</v>
      </c>
      <c r="E38" s="29">
        <v>2100000</v>
      </c>
      <c r="F38" s="38">
        <v>-3.2258064516129031E-2</v>
      </c>
      <c r="G38" s="29">
        <v>2170000</v>
      </c>
      <c r="H38" s="38">
        <v>0</v>
      </c>
      <c r="I38" s="29">
        <v>2002000</v>
      </c>
      <c r="J38" s="40">
        <v>-7.7419354838709681E-2</v>
      </c>
    </row>
    <row r="39" spans="2:10" x14ac:dyDescent="0.35">
      <c r="B39" s="27" t="s">
        <v>108</v>
      </c>
      <c r="C39" s="29">
        <v>3100000</v>
      </c>
      <c r="D39" s="38">
        <v>0.47619047619047616</v>
      </c>
      <c r="E39" s="29">
        <v>2100000</v>
      </c>
      <c r="F39" s="38">
        <v>-3.2258064516129031E-2</v>
      </c>
      <c r="G39" s="29">
        <v>2170000</v>
      </c>
      <c r="H39" s="38">
        <v>0</v>
      </c>
      <c r="I39" s="29">
        <v>2002000</v>
      </c>
      <c r="J39" s="40">
        <v>-7.7419354838709681E-2</v>
      </c>
    </row>
    <row r="40" spans="2:10" x14ac:dyDescent="0.35">
      <c r="B40" s="27" t="s">
        <v>109</v>
      </c>
      <c r="C40" s="29">
        <v>3400000</v>
      </c>
      <c r="D40" s="38">
        <v>0.61904761904761907</v>
      </c>
      <c r="E40" s="29">
        <v>2100000</v>
      </c>
      <c r="F40" s="38">
        <v>-3.2258064516129031E-2</v>
      </c>
      <c r="G40" s="29">
        <v>2170000</v>
      </c>
      <c r="H40" s="38">
        <v>0</v>
      </c>
      <c r="I40" s="29">
        <v>2002000</v>
      </c>
      <c r="J40" s="40">
        <v>-7.7419354838709681E-2</v>
      </c>
    </row>
    <row r="41" spans="2:10" x14ac:dyDescent="0.35">
      <c r="B41" s="27" t="s">
        <v>110</v>
      </c>
      <c r="C41" s="29">
        <v>3700000</v>
      </c>
      <c r="D41" s="38">
        <v>0.76190476190476186</v>
      </c>
      <c r="E41" s="29">
        <v>2100000</v>
      </c>
      <c r="F41" s="38">
        <v>-3.2258064516129031E-2</v>
      </c>
      <c r="G41" s="29">
        <v>2170000</v>
      </c>
      <c r="H41" s="38">
        <v>0</v>
      </c>
      <c r="I41" s="29">
        <v>2002000</v>
      </c>
      <c r="J41" s="40">
        <v>-7.7419354838709681E-2</v>
      </c>
    </row>
    <row r="42" spans="2:10" ht="15" thickBot="1" x14ac:dyDescent="0.4">
      <c r="B42" s="28" t="s">
        <v>111</v>
      </c>
      <c r="C42" s="31">
        <v>4000000</v>
      </c>
      <c r="D42" s="39">
        <v>0.90476190476190477</v>
      </c>
      <c r="E42" s="31">
        <v>2100000</v>
      </c>
      <c r="F42" s="39">
        <v>-3.2258064516129031E-2</v>
      </c>
      <c r="G42" s="31">
        <v>2170000</v>
      </c>
      <c r="H42" s="39">
        <v>0</v>
      </c>
      <c r="I42" s="31">
        <v>2002000</v>
      </c>
      <c r="J42" s="41">
        <v>-7.7419354838709681E-2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EE9E-3E5F-4315-91B4-F35C34B0E9B8}">
  <dimension ref="B1:J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5" max="5" width="5.7265625" bestFit="1" customWidth="1"/>
    <col min="6" max="6" width="7.54296875" bestFit="1" customWidth="1"/>
    <col min="7" max="7" width="9.26953125" bestFit="1" customWidth="1"/>
    <col min="8" max="8" width="7.54296875" bestFit="1" customWidth="1"/>
    <col min="9" max="9" width="9.6328125" bestFit="1" customWidth="1"/>
    <col min="10" max="10" width="8" bestFit="1" customWidth="1"/>
  </cols>
  <sheetData>
    <row r="1" spans="2:2" s="16" customFormat="1" ht="17.5" x14ac:dyDescent="0.35">
      <c r="B1" s="19" t="s">
        <v>100</v>
      </c>
    </row>
    <row r="2" spans="2:2" s="17" customFormat="1" ht="10" x14ac:dyDescent="0.2">
      <c r="B2" s="20" t="s">
        <v>88</v>
      </c>
    </row>
    <row r="3" spans="2:2" s="17" customFormat="1" ht="10" x14ac:dyDescent="0.2">
      <c r="B3" s="20" t="s">
        <v>133</v>
      </c>
    </row>
    <row r="4" spans="2:2" s="17" customFormat="1" ht="10" x14ac:dyDescent="0.2">
      <c r="B4" s="20" t="s">
        <v>101</v>
      </c>
    </row>
    <row r="5" spans="2:2" s="18" customFormat="1" ht="10" x14ac:dyDescent="0.2">
      <c r="B5" s="21" t="s">
        <v>115</v>
      </c>
    </row>
    <row r="28" spans="2:10" ht="15" thickBot="1" x14ac:dyDescent="0.4"/>
    <row r="29" spans="2:10" ht="15" thickBot="1" x14ac:dyDescent="0.4">
      <c r="B29" s="62" t="s">
        <v>103</v>
      </c>
      <c r="C29" s="63"/>
      <c r="D29" s="63"/>
      <c r="E29" s="63"/>
      <c r="F29" s="63"/>
      <c r="G29" s="63"/>
      <c r="H29" s="63"/>
      <c r="I29" s="63"/>
      <c r="J29" s="64"/>
    </row>
    <row r="30" spans="2:10" x14ac:dyDescent="0.35">
      <c r="B30" s="25"/>
      <c r="C30" s="65" t="s">
        <v>112</v>
      </c>
      <c r="D30" s="67"/>
      <c r="E30" s="68" t="s">
        <v>1</v>
      </c>
      <c r="F30" s="67"/>
      <c r="G30" s="68" t="s">
        <v>70</v>
      </c>
      <c r="H30" s="67"/>
      <c r="I30" s="68" t="s">
        <v>71</v>
      </c>
      <c r="J30" s="69"/>
    </row>
    <row r="31" spans="2:10" x14ac:dyDescent="0.35">
      <c r="B31" s="26"/>
      <c r="C31" s="23" t="s">
        <v>96</v>
      </c>
      <c r="D31" s="33" t="s">
        <v>113</v>
      </c>
      <c r="E31" s="23" t="s">
        <v>96</v>
      </c>
      <c r="F31" s="33" t="s">
        <v>113</v>
      </c>
      <c r="G31" s="23" t="s">
        <v>96</v>
      </c>
      <c r="H31" s="33" t="s">
        <v>113</v>
      </c>
      <c r="I31" s="23" t="s">
        <v>96</v>
      </c>
      <c r="J31" s="24" t="s">
        <v>113</v>
      </c>
    </row>
    <row r="32" spans="2:10" x14ac:dyDescent="0.35">
      <c r="B32" s="27" t="s">
        <v>93</v>
      </c>
      <c r="C32" s="29">
        <v>0.1</v>
      </c>
      <c r="D32" s="38">
        <v>-0.8571428571428571</v>
      </c>
      <c r="E32" s="29">
        <v>2100000</v>
      </c>
      <c r="F32" s="38">
        <v>-3.2258064516129031E-2</v>
      </c>
      <c r="G32" s="29">
        <v>2170000</v>
      </c>
      <c r="H32" s="38">
        <v>0</v>
      </c>
      <c r="I32" s="29">
        <v>2086000</v>
      </c>
      <c r="J32" s="40">
        <v>-3.870967741935484E-2</v>
      </c>
    </row>
    <row r="33" spans="2:10" x14ac:dyDescent="0.35">
      <c r="B33" s="27" t="s">
        <v>94</v>
      </c>
      <c r="C33" s="29">
        <v>0.185</v>
      </c>
      <c r="D33" s="38">
        <v>-0.73571428571428565</v>
      </c>
      <c r="E33" s="29">
        <v>2100000</v>
      </c>
      <c r="F33" s="38">
        <v>-3.2258064516129031E-2</v>
      </c>
      <c r="G33" s="29">
        <v>2170000</v>
      </c>
      <c r="H33" s="38">
        <v>0</v>
      </c>
      <c r="I33" s="29">
        <v>2074100</v>
      </c>
      <c r="J33" s="40">
        <v>-4.4193548387096777E-2</v>
      </c>
    </row>
    <row r="34" spans="2:10" x14ac:dyDescent="0.35">
      <c r="B34" s="27" t="s">
        <v>95</v>
      </c>
      <c r="C34" s="29">
        <v>0.27</v>
      </c>
      <c r="D34" s="38">
        <v>-0.61428571428571421</v>
      </c>
      <c r="E34" s="29">
        <v>2100000</v>
      </c>
      <c r="F34" s="38">
        <v>-3.2258064516129031E-2</v>
      </c>
      <c r="G34" s="29">
        <v>2170000</v>
      </c>
      <c r="H34" s="38">
        <v>0</v>
      </c>
      <c r="I34" s="29">
        <v>2062200</v>
      </c>
      <c r="J34" s="40">
        <v>-4.9677419354838707E-2</v>
      </c>
    </row>
    <row r="35" spans="2:10" x14ac:dyDescent="0.35">
      <c r="B35" s="27" t="s">
        <v>104</v>
      </c>
      <c r="C35" s="29">
        <v>0.35499999999999998</v>
      </c>
      <c r="D35" s="38">
        <v>-0.49285714285714283</v>
      </c>
      <c r="E35" s="29">
        <v>2100000</v>
      </c>
      <c r="F35" s="38">
        <v>-3.2258064516129031E-2</v>
      </c>
      <c r="G35" s="29">
        <v>2170000</v>
      </c>
      <c r="H35" s="38">
        <v>0</v>
      </c>
      <c r="I35" s="29">
        <v>2050300</v>
      </c>
      <c r="J35" s="40">
        <v>-5.5161290322580644E-2</v>
      </c>
    </row>
    <row r="36" spans="2:10" x14ac:dyDescent="0.35">
      <c r="B36" s="27" t="s">
        <v>105</v>
      </c>
      <c r="C36" s="29">
        <v>0.44</v>
      </c>
      <c r="D36" s="38">
        <v>-0.37142857142857139</v>
      </c>
      <c r="E36" s="29">
        <v>2100000</v>
      </c>
      <c r="F36" s="38">
        <v>-3.2258064516129031E-2</v>
      </c>
      <c r="G36" s="29">
        <v>2170000</v>
      </c>
      <c r="H36" s="38">
        <v>0</v>
      </c>
      <c r="I36" s="29">
        <v>2038400</v>
      </c>
      <c r="J36" s="40">
        <v>-6.0645161290322581E-2</v>
      </c>
    </row>
    <row r="37" spans="2:10" x14ac:dyDescent="0.35">
      <c r="B37" s="27" t="s">
        <v>106</v>
      </c>
      <c r="C37" s="29">
        <v>0.52500000000000002</v>
      </c>
      <c r="D37" s="38">
        <v>-0.24999999999999992</v>
      </c>
      <c r="E37" s="29">
        <v>2100000</v>
      </c>
      <c r="F37" s="38">
        <v>-3.2258064516129031E-2</v>
      </c>
      <c r="G37" s="29">
        <v>2170000</v>
      </c>
      <c r="H37" s="38">
        <v>0</v>
      </c>
      <c r="I37" s="29">
        <v>2026500</v>
      </c>
      <c r="J37" s="40">
        <v>-6.6129032258064518E-2</v>
      </c>
    </row>
    <row r="38" spans="2:10" x14ac:dyDescent="0.35">
      <c r="B38" s="27" t="s">
        <v>107</v>
      </c>
      <c r="C38" s="29">
        <v>0.61</v>
      </c>
      <c r="D38" s="38">
        <v>-0.12857142857142853</v>
      </c>
      <c r="E38" s="29">
        <v>2100000</v>
      </c>
      <c r="F38" s="38">
        <v>-3.2258064516129031E-2</v>
      </c>
      <c r="G38" s="29">
        <v>2170000</v>
      </c>
      <c r="H38" s="38">
        <v>0</v>
      </c>
      <c r="I38" s="29">
        <v>2014600</v>
      </c>
      <c r="J38" s="40">
        <v>-7.1612903225806449E-2</v>
      </c>
    </row>
    <row r="39" spans="2:10" x14ac:dyDescent="0.35">
      <c r="B39" s="27" t="s">
        <v>108</v>
      </c>
      <c r="C39" s="29">
        <v>0.69499999999999995</v>
      </c>
      <c r="D39" s="38">
        <v>-7.1428571428571496E-3</v>
      </c>
      <c r="E39" s="29">
        <v>2100000</v>
      </c>
      <c r="F39" s="38">
        <v>-3.2258064516129031E-2</v>
      </c>
      <c r="G39" s="29">
        <v>2170000</v>
      </c>
      <c r="H39" s="38">
        <v>0</v>
      </c>
      <c r="I39" s="29">
        <v>2002700</v>
      </c>
      <c r="J39" s="40">
        <v>-7.7096774193548392E-2</v>
      </c>
    </row>
    <row r="40" spans="2:10" x14ac:dyDescent="0.35">
      <c r="B40" s="27" t="s">
        <v>109</v>
      </c>
      <c r="C40" s="29">
        <v>0.77999999999999992</v>
      </c>
      <c r="D40" s="38">
        <v>0.11428571428571424</v>
      </c>
      <c r="E40" s="29">
        <v>2100000</v>
      </c>
      <c r="F40" s="38">
        <v>-3.2258064516129031E-2</v>
      </c>
      <c r="G40" s="29">
        <v>2170000</v>
      </c>
      <c r="H40" s="38">
        <v>0</v>
      </c>
      <c r="I40" s="29">
        <v>1990800</v>
      </c>
      <c r="J40" s="40">
        <v>-8.2580645161290323E-2</v>
      </c>
    </row>
    <row r="41" spans="2:10" x14ac:dyDescent="0.35">
      <c r="B41" s="27" t="s">
        <v>110</v>
      </c>
      <c r="C41" s="29">
        <v>0.86499999999999999</v>
      </c>
      <c r="D41" s="38">
        <v>0.23571428571428579</v>
      </c>
      <c r="E41" s="29">
        <v>2100000</v>
      </c>
      <c r="F41" s="38">
        <v>-3.2258064516129031E-2</v>
      </c>
      <c r="G41" s="29">
        <v>2170000</v>
      </c>
      <c r="H41" s="38">
        <v>0</v>
      </c>
      <c r="I41" s="29">
        <v>1978900</v>
      </c>
      <c r="J41" s="40">
        <v>-8.8064516129032253E-2</v>
      </c>
    </row>
    <row r="42" spans="2:10" ht="15" thickBot="1" x14ac:dyDescent="0.4">
      <c r="B42" s="28" t="s">
        <v>111</v>
      </c>
      <c r="C42" s="31">
        <v>0.95</v>
      </c>
      <c r="D42" s="39">
        <v>0.35714285714285715</v>
      </c>
      <c r="E42" s="31">
        <v>2100000</v>
      </c>
      <c r="F42" s="39">
        <v>-3.2258064516129031E-2</v>
      </c>
      <c r="G42" s="31">
        <v>2170000</v>
      </c>
      <c r="H42" s="39">
        <v>0</v>
      </c>
      <c r="I42" s="31">
        <v>1967000</v>
      </c>
      <c r="J42" s="41">
        <v>-9.3548387096774197E-2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B95-9851-4806-B0FD-BEDE884D0580}">
  <dimension ref="B1:J35"/>
  <sheetViews>
    <sheetView showGridLines="0" workbookViewId="0">
      <selection activeCell="A6" sqref="A6"/>
    </sheetView>
  </sheetViews>
  <sheetFormatPr defaultColWidth="9.08984375" defaultRowHeight="14.5" x14ac:dyDescent="0.35"/>
  <cols>
    <col min="1" max="1" width="0.26953125" customWidth="1"/>
    <col min="2" max="2" width="3.7265625" bestFit="1" customWidth="1"/>
    <col min="3" max="3" width="30.6328125" customWidth="1"/>
    <col min="4" max="4" width="2.90625" bestFit="1" customWidth="1"/>
    <col min="5" max="5" width="5.7265625" bestFit="1" customWidth="1"/>
    <col min="6" max="6" width="7.54296875" bestFit="1" customWidth="1"/>
    <col min="7" max="8" width="5.7265625" bestFit="1" customWidth="1"/>
    <col min="9" max="9" width="7.54296875" bestFit="1" customWidth="1"/>
    <col min="10" max="10" width="5.7265625" bestFit="1" customWidth="1"/>
  </cols>
  <sheetData>
    <row r="1" spans="2:2" s="16" customFormat="1" ht="17.5" x14ac:dyDescent="0.35">
      <c r="B1" s="19" t="s">
        <v>116</v>
      </c>
    </row>
    <row r="2" spans="2:2" s="17" customFormat="1" ht="10" x14ac:dyDescent="0.2">
      <c r="B2" s="20" t="s">
        <v>88</v>
      </c>
    </row>
    <row r="3" spans="2:2" s="17" customFormat="1" ht="10" x14ac:dyDescent="0.2">
      <c r="B3" s="20" t="s">
        <v>134</v>
      </c>
    </row>
    <row r="4" spans="2:2" s="18" customFormat="1" ht="10" x14ac:dyDescent="0.2">
      <c r="B4" s="21" t="s">
        <v>101</v>
      </c>
    </row>
    <row r="27" spans="2:10" ht="15" thickBot="1" x14ac:dyDescent="0.4"/>
    <row r="28" spans="2:10" x14ac:dyDescent="0.35">
      <c r="B28" s="62" t="s">
        <v>117</v>
      </c>
      <c r="C28" s="63"/>
      <c r="D28" s="63"/>
      <c r="E28" s="63"/>
      <c r="F28" s="63"/>
      <c r="G28" s="63"/>
      <c r="H28" s="63"/>
      <c r="I28" s="63"/>
      <c r="J28" s="64"/>
    </row>
    <row r="29" spans="2:10" ht="15" thickBot="1" x14ac:dyDescent="0.4">
      <c r="B29" s="70" t="s">
        <v>118</v>
      </c>
      <c r="C29" s="71"/>
      <c r="D29" s="71"/>
      <c r="E29" s="71"/>
      <c r="F29" s="71"/>
      <c r="G29" s="71"/>
      <c r="H29" s="71"/>
      <c r="I29" s="71"/>
      <c r="J29" s="72"/>
    </row>
    <row r="30" spans="2:10" x14ac:dyDescent="0.35">
      <c r="B30" s="44"/>
      <c r="C30" s="22"/>
      <c r="D30" s="22"/>
      <c r="E30" s="73" t="s">
        <v>122</v>
      </c>
      <c r="F30" s="74"/>
      <c r="G30" s="74"/>
      <c r="H30" s="73" t="s">
        <v>124</v>
      </c>
      <c r="I30" s="74"/>
      <c r="J30" s="77"/>
    </row>
    <row r="31" spans="2:10" x14ac:dyDescent="0.35">
      <c r="B31" s="45"/>
      <c r="C31" s="46"/>
      <c r="D31" s="50"/>
      <c r="E31" s="75" t="s">
        <v>123</v>
      </c>
      <c r="F31" s="76"/>
      <c r="G31" s="50" t="s">
        <v>112</v>
      </c>
      <c r="H31" s="75" t="s">
        <v>123</v>
      </c>
      <c r="I31" s="76"/>
      <c r="J31" s="47" t="s">
        <v>112</v>
      </c>
    </row>
    <row r="32" spans="2:10" x14ac:dyDescent="0.35">
      <c r="B32" s="48" t="s">
        <v>119</v>
      </c>
      <c r="C32" s="49" t="s">
        <v>120</v>
      </c>
      <c r="D32" s="51" t="s">
        <v>121</v>
      </c>
      <c r="E32" s="23" t="s">
        <v>96</v>
      </c>
      <c r="F32" s="33" t="s">
        <v>113</v>
      </c>
      <c r="G32" s="33" t="s">
        <v>96</v>
      </c>
      <c r="H32" s="23" t="s">
        <v>96</v>
      </c>
      <c r="I32" s="33" t="s">
        <v>113</v>
      </c>
      <c r="J32" s="24" t="s">
        <v>96</v>
      </c>
    </row>
    <row r="33" spans="2:10" x14ac:dyDescent="0.35">
      <c r="B33" s="42">
        <v>1</v>
      </c>
      <c r="C33" s="52" t="s">
        <v>125</v>
      </c>
      <c r="D33" s="53" t="s">
        <v>126</v>
      </c>
      <c r="E33" s="29">
        <v>2128000</v>
      </c>
      <c r="F33" s="38">
        <v>-1.935483870967742E-2</v>
      </c>
      <c r="G33" s="34">
        <v>0.1</v>
      </c>
      <c r="H33" s="29">
        <v>2366000</v>
      </c>
      <c r="I33" s="38">
        <v>9.0322580645161285E-2</v>
      </c>
      <c r="J33" s="30">
        <v>0.95</v>
      </c>
    </row>
    <row r="34" spans="2:10" x14ac:dyDescent="0.35">
      <c r="B34" s="42">
        <v>2</v>
      </c>
      <c r="C34" s="52" t="s">
        <v>127</v>
      </c>
      <c r="D34" s="53" t="s">
        <v>128</v>
      </c>
      <c r="E34" s="29">
        <v>2170000</v>
      </c>
      <c r="F34" s="38">
        <v>0</v>
      </c>
      <c r="G34" s="34">
        <v>1000000</v>
      </c>
      <c r="H34" s="29">
        <v>2170000</v>
      </c>
      <c r="I34" s="38">
        <v>0</v>
      </c>
      <c r="J34" s="30">
        <v>1000000</v>
      </c>
    </row>
    <row r="35" spans="2:10" ht="21.5" thickBot="1" x14ac:dyDescent="0.4">
      <c r="B35" s="43">
        <v>3</v>
      </c>
      <c r="C35" s="54" t="s">
        <v>129</v>
      </c>
      <c r="D35" s="55" t="s">
        <v>130</v>
      </c>
      <c r="E35" s="31">
        <v>2170000</v>
      </c>
      <c r="F35" s="39">
        <v>0</v>
      </c>
      <c r="G35" s="35">
        <v>0.1</v>
      </c>
      <c r="H35" s="31">
        <v>2170000</v>
      </c>
      <c r="I35" s="39">
        <v>0</v>
      </c>
      <c r="J35" s="32">
        <v>0.1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Solution 1</vt:lpstr>
      <vt:lpstr>Solution 2</vt:lpstr>
      <vt:lpstr>Solution 3</vt:lpstr>
      <vt:lpstr>treeCalc_1</vt:lpstr>
      <vt:lpstr>Strategy B8</vt:lpstr>
      <vt:lpstr>Strategy B4</vt:lpstr>
      <vt:lpstr>Strategy B15</vt:lpstr>
      <vt:lpstr>Tornado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Sharma</dc:creator>
  <cp:lastModifiedBy>Nidhi Sharma</cp:lastModifiedBy>
  <dcterms:created xsi:type="dcterms:W3CDTF">2024-02-26T02:14:15Z</dcterms:created>
  <dcterms:modified xsi:type="dcterms:W3CDTF">2024-04-21T15:47:06Z</dcterms:modified>
</cp:coreProperties>
</file>