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ai/work/sysbenchCloudDB/Tencent/"/>
    </mc:Choice>
  </mc:AlternateContent>
  <xr:revisionPtr revIDLastSave="0" documentId="13_ncr:1_{175A272A-71A1-A047-AA61-B21DF7CC5114}" xr6:coauthVersionLast="47" xr6:coauthVersionMax="47" xr10:uidLastSave="{00000000-0000-0000-0000-000000000000}"/>
  <bookViews>
    <workbookView xWindow="20480" yWindow="500" windowWidth="17920" windowHeight="19400" xr2:uid="{1C006222-4FFB-AD41-A2F8-DEE8063218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C13" i="1"/>
  <c r="B13" i="1"/>
  <c r="F3" i="1" s="1"/>
  <c r="D8" i="1"/>
  <c r="C8" i="1"/>
  <c r="B8" i="1"/>
  <c r="F2" i="1" l="1"/>
  <c r="F6" i="1"/>
  <c r="F5" i="1"/>
  <c r="F8" i="1"/>
  <c r="F7" i="1"/>
  <c r="F4" i="1"/>
</calcChain>
</file>

<file path=xl/sharedStrings.xml><?xml version="1.0" encoding="utf-8"?>
<sst xmlns="http://schemas.openxmlformats.org/spreadsheetml/2006/main" count="9" uniqueCount="9">
  <si>
    <t>Thread</t>
  </si>
  <si>
    <t>TPS</t>
  </si>
  <si>
    <t>QPS</t>
  </si>
  <si>
    <t>CPU %</t>
  </si>
  <si>
    <t>P95 latency (ms)</t>
  </si>
  <si>
    <t>monthly</t>
  </si>
  <si>
    <t>TPS/m$</t>
  </si>
  <si>
    <t>first month</t>
  </si>
  <si>
    <t>following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</si>
</sst>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Sysbench</a:t>
            </a:r>
            <a:r>
              <a:rPr lang="en-US" baseline="0"/>
              <a:t> - Tencent PG15 - 8C32GB</a:t>
            </a:r>
          </a:p>
          <a:p>
            <a:pPr>
              <a:defRPr/>
            </a:pPr>
            <a:r>
              <a:rPr lang="en-US" baseline="0"/>
              <a:t>TPS - QPS - TPS/m$ </a:t>
            </a:r>
          </a:p>
          <a:p>
            <a:pPr>
              <a:defRPr/>
            </a:pPr>
            <a:r>
              <a:rPr lang="en-US" baseline="0"/>
              <a:t>(higher = better) </a:t>
            </a:r>
            <a:endParaRPr lang="en-US"/>
          </a:p>
        </c:rich>
      </c:tx>
      <c:layout>
        <c:manualLayout>
          <c:xMode val="edge"/>
          <c:yMode val="edge"/>
          <c:x val="0.1364444444444444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Sheet1!$F$1</c:f>
              <c:strCache>
                <c:ptCount val="1"/>
                <c:pt idx="0">
                  <c:v>TPS/m$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Sheet1!$F$2:$F$8</c:f>
              <c:numCache>
                <c:formatCode>0.000</c:formatCode>
                <c:ptCount val="7"/>
                <c:pt idx="0">
                  <c:v>0.26603322933440687</c:v>
                </c:pt>
                <c:pt idx="1">
                  <c:v>0.45148367887815355</c:v>
                </c:pt>
                <c:pt idx="2">
                  <c:v>0.86456868961352662</c:v>
                </c:pt>
                <c:pt idx="3">
                  <c:v>1.6040605206655931</c:v>
                </c:pt>
                <c:pt idx="4">
                  <c:v>2.5728196121846487</c:v>
                </c:pt>
                <c:pt idx="5">
                  <c:v>3.5847303408480946</c:v>
                </c:pt>
                <c:pt idx="6">
                  <c:v>3.6070499446457327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A82-624B-9FC3-A1D8BBF6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661728"/>
        <c:axId val="664796512"/>
      </c:barChar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Sheet1!$B$2:$B$8</c:f>
              <c:numCache>
                <c:formatCode>0.00</c:formatCode>
                <c:ptCount val="7"/>
                <c:pt idx="0">
                  <c:v>219.97</c:v>
                </c:pt>
                <c:pt idx="1">
                  <c:v>373.31</c:v>
                </c:pt>
                <c:pt idx="2">
                  <c:v>714.87</c:v>
                </c:pt>
                <c:pt idx="3">
                  <c:v>1326.32</c:v>
                </c:pt>
                <c:pt idx="4">
                  <c:v>2127.34</c:v>
                </c:pt>
                <c:pt idx="5">
                  <c:v>2964.04</c:v>
                </c:pt>
                <c:pt idx="6">
                  <c:v>2982.4949999999999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2-624B-9FC3-A1D8BBF6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598128"/>
        <c:axId val="1255685039"/>
      </c:lineChart>
      <c:catAx>
        <c:axId val="6325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85039"/>
        <c:crosses val="autoZero"/>
        <c:auto val="1"/>
        <c:lblAlgn val="ctr"/>
        <c:lblOffset val="100"/>
        <c:noMultiLvlLbl val="0"/>
      </c:catAx>
      <c:valAx>
        <c:axId val="12556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TPS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4807086614173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8128"/>
        <c:crosses val="autoZero"/>
        <c:crossBetween val="between"/>
      </c:valAx>
      <c:valAx>
        <c:axId val="66479651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61728"/>
        <c:crosses val="max"/>
        <c:crossBetween val="between"/>
      </c:valAx>
      <c:catAx>
        <c:axId val="632661728"/>
        <c:scaling>
          <c:orientation val="minMax"/>
        </c:scaling>
        <c:delete val="1"/>
        <c:axPos val="b"/>
        <c:majorTickMark val="out"/>
        <c:minorTickMark val="none"/>
        <c:tickLblPos val="nextTo"/>
        <c:crossAx val="66479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Sysbench - Tencent PG15 - 8C32GB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P95  - CPU % (lower =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p95 (ms)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10.27</c:v>
                </c:pt>
                <c:pt idx="1">
                  <c:v>12.75</c:v>
                </c:pt>
                <c:pt idx="2">
                  <c:v>13.46</c:v>
                </c:pt>
                <c:pt idx="3">
                  <c:v>18.95</c:v>
                </c:pt>
                <c:pt idx="4">
                  <c:v>29.19</c:v>
                </c:pt>
                <c:pt idx="5">
                  <c:v>44.17</c:v>
                </c:pt>
                <c:pt idx="6">
                  <c:v>80.754999999999995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3-8346-96E8-E513EB38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2"/>
        <c:overlap val="13"/>
        <c:axId val="667354928"/>
        <c:axId val="667229232"/>
      </c:barChart>
      <c:lineChart>
        <c:grouping val="standard"/>
        <c:varyColors val="0"/>
        <c:ser>
          <c:idx val="4"/>
          <c:order val="1"/>
          <c:tx>
            <c:strRef>
              <c:f>Sheet1!$E$1</c:f>
              <c:strCache>
                <c:ptCount val="1"/>
                <c:pt idx="0">
                  <c:v>CPU 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Sheet1!$E$2:$E$8</c:f>
              <c:numCache>
                <c:formatCode>0.0%</c:formatCode>
                <c:ptCount val="7"/>
                <c:pt idx="0">
                  <c:v>0.03</c:v>
                </c:pt>
                <c:pt idx="1">
                  <c:v>0.06</c:v>
                </c:pt>
                <c:pt idx="2">
                  <c:v>0.12</c:v>
                </c:pt>
                <c:pt idx="3">
                  <c:v>0.255</c:v>
                </c:pt>
                <c:pt idx="4">
                  <c:v>0.45</c:v>
                </c:pt>
                <c:pt idx="5">
                  <c:v>0.69</c:v>
                </c:pt>
                <c:pt idx="6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73-8346-96E8-E513EB38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598128"/>
        <c:axId val="1255685039"/>
      </c:lineChart>
      <c:catAx>
        <c:axId val="6325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85039"/>
        <c:crosses val="autoZero"/>
        <c:auto val="1"/>
        <c:lblAlgn val="ctr"/>
        <c:lblOffset val="100"/>
        <c:noMultiLvlLbl val="0"/>
      </c:catAx>
      <c:valAx>
        <c:axId val="12556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8128"/>
        <c:crosses val="autoZero"/>
        <c:crossBetween val="between"/>
      </c:valAx>
      <c:valAx>
        <c:axId val="667229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P95 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54928"/>
        <c:crosses val="max"/>
        <c:crossBetween val="between"/>
      </c:valAx>
      <c:catAx>
        <c:axId val="66735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7229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13</xdr:row>
      <xdr:rowOff>69850</xdr:rowOff>
    </xdr:from>
    <xdr:to>
      <xdr:col>7</xdr:col>
      <xdr:colOff>444500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240D4-28F0-B75F-F763-FA5C55BF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558800</xdr:colOff>
      <xdr:row>30</xdr:row>
      <xdr:rowOff>25400</xdr:rowOff>
    </xdr:from>
    <xdr:to>
      <xdr:col>7</xdr:col>
      <xdr:colOff>457200</xdr:colOff>
      <xdr:row>46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FD4827-1A34-924F-B5B2-E3FEAF2C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0.65569</cdr:x>
      <cdr:y>0.17018</cdr:y>
    </cdr:from>
    <cdr:to>
      <cdr:x>0.98087</cdr:x>
      <cdr:y>0.25048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C79AB19-E5B3-5073-FC7E-DA6AB3D5C604}"/>
            </a:ext>
          </a:extLst>
        </cdr:cNvPr>
        <cdr:cNvSpPr txBox="1"/>
      </cdr:nvSpPr>
      <cdr:spPr>
        <a:xfrm xmlns:a="http://schemas.openxmlformats.org/drawingml/2006/main">
          <a:off x="3917960" y="565162"/>
          <a:ext cx="1943090" cy="266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TPS/m$ = TPS/$monthcost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D2C7-6C6F-7146-830A-4360D5AD83F5}">
  <dimension ref="A1:F13"/>
  <sheetViews>
    <sheetView tabSelected="1" workbookViewId="0">
      <selection sqref="A1:F10"/>
    </sheetView>
  </sheetViews>
  <sheetFormatPr baseColWidth="10" defaultRowHeight="16" x14ac:dyDescent="0.2"/>
  <cols>
    <col min="4" max="4" width="15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</row>
    <row r="2" spans="1:6" x14ac:dyDescent="0.2">
      <c r="A2">
        <v>2</v>
      </c>
      <c r="B2" s="2">
        <v>219.97</v>
      </c>
      <c r="C2">
        <v>4399.46</v>
      </c>
      <c r="D2">
        <v>10.27</v>
      </c>
      <c r="E2" s="3">
        <v>0.03</v>
      </c>
      <c r="F2" s="1">
        <f>B2/$B$13</f>
        <v>0.26603322933440687</v>
      </c>
    </row>
    <row r="3" spans="1:6" x14ac:dyDescent="0.2">
      <c r="A3">
        <v>4</v>
      </c>
      <c r="B3" s="2">
        <v>373.31</v>
      </c>
      <c r="C3">
        <v>7466.29</v>
      </c>
      <c r="D3">
        <v>12.75</v>
      </c>
      <c r="E3" s="3">
        <v>0.06</v>
      </c>
      <c r="F3" s="1">
        <f t="shared" ref="F3:F10" si="0">B3/$B$13</f>
        <v>0.45148367887815355</v>
      </c>
    </row>
    <row r="4" spans="1:6" x14ac:dyDescent="0.2">
      <c r="A4">
        <v>8</v>
      </c>
      <c r="B4" s="2">
        <v>714.87</v>
      </c>
      <c r="C4">
        <v>14297.36</v>
      </c>
      <c r="D4">
        <v>13.46</v>
      </c>
      <c r="E4" s="3">
        <v>0.12</v>
      </c>
      <c r="F4" s="1">
        <f t="shared" si="0"/>
        <v>0.86456868961352662</v>
      </c>
    </row>
    <row r="5" spans="1:6" x14ac:dyDescent="0.2">
      <c r="A5">
        <v>16</v>
      </c>
      <c r="B5" s="2">
        <v>1326.32</v>
      </c>
      <c r="C5">
        <v>26526.45</v>
      </c>
      <c r="D5">
        <v>18.95</v>
      </c>
      <c r="E5" s="3">
        <v>0.255</v>
      </c>
      <c r="F5" s="1">
        <f t="shared" si="0"/>
        <v>1.6040605206655931</v>
      </c>
    </row>
    <row r="6" spans="1:6" x14ac:dyDescent="0.2">
      <c r="A6">
        <v>32</v>
      </c>
      <c r="B6" s="2">
        <v>2127.34</v>
      </c>
      <c r="C6">
        <v>42547.17</v>
      </c>
      <c r="D6">
        <v>29.19</v>
      </c>
      <c r="E6" s="3">
        <v>0.45</v>
      </c>
      <c r="F6" s="1">
        <f t="shared" si="0"/>
        <v>2.5728196121846487</v>
      </c>
    </row>
    <row r="7" spans="1:6" x14ac:dyDescent="0.2">
      <c r="A7">
        <v>64</v>
      </c>
      <c r="B7" s="2">
        <v>2964.04</v>
      </c>
      <c r="C7">
        <v>59281.47</v>
      </c>
      <c r="D7">
        <v>44.17</v>
      </c>
      <c r="E7" s="3">
        <v>0.69</v>
      </c>
      <c r="F7" s="1">
        <f t="shared" si="0"/>
        <v>3.5847303408480946</v>
      </c>
    </row>
    <row r="8" spans="1:6" x14ac:dyDescent="0.2">
      <c r="A8">
        <v>128</v>
      </c>
      <c r="B8" s="2">
        <f>(2971.82+2993.17)/2</f>
        <v>2982.4949999999999</v>
      </c>
      <c r="C8">
        <f>(59438.04+59864.89)/2</f>
        <v>59651.464999999997</v>
      </c>
      <c r="D8">
        <f>(81.48+80.03)/2</f>
        <v>80.754999999999995</v>
      </c>
      <c r="E8" s="3">
        <v>0.78</v>
      </c>
      <c r="F8" s="1">
        <f t="shared" si="0"/>
        <v>3.6070499446457327</v>
      </c>
    </row>
    <row r="9" spans="1:6" x14ac:dyDescent="0.2">
      <c r="A9">
        <v>256</v>
      </c>
      <c r="B9" s="2">
        <v>3101.73</v>
      </c>
      <c r="C9">
        <v>62039.75</v>
      </c>
      <c r="D9">
        <v>142.38999999999999</v>
      </c>
      <c r="E9" s="4">
        <v>0.86</v>
      </c>
      <c r="F9" s="1">
        <f t="shared" si="0"/>
        <v>3.7512535728663448</v>
      </c>
    </row>
    <row r="10" spans="1:6" x14ac:dyDescent="0.2">
      <c r="A10">
        <v>512</v>
      </c>
      <c r="B10" s="2">
        <v>3062.76</v>
      </c>
      <c r="C10">
        <v>61261.2</v>
      </c>
      <c r="D10">
        <v>303.33</v>
      </c>
      <c r="E10" s="3">
        <v>0.98</v>
      </c>
      <c r="F10" s="1">
        <f t="shared" si="0"/>
        <v>3.7041229871175529</v>
      </c>
    </row>
    <row r="12" spans="1:6" x14ac:dyDescent="0.2">
      <c r="B12" t="s">
        <v>8</v>
      </c>
      <c r="C12" t="s">
        <v>7</v>
      </c>
    </row>
    <row r="13" spans="1:6" x14ac:dyDescent="0.2">
      <c r="A13" t="s">
        <v>5</v>
      </c>
      <c r="B13">
        <f>8.28*24*30/7.21</f>
        <v>826.85159500693476</v>
      </c>
      <c r="C13">
        <f>(15.96*4+12.12*11+8.28*15)*24/7.21</f>
        <v>1069.7142857142858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ni</dc:creator>
  <cp:lastModifiedBy>d ni</cp:lastModifiedBy>
  <dcterms:created xsi:type="dcterms:W3CDTF">2024-01-19T22:16:47Z</dcterms:created>
  <dcterms:modified xsi:type="dcterms:W3CDTF">2024-01-26T01:36:16Z</dcterms:modified>
</cp:coreProperties>
</file>