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ex\trader_log\"/>
    </mc:Choice>
  </mc:AlternateContent>
  <bookViews>
    <workbookView xWindow="0" yWindow="0" windowWidth="22830" windowHeight="7995" tabRatio="775" activeTab="3"/>
  </bookViews>
  <sheets>
    <sheet name="форекс калькулятор" sheetId="1" r:id="rId1"/>
    <sheet name="Диаграммы форекс " sheetId="2" r:id="rId2"/>
    <sheet name="риск-прибыль форекс" sheetId="3" r:id="rId3"/>
    <sheet name="дневник форекс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" i="3" l="1"/>
  <c r="F5" i="3"/>
  <c r="G4" i="3"/>
  <c r="F4" i="3"/>
  <c r="H4" i="3" s="1"/>
  <c r="H3" i="3"/>
  <c r="D110" i="2"/>
  <c r="B110" i="2"/>
  <c r="D77" i="2"/>
  <c r="C77" i="2"/>
  <c r="B77" i="2"/>
  <c r="C45" i="2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K7" i="2"/>
  <c r="K6" i="2"/>
  <c r="K5" i="2"/>
  <c r="K4" i="2"/>
  <c r="K3" i="2"/>
  <c r="K2" i="2"/>
  <c r="E27" i="1"/>
  <c r="E28" i="1" s="1"/>
  <c r="E31" i="1" s="1"/>
  <c r="B27" i="1"/>
  <c r="B28" i="1" s="1"/>
  <c r="B31" i="1" s="1"/>
  <c r="E7" i="1"/>
  <c r="E8" i="1" s="1"/>
  <c r="E10" i="1" s="1"/>
  <c r="E12" i="1" s="1"/>
  <c r="E6" i="1"/>
  <c r="H5" i="3" l="1"/>
  <c r="E32" i="1"/>
  <c r="B33" i="1"/>
  <c r="B32" i="1"/>
  <c r="E30" i="1"/>
  <c r="E33" i="1" s="1"/>
  <c r="B30" i="1"/>
</calcChain>
</file>

<file path=xl/sharedStrings.xml><?xml version="1.0" encoding="utf-8"?>
<sst xmlns="http://schemas.openxmlformats.org/spreadsheetml/2006/main" count="211" uniqueCount="187">
  <si>
    <t>Расчет лотности от риска</t>
  </si>
  <si>
    <t>Обозначения</t>
  </si>
  <si>
    <t>Столбец2</t>
  </si>
  <si>
    <t>Столбец3</t>
  </si>
  <si>
    <t>Столбец4</t>
  </si>
  <si>
    <t>Расчеты</t>
  </si>
  <si>
    <t>Столбец1</t>
  </si>
  <si>
    <t>Размер депозита (USD)</t>
  </si>
  <si>
    <t>Риск на день (%)</t>
  </si>
  <si>
    <t>Максимальное количество открытых позиций</t>
  </si>
  <si>
    <t>Риск на одну позицию (%)</t>
  </si>
  <si>
    <t>размер допустмых потерь в день (USD)</t>
  </si>
  <si>
    <t>Риск  на одну позицию (USD)</t>
  </si>
  <si>
    <t>Стоп лосс в пунктах (четырехзнак)</t>
  </si>
  <si>
    <t>Стоимость пункта</t>
  </si>
  <si>
    <t>Стоимость пункта из расчета на один лот с учетом комиссии</t>
  </si>
  <si>
    <t>РАБОЧИЙ ЛОТ</t>
  </si>
  <si>
    <t>ПРИМЕЧАНИЕ:</t>
  </si>
  <si>
    <t>Стоимость пункта на один лот для разных пар</t>
  </si>
  <si>
    <t>Добавить комиссию в 1 пункт</t>
  </si>
  <si>
    <t>GBP USD</t>
  </si>
  <si>
    <t>EUR USD</t>
  </si>
  <si>
    <t>USD JPY</t>
  </si>
  <si>
    <t>EUR JPY</t>
  </si>
  <si>
    <t>USD CAD</t>
  </si>
  <si>
    <t>AUD USD</t>
  </si>
  <si>
    <t>GBP JPY</t>
  </si>
  <si>
    <t>GBP CAD</t>
  </si>
  <si>
    <t>NZD JPY</t>
  </si>
  <si>
    <t>Расчеты для  SHORT</t>
  </si>
  <si>
    <t xml:space="preserve">Цена уровня </t>
  </si>
  <si>
    <t>Размер Stop loss в пунктах</t>
  </si>
  <si>
    <t>Размер люфта в пунктах</t>
  </si>
  <si>
    <t>Соотношение риск: прибыль</t>
  </si>
  <si>
    <t>Take profit в пунктах</t>
  </si>
  <si>
    <t>Цена ордера Sell limit</t>
  </si>
  <si>
    <t xml:space="preserve">Цена размещения Stop loss </t>
  </si>
  <si>
    <t>Цена размещения Take profit</t>
  </si>
  <si>
    <t>EURUSD</t>
  </si>
  <si>
    <t>GBPUSD</t>
  </si>
  <si>
    <t>AUDUSD</t>
  </si>
  <si>
    <t>USDJPY</t>
  </si>
  <si>
    <t>USDCAD</t>
  </si>
  <si>
    <t>ВСЕГО:</t>
  </si>
  <si>
    <t>Количество сделок</t>
  </si>
  <si>
    <t>Прибыльных</t>
  </si>
  <si>
    <t>Убыточных</t>
  </si>
  <si>
    <t>По правилам</t>
  </si>
  <si>
    <t>С нарушениями</t>
  </si>
  <si>
    <t>Суммарная прибыль (убыток) в пунктах</t>
  </si>
  <si>
    <t>Начальный депозит</t>
  </si>
  <si>
    <t>1000</t>
  </si>
  <si>
    <t>Текущий депозит</t>
  </si>
  <si>
    <t>Прибыль по неделям</t>
  </si>
  <si>
    <t>Прибыль (убыток) на каждую неделю</t>
  </si>
  <si>
    <t>Депозит по состоянию на каждую неделю</t>
  </si>
  <si>
    <t>Сравнительная таблица качества сделок</t>
  </si>
  <si>
    <t>Валютная пара</t>
  </si>
  <si>
    <t>Количесво сделок А</t>
  </si>
  <si>
    <t>Количество сделок В</t>
  </si>
  <si>
    <t>Количество сделок С</t>
  </si>
  <si>
    <t>Итого:</t>
  </si>
  <si>
    <t>Направление сделок и результат</t>
  </si>
  <si>
    <t>SHORT</t>
  </si>
  <si>
    <t>LONG</t>
  </si>
  <si>
    <t>Отчетный период</t>
  </si>
  <si>
    <t>Прибыльные</t>
  </si>
  <si>
    <t>Убыточные</t>
  </si>
  <si>
    <t>Неделя 1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</si>
  <si>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</si>
  <si>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</si>
  <si>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</si>
  <si>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</si>
  <si>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</si>
  <si>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</si>
  <si>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</si>
  <si>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>Неделя 9</t>
  </si>
  <si>
    <t>Неделя 10</t>
  </si>
  <si>
    <t>Неделя 11</t>
  </si>
  <si>
    <t>Неделя 12</t>
  </si>
  <si>
    <t>Неделя 13</t>
  </si>
  <si>
    <t>Неделя 14</t>
  </si>
  <si>
    <t>Неделя 15</t>
  </si>
  <si>
    <t>Неделя 16</t>
  </si>
  <si>
    <t>Неделя 17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</si>
  <si>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</si>
  <si>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</si>
  <si>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</si>
  <si>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</si>
  <si>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</si>
  <si>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</si>
  <si>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</si>
  <si>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</si>
  <si>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</si>
  <si>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Неделя 27</t>
  </si>
  <si>
    <t>Неделя 28</t>
  </si>
  <si>
    <t>Неделя 29</t>
  </si>
  <si>
    <t>Чистое количество прибыльных сделок Short</t>
  </si>
  <si>
    <t>Чистое количество прибыльных сделок Long</t>
  </si>
  <si>
    <t>Убыток за неделю</t>
  </si>
  <si>
    <t>Прибыль за неделю</t>
  </si>
  <si>
    <t>Количество положительных позиций за отчетный период</t>
  </si>
  <si>
    <t>Количество отрицательных позиций за отчетный период</t>
  </si>
  <si>
    <t>Средний убыток на  позицию</t>
  </si>
  <si>
    <t>Средняя прибыль на позицию</t>
  </si>
  <si>
    <t>Соотношение РИСК: ПРИБЫЛЬ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</si>
  <si>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</si>
  <si>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</si>
  <si>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</si>
  <si>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</si>
  <si>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</si>
  <si>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</si>
  <si>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</si>
  <si>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</si>
  <si>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</si>
  <si>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</si>
  <si>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11 неделя</t>
  </si>
  <si>
    <t>12 неделя</t>
  </si>
  <si>
    <t>13 неделя</t>
  </si>
  <si>
    <t>14 неделя</t>
  </si>
  <si>
    <t>15 неделя</t>
  </si>
  <si>
    <t>16 неделя</t>
  </si>
  <si>
    <t>17 неделя</t>
  </si>
  <si>
    <t>18 неделя</t>
  </si>
  <si>
    <t>19 неделя</t>
  </si>
  <si>
    <t>20 неделя</t>
  </si>
  <si>
    <t>21 неделя</t>
  </si>
  <si>
    <t>22 неделя</t>
  </si>
  <si>
    <t>23 неделя</t>
  </si>
  <si>
    <t>24 неделя</t>
  </si>
  <si>
    <t>25 неделя</t>
  </si>
  <si>
    <t>26 неделя</t>
  </si>
  <si>
    <t>27 неделя</t>
  </si>
  <si>
    <t>28 неделя</t>
  </si>
  <si>
    <t>29 неделя</t>
  </si>
  <si>
    <t>30 неделя</t>
  </si>
  <si>
    <r>
      <rPr>
        <b/>
        <i/>
        <sz val="14"/>
        <rFont val="Book Antiqua"/>
        <charset val="1"/>
      </rPr>
      <t>Примечание:</t>
    </r>
    <r>
      <rPr>
        <i/>
        <sz val="12"/>
        <rFont val="Book Antiqua"/>
        <charset val="1"/>
      </rPr>
      <t xml:space="preserve"> </t>
    </r>
    <r>
      <rPr>
        <i/>
        <sz val="12"/>
        <color rgb="FF8E736A"/>
        <rFont val="Book Antiqua"/>
        <charset val="1"/>
      </rPr>
      <t>Когда все данные  не помещаются в диаграммы и таблицы я сохраняю текущий файл и вношу обновления в файл с новым именем*</t>
    </r>
  </si>
  <si>
    <t>Инструмент</t>
  </si>
  <si>
    <t>Направление сделки</t>
  </si>
  <si>
    <t>Причина входа в сделку</t>
  </si>
  <si>
    <t>Время удержания позиции</t>
  </si>
  <si>
    <t>Причина выхода из сделки</t>
  </si>
  <si>
    <t xml:space="preserve">Ошибка входа </t>
  </si>
  <si>
    <t>Сделка с нарушением риск менеджмента</t>
  </si>
  <si>
    <t>Идеальная сделка</t>
  </si>
  <si>
    <t>Оценка качества сделки (А,В,С)</t>
  </si>
  <si>
    <t>Комментарии по ошибкам и входам под влиянием эмоций</t>
  </si>
  <si>
    <t>Номер скрина</t>
  </si>
  <si>
    <t>Long</t>
  </si>
  <si>
    <t>А</t>
  </si>
  <si>
    <t>Long на удержание</t>
  </si>
  <si>
    <t>Понятный уровень, Подход к уровню большими барами, После пробоя этого уровня сменится тенденция</t>
  </si>
  <si>
    <t xml:space="preserve">Сутки первая позиция.  </t>
  </si>
  <si>
    <t>Тейк. Но можно было высидеть больше</t>
  </si>
  <si>
    <t>Вход не по модели твх, а исходя из места возможного расположения стопа. Я могла себе позволить войти только там, чтобы поставить устраивающую меня лотность и хорошее месторасположение стоп приказа</t>
  </si>
  <si>
    <t>все риски соблюдены</t>
  </si>
  <si>
    <t>с точки зрения риска - да, с точки зрения выполнения алгоритма отбой от уровня - нет</t>
  </si>
  <si>
    <t>Сделка мне нравится. Оценка В</t>
  </si>
  <si>
    <t>Эмоциональное состояние: волновалась. Меня выкинуло по безубытку из очень хорошей сделки из за ошибки ведения позиции. и очень хотелось  по хорошей цене получить сделку снова. Но смогла выждать  свою идеальную цену.  Что касается оценки сделки - уровень был мной оценен в 8 баллов. Точка входа была не по модели а по приемлимому риску. Что я могла бы сделать лучше? Возможно стоило ждать консолидации, но риск был мне понятен. Что меня пугает: я слишком уверена в направлении будущего движения. С этим нужно быть аккуратной, и трезво оценивать положение вещей</t>
  </si>
  <si>
    <t>Short на удержание</t>
  </si>
  <si>
    <t>Понятный уровень, закрепление за уровнем в направление шорт. Двойная база, перенос удержания цен.</t>
  </si>
  <si>
    <t>сутки</t>
  </si>
  <si>
    <t>достижение 1 к 6. На самом деле причина выхода больше психологическая. Недосидела, хотя расчитывала на движение в разы больше. Что в ведении могла бы сделать лучше? Сидеть когда понимаешь что происходит в паре. Двигать стопы</t>
  </si>
  <si>
    <t>Ошибок не вижу</t>
  </si>
  <si>
    <t>Риски расчитаны</t>
  </si>
  <si>
    <t>да</t>
  </si>
  <si>
    <t>Эмоциональное состояние - полный контроль. Четкое понимание риска. Пара коррелирует с нефтью марки WTI. График сырья проанализирован. Тенденция лонг, сильный уровень и закрепление за ним, соответственно ожидаю повышения стоимости канадского доллара, что совпадает с мнимым направлением тенденции графика валютной пары. Так же проанализирован график индекса доллара, который пробил уровень сопротивления, что может ускорить движение пары в направлении сделки. Возникли сомнения, по поводу паранормального бара на индексе доллара, который пробив поддержку, уперся в другую паранормальным баром. Локально наблюдалось параболическое закругление. вход после ложного пробоя и закрепления в диапазоне консолидации. Есть куда поставить хороший стоп. Что я могла сделать лучше: Дождаться определенности в направлении индекса.</t>
  </si>
  <si>
    <t>закрытие за уровнем. Понятный риск. Хорошее место для размещения стопа</t>
  </si>
  <si>
    <t>Вход не по модели. От уровня</t>
  </si>
  <si>
    <t>С точки зрения мышления и рисков - да</t>
  </si>
  <si>
    <t>а</t>
  </si>
  <si>
    <t>Проанализирован график нефти, которая уверенно крепится за уровнем и график индекса доллара, который так же преодалел уровень поддержки.  это совпадает с мнимой тенденцией на паре. канадский доллар шорт. Соответственно ожидаю движение.  Стопы буду двигать по экстремумам с которых сделан перелоу.   возможно докуплюсь ниже. Эмоциональное состояние:  хотя я всне тщательно анализировала...я чувствую, что все еще зависима от величины волны или понятий дорого или дешево. Было большое движение вниз и продавать быо страшно. хотя и нужно по системе. Хочу справиться с этой проблемой. замечаю ее не первый раз. Что могла бы сделать лучше? с точки зрения техники входа - я молодец. справилась со страхом и открыла сделку там где должна была.</t>
  </si>
  <si>
    <t>Понятный риск. Перспектива хорошего соотношения Риск прибыль. Закрепление за уровнем</t>
  </si>
  <si>
    <t>Еще в работе</t>
  </si>
  <si>
    <t>С точки зрения точек входа позиция открыта не верно. Мне был понятен риск. Двойная база. Скорее всего ЛП</t>
  </si>
  <si>
    <t>ММ расчитан</t>
  </si>
  <si>
    <t xml:space="preserve">Нет. Сделка В. </t>
  </si>
  <si>
    <t>в</t>
  </si>
  <si>
    <t>Была уверена в направлении. Видна была слабость рынка при пробое уровня. Понятный стоп за экстремум. Эмоции полный: контроль. мне нравится как я думала в тот момент Было принято решение о добавдлени в позицию при подтверждении ЛП уровня и выставлен селл стоп. Который сработал. Ошибок в ведениее не вижу. стопы перемещались за хороший экстремум, Далее при закреплении за слудующим уровнем было принято решение добавить еще лотности на сходе с моделью твх</t>
  </si>
  <si>
    <t>EURJPY</t>
  </si>
  <si>
    <t>закрытие за очень важным уровнем, там должен был быть импульс</t>
  </si>
  <si>
    <t>Stop loss</t>
  </si>
  <si>
    <t>Сделка была совершена с нарушениями правил</t>
  </si>
  <si>
    <t>мм расчитан</t>
  </si>
  <si>
    <t>нет</t>
  </si>
  <si>
    <t>с</t>
  </si>
  <si>
    <t>Сделка была совершена под воздействием эмоций. Положение цены было очень хорошее и мне очень хотелось получить эту сделку. Хотя по системем все было определено верно, я открыла позицию в движении и выше чем хотела, по прричине того что мне очень хотелось позу. Результат стоп лосс. Причина даже не в стопе, а в том как я себя вела во время открытия позиции.. Стоп в целом стоял достаточно правильно. Но если бы я выждала цену которую хотела  и сработал приказ, то сделка была бы хорошая, не смотря на отрицательный результат. Никогда так не делай. Борись с собой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</si>
</sst>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3">
    <font>
      <sz val="11"/>
      <color rgb="FF000000"/>
      <name val="Arial"/>
      <charset val="1"/>
    </font>
    <font>
      <b/>
      <sz val="20"/>
      <color rgb="FF473935"/>
      <name val="Lobster"/>
      <charset val="1"/>
    </font>
    <font>
      <sz val="11"/>
      <color rgb="FF000000"/>
      <name val="Cambria"/>
      <charset val="1"/>
    </font>
    <font>
      <sz val="14"/>
      <color rgb="FF000000"/>
      <name val="Cambria"/>
      <charset val="1"/>
    </font>
    <font>
      <b/>
      <sz val="14"/>
      <color rgb="FF473935"/>
      <name val="Book Antiqua"/>
      <charset val="1"/>
    </font>
    <font>
      <sz val="14"/>
      <color rgb="FF473935"/>
      <name val="Book Antiqua"/>
      <charset val="1"/>
    </font>
    <font>
      <b/>
      <sz val="14"/>
      <color rgb="FF000000"/>
      <name val="Cambria"/>
      <charset val="1"/>
    </font>
    <font>
      <b/>
      <u/>
      <sz val="14"/>
      <color rgb="FF473935"/>
      <name val="Book Antiqua"/>
      <charset val="1"/>
    </font>
    <font>
      <u/>
      <sz val="14"/>
      <color rgb="FF473935"/>
      <name val="Book Antiqua"/>
      <charset val="1"/>
    </font>
    <font>
      <b/>
      <u/>
      <sz val="16"/>
      <color rgb="FF473935"/>
      <name val="Book Antiqua"/>
      <charset val="1"/>
    </font>
    <font>
      <sz val="16"/>
      <color rgb="FF000000"/>
      <name val="Cambria"/>
      <charset val="1"/>
    </font>
    <font>
      <u/>
      <sz val="14"/>
      <color rgb="FF000000"/>
      <name val="Cambria"/>
      <charset val="1"/>
    </font>
    <font>
      <b/>
      <sz val="11"/>
      <color rgb="FF000000"/>
      <name val="Cambria"/>
      <charset val="1"/>
    </font>
    <font>
      <b/>
      <sz val="11"/>
      <color rgb="FF473935"/>
      <name val="Book Antiqua"/>
      <charset val="1"/>
    </font>
    <font>
      <b/>
      <sz val="20"/>
      <color rgb="FF000000"/>
      <name val="Book Antiqua"/>
      <charset val="1"/>
    </font>
    <font>
      <sz val="14"/>
      <color rgb="FF000000"/>
      <name val="Book Antiqua"/>
      <charset val="1"/>
    </font>
    <font>
      <b/>
      <u/>
      <sz val="14"/>
      <color rgb="FF000000"/>
      <name val="Book Antiqua"/>
      <charset val="1"/>
    </font>
    <font>
      <i/>
      <sz val="14"/>
      <color rgb="FF000000"/>
      <name val="Book Antiqua"/>
      <charset val="1"/>
    </font>
    <font>
      <b/>
      <sz val="14"/>
      <color rgb="FF000000"/>
      <name val="Book Antiqua"/>
      <charset val="1"/>
    </font>
    <font>
      <b/>
      <sz val="16"/>
      <color rgb="FF000000"/>
      <name val="Book Antiqua"/>
      <charset val="1"/>
    </font>
    <font>
      <b/>
      <sz val="14"/>
      <color rgb="FF600303"/>
      <name val="Book Antiqua"/>
      <charset val="1"/>
    </font>
    <font>
      <b/>
      <sz val="9"/>
      <color rgb="FF000000"/>
      <name val="Book Antiqua"/>
      <charset val="1"/>
    </font>
    <font>
      <b/>
      <sz val="12"/>
      <color rgb="FF000000"/>
      <name val="Book Antiqua"/>
      <charset val="1"/>
    </font>
    <font>
      <sz val="12"/>
      <color rgb="FF000000"/>
      <name val="Book Antiqua"/>
      <charset val="1"/>
    </font>
    <font>
      <b/>
      <sz val="11"/>
      <color rgb="FF000000"/>
      <name val="Book Antiqua"/>
      <charset val="1"/>
    </font>
    <font>
      <sz val="11"/>
      <color rgb="FF000000"/>
      <name val="Book Antiqua"/>
      <charset val="1"/>
    </font>
    <font>
      <sz val="12"/>
      <color rgb="FF000000"/>
      <name val="Bookman Old Style"/>
      <charset val="1"/>
    </font>
    <font>
      <b/>
      <sz val="14"/>
      <color rgb="FFFF0000"/>
      <name val="Bookman Old Style"/>
      <charset val="1"/>
    </font>
    <font>
      <sz val="11"/>
      <color rgb="FF000000"/>
      <name val="Bookman Old Style"/>
      <charset val="1"/>
    </font>
    <font>
      <i/>
      <sz val="11"/>
      <color rgb="FF000000"/>
      <name val="Bookman Old Style"/>
      <charset val="1"/>
    </font>
    <font>
      <b/>
      <sz val="14"/>
      <color rgb="FF000000"/>
      <name val="Bookman Old Style"/>
      <charset val="1"/>
    </font>
    <font>
      <sz val="11"/>
      <color rgb="FF473935"/>
      <name val="Cambria"/>
      <charset val="1"/>
    </font>
    <font>
      <sz val="10"/>
      <color rgb="FF473935"/>
      <name val="Cambria"/>
      <charset val="1"/>
    </font>
    <font>
      <b/>
      <sz val="11"/>
      <color rgb="FF000000"/>
      <name val="Bookman Old Style"/>
      <charset val="1"/>
    </font>
    <font>
      <b/>
      <sz val="10"/>
      <color rgb="FF000000"/>
      <name val="Bookman Old Style"/>
      <charset val="1"/>
    </font>
    <font>
      <b/>
      <sz val="12"/>
      <color rgb="FF600303"/>
      <name val="Book Antiqua"/>
      <charset val="1"/>
    </font>
    <font>
      <b/>
      <i/>
      <sz val="14"/>
      <name val="Book Antiqua"/>
      <charset val="1"/>
    </font>
    <font>
      <i/>
      <sz val="12"/>
      <name val="Book Antiqua"/>
      <charset val="1"/>
    </font>
    <font>
      <i/>
      <sz val="12"/>
      <color rgb="FF8E736A"/>
      <name val="Book Antiqua"/>
      <charset val="1"/>
    </font>
    <font>
      <b/>
      <sz val="11"/>
      <color rgb="FF000000"/>
      <name val="Garamond"/>
      <charset val="1"/>
    </font>
    <font>
      <sz val="11"/>
      <color rgb="FF000000"/>
      <name val="Garamond"/>
      <charset val="1"/>
    </font>
    <font>
      <sz val="11"/>
      <color rgb="FF000000"/>
      <name val="Verdana"/>
      <charset val="1"/>
    </font>
    <font>
      <sz val="11"/>
      <color rgb="FFF6C120"/>
      <name val="Cambria"/>
      <charset val="1"/>
    </font>
  </fonts>
  <fills count="17">
    <fill>
      <patternFill patternType="none"/>
    </fill>
    <fill>
      <patternFill patternType="gray125"/>
    </fill>
    <fill>
      <patternFill patternType="solid">
        <fgColor rgb="FFBFD6DB"/>
        <bgColor rgb="FFBBCBDA"/>
      </patternFill>
    </fill>
    <fill>
      <patternFill patternType="solid">
        <fgColor rgb="FFE2E4EC"/>
        <bgColor rgb="FFDDE9EC"/>
      </patternFill>
    </fill>
    <fill>
      <patternFill patternType="solid">
        <fgColor rgb="FFF0E6E2"/>
        <bgColor rgb="FFF1E6E3"/>
      </patternFill>
    </fill>
    <fill>
      <patternFill patternType="solid">
        <fgColor rgb="FFD4B5AA"/>
        <bgColor rgb="FFD2C6C2"/>
      </patternFill>
    </fill>
    <fill>
      <patternFill patternType="solid">
        <fgColor rgb="FFF2F2F2"/>
        <bgColor rgb="FFEBF0F4"/>
      </patternFill>
    </fill>
    <fill>
      <patternFill patternType="solid">
        <fgColor rgb="FFE8E2E0"/>
        <bgColor rgb="FFE8E3E1"/>
      </patternFill>
    </fill>
    <fill>
      <patternFill patternType="solid">
        <fgColor rgb="FFFFE7F1"/>
        <bgColor rgb="FFF1E6E3"/>
      </patternFill>
    </fill>
    <fill>
      <patternFill patternType="solid">
        <fgColor rgb="FF8A8A9C"/>
        <bgColor rgb="FF8B8B8B"/>
      </patternFill>
    </fill>
    <fill>
      <patternFill patternType="solid">
        <fgColor rgb="FFDDE9EC"/>
        <bgColor rgb="FFE2E4EC"/>
      </patternFill>
    </fill>
    <fill>
      <patternFill patternType="solid">
        <fgColor rgb="FFFFFFFF"/>
        <bgColor rgb="FFF6F8E4"/>
      </patternFill>
    </fill>
    <fill>
      <patternFill patternType="solid">
        <fgColor rgb="FFD8D8DE"/>
        <bgColor rgb="FFD9D9D9"/>
      </patternFill>
    </fill>
    <fill>
      <patternFill patternType="solid">
        <fgColor rgb="FFD2C6C2"/>
        <bgColor rgb="FFD2C7C3"/>
      </patternFill>
    </fill>
    <fill>
      <patternFill patternType="solid">
        <fgColor rgb="FFE2CDC6"/>
        <bgColor rgb="FFE3CEC7"/>
      </patternFill>
    </fill>
    <fill>
      <patternFill patternType="solid">
        <fgColor rgb="FFEBF0F4"/>
        <bgColor rgb="FFF2F2F2"/>
      </patternFill>
    </fill>
    <fill>
      <patternFill patternType="solid">
        <fgColor rgb="FFD8D8D8"/>
        <bgColor rgb="FFD9D9D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6" fillId="2" borderId="0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wrapText="1"/>
    </xf>
    <xf numFmtId="0" fontId="33" fillId="13" borderId="13" xfId="0" applyFont="1" applyFill="1" applyBorder="1" applyAlignment="1">
      <alignment horizontal="center"/>
    </xf>
    <xf numFmtId="0" fontId="33" fillId="15" borderId="12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2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2" fontId="4" fillId="4" borderId="1" xfId="0" applyNumberFormat="1" applyFont="1" applyFill="1" applyBorder="1"/>
    <xf numFmtId="0" fontId="2" fillId="4" borderId="3" xfId="0" applyFont="1" applyFill="1" applyBorder="1"/>
    <xf numFmtId="9" fontId="5" fillId="4" borderId="1" xfId="0" applyNumberFormat="1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10" fontId="5" fillId="4" borderId="1" xfId="0" applyNumberFormat="1" applyFont="1" applyFill="1" applyBorder="1"/>
    <xf numFmtId="0" fontId="5" fillId="4" borderId="1" xfId="0" applyFont="1" applyFill="1" applyBorder="1"/>
    <xf numFmtId="2" fontId="5" fillId="4" borderId="1" xfId="0" applyNumberFormat="1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" fontId="8" fillId="4" borderId="1" xfId="0" applyNumberFormat="1" applyFont="1" applyFill="1" applyBorder="1"/>
    <xf numFmtId="0" fontId="6" fillId="5" borderId="1" xfId="0" applyFont="1" applyFill="1" applyBorder="1"/>
    <xf numFmtId="2" fontId="9" fillId="5" borderId="1" xfId="0" applyNumberFormat="1" applyFont="1" applyFill="1" applyBorder="1"/>
    <xf numFmtId="0" fontId="10" fillId="2" borderId="1" xfId="0" applyFont="1" applyFill="1" applyBorder="1"/>
    <xf numFmtId="0" fontId="2" fillId="2" borderId="1" xfId="0" applyFont="1" applyFill="1" applyBorder="1"/>
    <xf numFmtId="2" fontId="11" fillId="2" borderId="1" xfId="0" applyNumberFormat="1" applyFont="1" applyFill="1" applyBorder="1"/>
    <xf numFmtId="0" fontId="12" fillId="3" borderId="1" xfId="0" applyFont="1" applyFill="1" applyBorder="1" applyAlignment="1">
      <alignment horizontal="center"/>
    </xf>
    <xf numFmtId="2" fontId="13" fillId="4" borderId="1" xfId="0" applyNumberFormat="1" applyFont="1" applyFill="1" applyBorder="1"/>
    <xf numFmtId="0" fontId="2" fillId="4" borderId="4" xfId="0" applyFont="1" applyFill="1" applyBorder="1"/>
    <xf numFmtId="0" fontId="15" fillId="6" borderId="1" xfId="0" applyFont="1" applyFill="1" applyBorder="1"/>
    <xf numFmtId="0" fontId="16" fillId="6" borderId="1" xfId="0" applyFont="1" applyFill="1" applyBorder="1"/>
    <xf numFmtId="0" fontId="17" fillId="6" borderId="1" xfId="0" applyFont="1" applyFill="1" applyBorder="1"/>
    <xf numFmtId="1" fontId="17" fillId="6" borderId="1" xfId="0" applyNumberFormat="1" applyFont="1" applyFill="1" applyBorder="1"/>
    <xf numFmtId="164" fontId="17" fillId="6" borderId="1" xfId="0" applyNumberFormat="1" applyFont="1" applyFill="1" applyBorder="1"/>
    <xf numFmtId="0" fontId="18" fillId="6" borderId="1" xfId="0" applyFont="1" applyFill="1" applyBorder="1"/>
    <xf numFmtId="1" fontId="19" fillId="6" borderId="1" xfId="0" applyNumberFormat="1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shrinkToFit="1"/>
    </xf>
    <xf numFmtId="0" fontId="18" fillId="7" borderId="1" xfId="0" applyFont="1" applyFill="1" applyBorder="1" applyAlignment="1">
      <alignment shrinkToFit="1"/>
    </xf>
    <xf numFmtId="0" fontId="22" fillId="2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vertical="center"/>
    </xf>
    <xf numFmtId="0" fontId="23" fillId="8" borderId="1" xfId="0" applyFont="1" applyFill="1" applyBorder="1"/>
    <xf numFmtId="0" fontId="24" fillId="8" borderId="1" xfId="0" applyFont="1" applyFill="1" applyBorder="1"/>
    <xf numFmtId="0" fontId="2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vertical="center"/>
    </xf>
    <xf numFmtId="0" fontId="23" fillId="9" borderId="1" xfId="0" applyFont="1" applyFill="1" applyBorder="1"/>
    <xf numFmtId="0" fontId="24" fillId="9" borderId="1" xfId="0" applyFont="1" applyFill="1" applyBorder="1"/>
    <xf numFmtId="0" fontId="24" fillId="2" borderId="1" xfId="0" applyFont="1" applyFill="1" applyBorder="1" applyAlignment="1">
      <alignment horizontal="center" shrinkToFit="1"/>
    </xf>
    <xf numFmtId="0" fontId="25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5" fillId="0" borderId="0" xfId="0" applyFont="1"/>
    <xf numFmtId="0" fontId="26" fillId="4" borderId="5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wrapText="1"/>
    </xf>
    <xf numFmtId="0" fontId="26" fillId="10" borderId="7" xfId="0" applyFont="1" applyFill="1" applyBorder="1" applyAlignment="1">
      <alignment horizontal="center" vertical="center" wrapText="1"/>
    </xf>
    <xf numFmtId="0" fontId="29" fillId="10" borderId="8" xfId="0" applyFont="1" applyFill="1" applyBorder="1" applyAlignment="1">
      <alignment horizontal="center" vertical="center" wrapText="1"/>
    </xf>
    <xf numFmtId="0" fontId="25" fillId="11" borderId="7" xfId="0" applyFont="1" applyFill="1" applyBorder="1" applyAlignment="1">
      <alignment horizontal="center"/>
    </xf>
    <xf numFmtId="0" fontId="25" fillId="11" borderId="1" xfId="0" applyFont="1" applyFill="1" applyBorder="1"/>
    <xf numFmtId="0" fontId="25" fillId="11" borderId="8" xfId="0" applyFont="1" applyFill="1" applyBorder="1"/>
    <xf numFmtId="0" fontId="25" fillId="11" borderId="4" xfId="0" applyFont="1" applyFill="1" applyBorder="1"/>
    <xf numFmtId="0" fontId="25" fillId="11" borderId="9" xfId="0" applyFont="1" applyFill="1" applyBorder="1"/>
    <xf numFmtId="0" fontId="2" fillId="0" borderId="0" xfId="0" applyFont="1"/>
    <xf numFmtId="0" fontId="31" fillId="13" borderId="5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shrinkToFit="1"/>
    </xf>
    <xf numFmtId="0" fontId="2" fillId="11" borderId="1" xfId="0" applyFont="1" applyFill="1" applyBorder="1"/>
    <xf numFmtId="0" fontId="21" fillId="11" borderId="1" xfId="0" applyFont="1" applyFill="1" applyBorder="1" applyAlignment="1">
      <alignment horizontal="center" vertical="center" shrinkToFit="1"/>
    </xf>
    <xf numFmtId="0" fontId="21" fillId="7" borderId="10" xfId="0" applyFont="1" applyFill="1" applyBorder="1" applyAlignment="1">
      <alignment horizontal="center" vertical="center" shrinkToFit="1"/>
    </xf>
    <xf numFmtId="0" fontId="2" fillId="0" borderId="4" xfId="0" applyFont="1" applyBorder="1"/>
    <xf numFmtId="0" fontId="2" fillId="0" borderId="10" xfId="0" applyFont="1" applyBorder="1"/>
    <xf numFmtId="0" fontId="34" fillId="8" borderId="14" xfId="0" applyFont="1" applyFill="1" applyBorder="1"/>
    <xf numFmtId="0" fontId="34" fillId="6" borderId="15" xfId="0" applyFont="1" applyFill="1" applyBorder="1"/>
    <xf numFmtId="0" fontId="34" fillId="6" borderId="16" xfId="0" applyFont="1" applyFill="1" applyBorder="1"/>
    <xf numFmtId="0" fontId="2" fillId="8" borderId="3" xfId="0" applyFont="1" applyFill="1" applyBorder="1"/>
    <xf numFmtId="0" fontId="2" fillId="6" borderId="3" xfId="0" applyFont="1" applyFill="1" applyBorder="1"/>
    <xf numFmtId="0" fontId="29" fillId="0" borderId="3" xfId="0" applyFont="1" applyBorder="1"/>
    <xf numFmtId="0" fontId="2" fillId="8" borderId="1" xfId="0" applyFont="1" applyFill="1" applyBorder="1"/>
    <xf numFmtId="0" fontId="2" fillId="6" borderId="1" xfId="0" applyFont="1" applyFill="1" applyBorder="1"/>
    <xf numFmtId="0" fontId="29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0" fontId="29" fillId="4" borderId="7" xfId="0" applyFont="1" applyFill="1" applyBorder="1"/>
    <xf numFmtId="0" fontId="35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vertical="center"/>
    </xf>
    <xf numFmtId="1" fontId="23" fillId="3" borderId="1" xfId="0" applyNumberFormat="1" applyFont="1" applyFill="1" applyBorder="1"/>
    <xf numFmtId="0" fontId="23" fillId="16" borderId="1" xfId="0" applyFont="1" applyFill="1" applyBorder="1"/>
    <xf numFmtId="0" fontId="23" fillId="3" borderId="1" xfId="0" applyFont="1" applyFill="1" applyBorder="1"/>
    <xf numFmtId="0" fontId="25" fillId="3" borderId="1" xfId="0" applyFont="1" applyFill="1" applyBorder="1" applyAlignment="1">
      <alignment vertical="center"/>
    </xf>
    <xf numFmtId="0" fontId="25" fillId="16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39" fillId="4" borderId="3" xfId="0" applyFont="1" applyFill="1" applyBorder="1" applyAlignment="1">
      <alignment horizontal="center" vertical="center" wrapText="1"/>
    </xf>
    <xf numFmtId="0" fontId="2" fillId="6" borderId="0" xfId="0" applyFont="1" applyFill="1" applyBorder="1"/>
    <xf numFmtId="0" fontId="2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wrapText="1"/>
    </xf>
    <xf numFmtId="0" fontId="25" fillId="6" borderId="1" xfId="0" applyFont="1" applyFill="1" applyBorder="1" applyAlignment="1">
      <alignment horizontal="center" vertical="top" wrapText="1"/>
    </xf>
    <xf numFmtId="0" fontId="25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wrapText="1"/>
    </xf>
    <xf numFmtId="0" fontId="41" fillId="6" borderId="1" xfId="0" applyFont="1" applyFill="1" applyBorder="1" applyAlignment="1">
      <alignment horizontal="center" vertical="top" wrapText="1"/>
    </xf>
    <xf numFmtId="0" fontId="41" fillId="6" borderId="1" xfId="0" applyFont="1" applyFill="1" applyBorder="1" applyAlignment="1">
      <alignment horizontal="center" vertical="center" wrapText="1"/>
    </xf>
    <xf numFmtId="0" fontId="42" fillId="6" borderId="1" xfId="0" applyFont="1" applyFill="1" applyBorder="1" applyAlignment="1">
      <alignment horizontal="center" wrapText="1"/>
    </xf>
    <xf numFmtId="0" fontId="41" fillId="6" borderId="1" xfId="0" applyFont="1" applyFill="1" applyBorder="1" applyAlignment="1">
      <alignment horizontal="left" vertical="top" wrapText="1"/>
    </xf>
    <xf numFmtId="0" fontId="41" fillId="6" borderId="1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</cellXfs>
  <cellStyles count="1">
    <cellStyle name="Обычный" xfId="0" builtinId="0"/>
  </cellStyles>
  <dxfs count="6">
    <dxf>
      <fill>
        <patternFill>
          <bgColor rgb="FFAFEAFF"/>
        </patternFill>
      </fill>
    </dxf>
    <dxf>
      <fill>
        <patternFill>
          <bgColor rgb="FF47C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D8D8D8"/>
      <rgbColor rgb="FF0000FF"/>
      <rgbColor rgb="FFD2DA7A"/>
      <rgbColor rgb="FFE8E2E0"/>
      <rgbColor rgb="FFAFEAFF"/>
      <rgbColor rgb="FF9C0006"/>
      <rgbColor rgb="FF006100"/>
      <rgbColor rgb="FF000080"/>
      <rgbColor rgb="FF7E665E"/>
      <rgbColor rgb="FFE2E4EC"/>
      <rgbColor rgb="FF8DA3B6"/>
      <rgbColor rgb="FFD2C6C2"/>
      <rgbColor rgb="FF6F8190"/>
      <rgbColor rgb="FFA2A7BD"/>
      <rgbColor rgb="FF815C50"/>
      <rgbColor rgb="FFF6F8E4"/>
      <rgbColor rgb="FFDDE9EC"/>
      <rgbColor rgb="FFFFE7F1"/>
      <rgbColor rgb="FFC39687"/>
      <rgbColor rgb="FFD8D8DE"/>
      <rgbColor rgb="FFBBCBDA"/>
      <rgbColor rgb="FF000080"/>
      <rgbColor rgb="FFE8E3E1"/>
      <rgbColor rgb="FFE3CEC7"/>
      <rgbColor rgb="FFCCCCCC"/>
      <rgbColor rgb="FFF0E6E2"/>
      <rgbColor rgb="FF600303"/>
      <rgbColor rgb="FFE2CDC6"/>
      <rgbColor rgb="FF0000FF"/>
      <rgbColor rgb="FFBFD6DB"/>
      <rgbColor rgb="FFEBF0F4"/>
      <rgbColor rgb="FFC6EFCE"/>
      <rgbColor rgb="FFDDE3A6"/>
      <rgbColor rgb="FF9FB8CD"/>
      <rgbColor rgb="FFD4B5AA"/>
      <rgbColor rgb="FFD2C7C3"/>
      <rgbColor rgb="FFFFC7CE"/>
      <rgbColor rgb="FF8A8A9C"/>
      <rgbColor rgb="FF47CFFF"/>
      <rgbColor rgb="FFBBC26C"/>
      <rgbColor rgb="FFF6C120"/>
      <rgbColor rgb="FFDEC26C"/>
      <rgbColor rgb="FFA37565"/>
      <rgbColor rgb="FF61698B"/>
      <rgbColor rgb="FF8B8B8B"/>
      <rgbColor rgb="FFF1E6E3"/>
      <rgbColor rgb="FF727CA3"/>
      <rgbColor rgb="FFF2F2F2"/>
      <rgbColor rgb="FFD9E3EB"/>
      <rgbColor rgb="FF8E736A"/>
      <rgbColor rgb="FF63514A"/>
      <rgbColor rgb="FFD9D9D9"/>
      <rgbColor rgb="FF47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'Диаграммы форекс '!$A$2</c:f>
              <c:strCache>
                <c:ptCount val="1"/>
                <c:pt idx="0">
                  <c:v>Количество сделок</c:v>
                </c:pt>
              </c:strCache>
            </c:strRef>
          </c:tx>
          <c:spPr>
            <a:solidFill>
              <a:srgbClr val="727CA3"/>
            </a:solidFill>
            <a:ln>
              <a:noFill/>
            </a:ln>
          </c:spPr>
          <c:dPt>
            <c:idx val="0"/>
            <c:bubble3D val="0"/>
            <c:spPr>
              <a:solidFill>
                <a:srgbClr val="61698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1FD-4C46-8D9D-2A6B66D5ADE1}"/>
              </c:ext>
            </c:extLst>
          </c:dPt>
          <c:dPt>
            <c:idx val="1"/>
            <c:bubble3D val="0"/>
            <c:spPr>
              <a:solidFill>
                <a:srgbClr val="8DA3B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1FD-4C46-8D9D-2A6B66D5ADE1}"/>
              </c:ext>
            </c:extLst>
          </c:dPt>
          <c:dPt>
            <c:idx val="2"/>
            <c:bubble3D val="0"/>
            <c:spPr>
              <a:solidFill>
                <a:srgbClr val="BBC26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1FD-4C46-8D9D-2A6B66D5ADE1}"/>
              </c:ext>
            </c:extLst>
          </c:dPt>
          <c:dPt>
            <c:idx val="3"/>
            <c:bubble3D val="0"/>
            <c:spPr>
              <a:solidFill>
                <a:srgbClr val="DEC26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1FD-4C46-8D9D-2A6B66D5ADE1}"/>
              </c:ext>
            </c:extLst>
          </c:dPt>
          <c:dPt>
            <c:idx val="4"/>
            <c:bubble3D val="0"/>
            <c:spPr>
              <a:solidFill>
                <a:srgbClr val="A3756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1FD-4C46-8D9D-2A6B66D5ADE1}"/>
              </c:ext>
            </c:extLst>
          </c:dPt>
          <c:dPt>
            <c:idx val="5"/>
            <c:bubble3D val="0"/>
            <c:spPr>
              <a:solidFill>
                <a:srgbClr val="7E665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1FD-4C46-8D9D-2A6B66D5ADE1}"/>
              </c:ext>
            </c:extLst>
          </c:dPt>
          <c:dPt>
            <c:idx val="6"/>
            <c:bubble3D val="0"/>
            <c:spPr>
              <a:solidFill>
                <a:srgbClr val="A2A7B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41FD-4C46-8D9D-2A6B66D5ADE1}"/>
              </c:ext>
            </c:extLst>
          </c:dPt>
          <c:dPt>
            <c:idx val="7"/>
            <c:bubble3D val="0"/>
            <c:spPr>
              <a:solidFill>
                <a:srgbClr val="BBCBD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41FD-4C46-8D9D-2A6B66D5ADE1}"/>
              </c:ext>
            </c:extLst>
          </c:dPt>
          <c:dPt>
            <c:idx val="8"/>
            <c:bubble3D val="0"/>
            <c:spPr>
              <a:solidFill>
                <a:srgbClr val="DDE3A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41FD-4C46-8D9D-2A6B66D5ADE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41FD-4C46-8D9D-2A6B66D5ADE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41FD-4C46-8D9D-2A6B66D5ADE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41FD-4C46-8D9D-2A6B66D5ADE1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41FD-4C46-8D9D-2A6B66D5ADE1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41FD-4C46-8D9D-2A6B66D5ADE1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B-41FD-4C46-8D9D-2A6B66D5ADE1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D-41FD-4C46-8D9D-2A6B66D5ADE1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F-41FD-4C46-8D9D-2A6B66D5ADE1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11-41FD-4C46-8D9D-2A6B66D5A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форекс '!$B$1:$J$1</c:f>
              <c:strCache>
                <c:ptCount val="9"/>
                <c:pt idx="0">
                  <c:v>EURUSD</c:v>
                </c:pt>
                <c:pt idx="1">
                  <c:v>GBPUSD</c:v>
                </c:pt>
                <c:pt idx="2">
                  <c:v>AUDUSD</c:v>
                </c:pt>
                <c:pt idx="3">
                  <c:v>USDJPY</c:v>
                </c:pt>
                <c:pt idx="4">
                  <c:v>USDCAD</c:v>
                </c:pt>
                <c:pt idx="5">
                  <c:v>EUR JPY</c:v>
                </c:pt>
                <c:pt idx="6">
                  <c:v>GBP JPY</c:v>
                </c:pt>
                <c:pt idx="7">
                  <c:v>GBP CAD</c:v>
                </c:pt>
                <c:pt idx="8">
                  <c:v>NZD JPY</c:v>
                </c:pt>
              </c:strCache>
            </c:strRef>
          </c:cat>
          <c:val>
            <c:numRef>
              <c:f>'Диаграммы форекс 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FD-4C46-8D9D-2A6B66D5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1"/>
  </c:chart>
  <c:spPr>
    <a:solidFill>
      <a:srgbClr val="F6F8E4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6480">
          <a:solidFill>
            <a:srgbClr val="8B8B8B"/>
          </a:solidFill>
          <a:round/>
        </a:ln>
      </c:spPr>
    </c:floor>
    <c:sideWall>
      <c:thickness val="0"/>
      <c:spPr>
        <a:noFill/>
        <a:ln w="6480">
          <a:solidFill>
            <a:srgbClr val="8B8B8B"/>
          </a:solidFill>
          <a:round/>
        </a:ln>
      </c:spPr>
    </c:sideWall>
    <c:backWall>
      <c:thickness val="0"/>
      <c:spPr>
        <a:noFill/>
        <a:ln w="6480">
          <a:solidFill>
            <a:srgbClr val="8B8B8B"/>
          </a:solidFill>
          <a:round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'риск-прибыль форекс'!$D$2</c:f>
              <c:strCache>
                <c:ptCount val="1"/>
                <c:pt idx="0">
                  <c:v>Количество положительных позиций за отчетный период</c:v>
                </c:pt>
              </c:strCache>
            </c:strRef>
          </c:tx>
          <c:spPr>
            <a:solidFill>
              <a:srgbClr val="63514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'риск-прибыль форекс'!$D$3:$D$5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0-41F4-A1BB-0D928D662F86}"/>
            </c:ext>
          </c:extLst>
        </c:ser>
        <c:ser>
          <c:idx val="1"/>
          <c:order val="1"/>
          <c:tx>
            <c:strRef>
              <c:f>'риск-прибыль форекс'!$E$2</c:f>
              <c:strCache>
                <c:ptCount val="1"/>
                <c:pt idx="0">
                  <c:v>Количество отрицательных позиций за отчетный период</c:v>
                </c:pt>
              </c:strCache>
            </c:strRef>
          </c:tx>
          <c:spPr>
            <a:solidFill>
              <a:srgbClr val="D2C7C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'риск-прибыль форекс'!$E$3:$E$5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0-41F4-A1BB-0D928D66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40917"/>
        <c:axId val="77138921"/>
        <c:axId val="0"/>
      </c:bar3DChart>
      <c:catAx>
        <c:axId val="81940917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77138921"/>
        <c:crosses val="autoZero"/>
        <c:auto val="1"/>
        <c:lblAlgn val="ctr"/>
        <c:lblOffset val="100"/>
        <c:noMultiLvlLbl val="1"/>
      </c:catAx>
      <c:valAx>
        <c:axId val="77138921"/>
        <c:scaling>
          <c:orientation val="minMax"/>
        </c:scaling>
        <c:delete val="0"/>
        <c:axPos val="b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81940917"/>
        <c:crosses val="max"/>
        <c:crossBetween val="between"/>
      </c:valAx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Cambria"/>
              <a:ea typeface="Cambria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E8E3E1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727CA3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016-4B7E-83D9-37F39ADFE1B8}"/>
              </c:ext>
            </c:extLst>
          </c:dPt>
          <c:dPt>
            <c:idx val="1"/>
            <c:bubble3D val="0"/>
            <c:spPr>
              <a:solidFill>
                <a:srgbClr val="9FB8C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016-4B7E-83D9-37F39ADFE1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6016-4B7E-83D9-37F39ADFE1B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6016-4B7E-83D9-37F39ADFE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форекс '!$A$3:$A$4</c:f>
              <c:strCache>
                <c:ptCount val="2"/>
                <c:pt idx="0">
                  <c:v>Прибыльных</c:v>
                </c:pt>
                <c:pt idx="1">
                  <c:v>Убыточных</c:v>
                </c:pt>
              </c:strCache>
            </c:strRef>
          </c:cat>
          <c:val>
            <c:numRef>
              <c:f>'Диаграммы форекс '!$K$3:$K$4</c:f>
              <c:numCache>
                <c:formatCode>General</c:formatCode>
                <c:ptCount val="2"/>
                <c:pt idx="0">
                  <c:v>22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6-4B7E-83D9-37F39ADF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mbria"/>
              <a:ea typeface="Cambria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6F8E4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727CA3"/>
            </a:solidFill>
            <a:ln>
              <a:noFill/>
            </a:ln>
          </c:spPr>
          <c:dPt>
            <c:idx val="0"/>
            <c:bubble3D val="0"/>
            <c:spPr>
              <a:solidFill>
                <a:srgbClr val="D2DA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F50-40F2-B623-A160952B0200}"/>
              </c:ext>
            </c:extLst>
          </c:dPt>
          <c:dPt>
            <c:idx val="1"/>
            <c:bubble3D val="0"/>
            <c:spPr>
              <a:solidFill>
                <a:srgbClr val="D9E3E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F50-40F2-B623-A160952B020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0F50-40F2-B623-A160952B020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0F50-40F2-B623-A160952B0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форекс '!$A$5:$A$6</c:f>
              <c:strCache>
                <c:ptCount val="2"/>
                <c:pt idx="0">
                  <c:v>По правилам</c:v>
                </c:pt>
                <c:pt idx="1">
                  <c:v>С нарушениями</c:v>
                </c:pt>
              </c:strCache>
            </c:strRef>
          </c:cat>
          <c:val>
            <c:numRef>
              <c:f>'Диаграммы форекс '!$K$5:$K$6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0-40F2-B623-A160952B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mbria"/>
              <a:ea typeface="Cambria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6F8E4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'Диаграммы форекс '!$A$7</c:f>
              <c:strCache>
                <c:ptCount val="1"/>
                <c:pt idx="0">
                  <c:v>Суммарная прибыль (убыток) в пунктах</c:v>
                </c:pt>
              </c:strCache>
            </c:strRef>
          </c:tx>
          <c:spPr>
            <a:solidFill>
              <a:srgbClr val="727CA3"/>
            </a:solidFill>
            <a:ln>
              <a:noFill/>
            </a:ln>
          </c:spPr>
          <c:dPt>
            <c:idx val="0"/>
            <c:bubble3D val="0"/>
            <c:spPr>
              <a:solidFill>
                <a:srgbClr val="61698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7FB-4D49-A2EA-0B66109D7C08}"/>
              </c:ext>
            </c:extLst>
          </c:dPt>
          <c:dPt>
            <c:idx val="1"/>
            <c:bubble3D val="0"/>
            <c:spPr>
              <a:solidFill>
                <a:srgbClr val="8DA3B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7FB-4D49-A2EA-0B66109D7C08}"/>
              </c:ext>
            </c:extLst>
          </c:dPt>
          <c:dPt>
            <c:idx val="2"/>
            <c:bubble3D val="0"/>
            <c:spPr>
              <a:solidFill>
                <a:srgbClr val="BBC26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7FB-4D49-A2EA-0B66109D7C08}"/>
              </c:ext>
            </c:extLst>
          </c:dPt>
          <c:dPt>
            <c:idx val="3"/>
            <c:bubble3D val="0"/>
            <c:spPr>
              <a:solidFill>
                <a:srgbClr val="DEC26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7FB-4D49-A2EA-0B66109D7C08}"/>
              </c:ext>
            </c:extLst>
          </c:dPt>
          <c:dPt>
            <c:idx val="4"/>
            <c:bubble3D val="0"/>
            <c:spPr>
              <a:solidFill>
                <a:srgbClr val="A3756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7FB-4D49-A2EA-0B66109D7C08}"/>
              </c:ext>
            </c:extLst>
          </c:dPt>
          <c:dPt>
            <c:idx val="5"/>
            <c:bubble3D val="0"/>
            <c:spPr>
              <a:solidFill>
                <a:srgbClr val="7E665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7FB-4D49-A2EA-0B66109D7C08}"/>
              </c:ext>
            </c:extLst>
          </c:dPt>
          <c:dPt>
            <c:idx val="6"/>
            <c:bubble3D val="0"/>
            <c:spPr>
              <a:solidFill>
                <a:srgbClr val="A2A7B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7FB-4D49-A2EA-0B66109D7C08}"/>
              </c:ext>
            </c:extLst>
          </c:dPt>
          <c:dPt>
            <c:idx val="7"/>
            <c:bubble3D val="0"/>
            <c:spPr>
              <a:solidFill>
                <a:srgbClr val="BBCBD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37FB-4D49-A2EA-0B66109D7C08}"/>
              </c:ext>
            </c:extLst>
          </c:dPt>
          <c:dPt>
            <c:idx val="8"/>
            <c:bubble3D val="0"/>
            <c:spPr>
              <a:solidFill>
                <a:srgbClr val="DDE3A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37FB-4D49-A2EA-0B66109D7C0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37FB-4D49-A2EA-0B66109D7C0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37FB-4D49-A2EA-0B66109D7C0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37FB-4D49-A2EA-0B66109D7C08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37FB-4D49-A2EA-0B66109D7C08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37FB-4D49-A2EA-0B66109D7C08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B-37FB-4D49-A2EA-0B66109D7C08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D-37FB-4D49-A2EA-0B66109D7C08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F-37FB-4D49-A2EA-0B66109D7C08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11-37FB-4D49-A2EA-0B66109D7C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форекс '!$B$1:$J$1</c:f>
              <c:strCache>
                <c:ptCount val="9"/>
                <c:pt idx="0">
                  <c:v>EURUSD</c:v>
                </c:pt>
                <c:pt idx="1">
                  <c:v>GBPUSD</c:v>
                </c:pt>
                <c:pt idx="2">
                  <c:v>AUDUSD</c:v>
                </c:pt>
                <c:pt idx="3">
                  <c:v>USDJPY</c:v>
                </c:pt>
                <c:pt idx="4">
                  <c:v>USDCAD</c:v>
                </c:pt>
                <c:pt idx="5">
                  <c:v>EUR JPY</c:v>
                </c:pt>
                <c:pt idx="6">
                  <c:v>GBP JPY</c:v>
                </c:pt>
                <c:pt idx="7">
                  <c:v>GBP CAD</c:v>
                </c:pt>
                <c:pt idx="8">
                  <c:v>NZD JPY</c:v>
                </c:pt>
              </c:strCache>
            </c:strRef>
          </c:cat>
          <c:val>
            <c:numRef>
              <c:f>'Диаграммы форекс '!$B$7:$J$7</c:f>
              <c:numCache>
                <c:formatCode>General</c:formatCode>
                <c:ptCount val="9"/>
                <c:pt idx="0">
                  <c:v>100</c:v>
                </c:pt>
                <c:pt idx="1">
                  <c:v>20</c:v>
                </c:pt>
                <c:pt idx="2">
                  <c:v>-50</c:v>
                </c:pt>
                <c:pt idx="3">
                  <c:v>200</c:v>
                </c:pt>
                <c:pt idx="4">
                  <c:v>56</c:v>
                </c:pt>
                <c:pt idx="5">
                  <c:v>57</c:v>
                </c:pt>
                <c:pt idx="6">
                  <c:v>346</c:v>
                </c:pt>
                <c:pt idx="7">
                  <c:v>-100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FB-4D49-A2EA-0B66109D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1"/>
  </c:chart>
  <c:spPr>
    <a:solidFill>
      <a:srgbClr val="F6F8E4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60">
              <a:solidFill>
                <a:srgbClr val="9FB8C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'Диаграммы форекс '!$A$45:$A$56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'Диаграммы форекс '!$C$45:$C$56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1500</c:v>
                </c:pt>
                <c:pt idx="3">
                  <c:v>1450</c:v>
                </c:pt>
                <c:pt idx="4">
                  <c:v>1250</c:v>
                </c:pt>
                <c:pt idx="5">
                  <c:v>2050</c:v>
                </c:pt>
                <c:pt idx="6">
                  <c:v>2750</c:v>
                </c:pt>
                <c:pt idx="7">
                  <c:v>1750</c:v>
                </c:pt>
                <c:pt idx="8">
                  <c:v>2150</c:v>
                </c:pt>
                <c:pt idx="9">
                  <c:v>2650</c:v>
                </c:pt>
                <c:pt idx="10">
                  <c:v>2450</c:v>
                </c:pt>
                <c:pt idx="11">
                  <c:v>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5-48C0-9341-044C3EA73F06}"/>
            </c:ext>
          </c:extLst>
        </c:ser>
        <c:ser>
          <c:idx val="1"/>
          <c:order val="1"/>
          <c:spPr>
            <a:ln w="19080">
              <a:solidFill>
                <a:srgbClr val="9FB8C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'Диаграммы форекс '!$A$45:$A$56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'Диаграммы форекс '!$B$45:$B$56</c:f>
              <c:numCache>
                <c:formatCode>General</c:formatCode>
                <c:ptCount val="12"/>
                <c:pt idx="0">
                  <c:v>200</c:v>
                </c:pt>
                <c:pt idx="1">
                  <c:v>-100</c:v>
                </c:pt>
                <c:pt idx="2">
                  <c:v>400</c:v>
                </c:pt>
                <c:pt idx="3">
                  <c:v>-50</c:v>
                </c:pt>
                <c:pt idx="4">
                  <c:v>-200</c:v>
                </c:pt>
                <c:pt idx="5">
                  <c:v>800</c:v>
                </c:pt>
                <c:pt idx="6">
                  <c:v>700</c:v>
                </c:pt>
                <c:pt idx="7">
                  <c:v>-1000</c:v>
                </c:pt>
                <c:pt idx="8">
                  <c:v>400</c:v>
                </c:pt>
                <c:pt idx="9">
                  <c:v>500</c:v>
                </c:pt>
                <c:pt idx="10">
                  <c:v>-200</c:v>
                </c:pt>
                <c:pt idx="11">
                  <c:v>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5-48C0-9341-044C3EA7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2379"/>
        <c:axId val="53948260"/>
      </c:lineChart>
      <c:catAx>
        <c:axId val="28237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53948260"/>
        <c:crosses val="autoZero"/>
        <c:auto val="1"/>
        <c:lblAlgn val="ctr"/>
        <c:lblOffset val="100"/>
        <c:noMultiLvlLbl val="1"/>
      </c:catAx>
      <c:valAx>
        <c:axId val="53948260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2823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mbria"/>
              <a:ea typeface="Cambria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6F8E4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4.8191876438702E-2"/>
          <c:y val="0.38838854937278899"/>
          <c:w val="0.89797282245488996"/>
          <c:h val="0.55805725313605703"/>
        </c:manualLayout>
      </c:layout>
      <c:pie3DChart>
        <c:varyColors val="1"/>
        <c:ser>
          <c:idx val="0"/>
          <c:order val="0"/>
          <c:spPr>
            <a:solidFill>
              <a:srgbClr val="727CA3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8D1-414B-B123-07A64EF713B6}"/>
              </c:ext>
            </c:extLst>
          </c:dPt>
          <c:dPt>
            <c:idx val="1"/>
            <c:bubble3D val="0"/>
            <c:spPr>
              <a:solidFill>
                <a:srgbClr val="9FB8C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8D1-414B-B123-07A64EF713B6}"/>
              </c:ext>
            </c:extLst>
          </c:dPt>
          <c:dPt>
            <c:idx val="2"/>
            <c:bubble3D val="0"/>
            <c:spPr>
              <a:solidFill>
                <a:srgbClr val="D2DA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68D1-414B-B123-07A64EF713B6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68D1-414B-B123-07A64EF713B6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68D1-414B-B123-07A64EF713B6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68D1-414B-B123-07A64EF71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форекс '!$B$67:$D$67</c:f>
              <c:strCache>
                <c:ptCount val="3"/>
                <c:pt idx="0">
                  <c:v>Количесво сделок А</c:v>
                </c:pt>
                <c:pt idx="1">
                  <c:v>Количество сделок В</c:v>
                </c:pt>
                <c:pt idx="2">
                  <c:v>Количество сделок С</c:v>
                </c:pt>
              </c:strCache>
            </c:strRef>
          </c:cat>
          <c:val>
            <c:numRef>
              <c:f>'Диаграммы форекс '!$B$77:$D$77</c:f>
              <c:numCache>
                <c:formatCode>General</c:formatCode>
                <c:ptCount val="3"/>
                <c:pt idx="0">
                  <c:v>51</c:v>
                </c:pt>
                <c:pt idx="1">
                  <c:v>24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1-414B-B123-07A64EF7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Book Antiqua"/>
              <a:ea typeface="Cambria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6F8E4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6480">
          <a:solidFill>
            <a:srgbClr val="8B8B8B"/>
          </a:solidFill>
          <a:round/>
        </a:ln>
      </c:spPr>
    </c:floor>
    <c:sideWall>
      <c:thickness val="0"/>
      <c:spPr>
        <a:noFill/>
        <a:ln w="6480">
          <a:solidFill>
            <a:srgbClr val="8B8B8B"/>
          </a:solidFill>
          <a:round/>
        </a:ln>
      </c:spPr>
    </c:sideWall>
    <c:backWall>
      <c:thickness val="0"/>
      <c:spPr>
        <a:noFill/>
        <a:ln w="6480">
          <a:solidFill>
            <a:srgbClr val="8B8B8B"/>
          </a:solidFill>
          <a:round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6F819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'Диаграммы форекс '!$A$81:$D$81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FC2-92D0-0F2BDE93DE65}"/>
            </c:ext>
          </c:extLst>
        </c:ser>
        <c:ser>
          <c:idx val="1"/>
          <c:order val="1"/>
          <c:spPr>
            <a:solidFill>
              <a:srgbClr val="D9E3E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'Диаграммы форекс '!$A$82:$D$82</c:f>
              <c:numCache>
                <c:formatCode>General</c:formatCode>
                <c:ptCount val="4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FC2-92D0-0F2BDE93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31474"/>
        <c:axId val="898861"/>
        <c:axId val="0"/>
      </c:bar3DChart>
      <c:catAx>
        <c:axId val="9603147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898861"/>
        <c:crosses val="autoZero"/>
        <c:auto val="1"/>
        <c:lblAlgn val="ctr"/>
        <c:lblOffset val="100"/>
        <c:noMultiLvlLbl val="1"/>
      </c:catAx>
      <c:valAx>
        <c:axId val="898861"/>
        <c:scaling>
          <c:orientation val="minMax"/>
        </c:scaling>
        <c:delete val="0"/>
        <c:axPos val="b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96031474"/>
        <c:crosses val="max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mbria"/>
              <a:ea typeface="Cambria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727CA3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6D0-4520-9A75-63AC1468687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mbria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76D0-4520-9A75-63AC146868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форекс '!$A$110</c:f>
              <c:strCache>
                <c:ptCount val="1"/>
                <c:pt idx="0">
                  <c:v>Чистое количество прибыльных сделок Short</c:v>
                </c:pt>
              </c:strCache>
            </c:strRef>
          </c:cat>
          <c:val>
            <c:numRef>
              <c:f>'Диаграммы форекс '!$C$110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0-4520-9A75-63AC1468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Book Antiqua"/>
              <a:ea typeface="Cambria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6F8E4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15C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'риск-прибыль форекс'!$F$2:$G$2</c:f>
              <c:strCache>
                <c:ptCount val="2"/>
                <c:pt idx="0">
                  <c:v>Средний убыток на  позицию</c:v>
                </c:pt>
                <c:pt idx="1">
                  <c:v>Средняя прибыль на позицию</c:v>
                </c:pt>
              </c:strCache>
            </c:strRef>
          </c:cat>
          <c:val>
            <c:numRef>
              <c:f>'риск-прибыль форекс'!$F$3:$G$3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9-4AC1-B18A-C5A8877BD056}"/>
            </c:ext>
          </c:extLst>
        </c:ser>
        <c:ser>
          <c:idx val="1"/>
          <c:order val="1"/>
          <c:spPr>
            <a:solidFill>
              <a:srgbClr val="C3968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'риск-прибыль форекс'!$F$2:$G$2</c:f>
              <c:strCache>
                <c:ptCount val="2"/>
                <c:pt idx="0">
                  <c:v>Средний убыток на  позицию</c:v>
                </c:pt>
                <c:pt idx="1">
                  <c:v>Средняя прибыль на позицию</c:v>
                </c:pt>
              </c:strCache>
            </c:strRef>
          </c:cat>
          <c:val>
            <c:numRef>
              <c:f>'риск-прибыль форекс'!$F$4:$G$4</c:f>
              <c:numCache>
                <c:formatCode>0</c:formatCode>
                <c:ptCount val="2"/>
                <c:pt idx="0">
                  <c:v>1.375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9-4AC1-B18A-C5A8877BD056}"/>
            </c:ext>
          </c:extLst>
        </c:ser>
        <c:ser>
          <c:idx val="2"/>
          <c:order val="2"/>
          <c:spPr>
            <a:solidFill>
              <a:srgbClr val="E3CEC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'риск-прибыль форекс'!$F$2:$G$2</c:f>
              <c:strCache>
                <c:ptCount val="2"/>
                <c:pt idx="0">
                  <c:v>Средний убыток на  позицию</c:v>
                </c:pt>
                <c:pt idx="1">
                  <c:v>Средняя прибыль на позицию</c:v>
                </c:pt>
              </c:strCache>
            </c:strRef>
          </c:cat>
          <c:val>
            <c:numRef>
              <c:f>'риск-прибыль форекс'!$F$5:$G$5</c:f>
              <c:numCache>
                <c:formatCode>0</c:formatCode>
                <c:ptCount val="2"/>
                <c:pt idx="0">
                  <c:v>-41.666666666666664</c:v>
                </c:pt>
                <c:pt idx="1">
                  <c:v>333.33333333333331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9-4AC1-B18A-C5A8877B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904"/>
        <c:axId val="9467162"/>
      </c:barChart>
      <c:catAx>
        <c:axId val="19329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9467162"/>
        <c:crosses val="autoZero"/>
        <c:auto val="1"/>
        <c:lblAlgn val="ctr"/>
        <c:lblOffset val="100"/>
        <c:noMultiLvlLbl val="1"/>
      </c:catAx>
      <c:valAx>
        <c:axId val="946716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mbria"/>
                    <a:ea typeface="Cambria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mbria"/>
                    <a:ea typeface="Cambria"/>
                  </a:rPr>
                  <a:t>Пункты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mbria"/>
                <a:ea typeface="Cambria"/>
              </a:defRPr>
            </a:pPr>
            <a:endParaRPr lang="ru-RU"/>
          </a:p>
        </c:txPr>
        <c:crossAx val="1932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1E6E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9360</xdr:rowOff>
    </xdr:from>
    <xdr:to>
      <xdr:col>5</xdr:col>
      <xdr:colOff>76680</xdr:colOff>
      <xdr:row>24</xdr:row>
      <xdr:rowOff>161280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152280</xdr:colOff>
      <xdr:row>7</xdr:row>
      <xdr:rowOff>28440</xdr:rowOff>
    </xdr:from>
    <xdr:to>
      <xdr:col>10</xdr:col>
      <xdr:colOff>1084680</xdr:colOff>
      <xdr:row>24</xdr:row>
      <xdr:rowOff>170640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190440</xdr:colOff>
      <xdr:row>24</xdr:row>
      <xdr:rowOff>162000</xdr:rowOff>
    </xdr:from>
    <xdr:to>
      <xdr:col>10</xdr:col>
      <xdr:colOff>1103760</xdr:colOff>
      <xdr:row>41</xdr:row>
      <xdr:rowOff>161640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9360</xdr:colOff>
      <xdr:row>25</xdr:row>
      <xdr:rowOff>0</xdr:rowOff>
    </xdr:from>
    <xdr:to>
      <xdr:col>5</xdr:col>
      <xdr:colOff>95400</xdr:colOff>
      <xdr:row>41</xdr:row>
      <xdr:rowOff>171000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9360</xdr:colOff>
      <xdr:row>42</xdr:row>
      <xdr:rowOff>9360</xdr:rowOff>
    </xdr:from>
    <xdr:to>
      <xdr:col>10</xdr:col>
      <xdr:colOff>1105560</xdr:colOff>
      <xdr:row>65</xdr:row>
      <xdr:rowOff>9000</xdr:rowOff>
    </xdr:to>
    <xdr:graphicFrame macro="">
      <xdr:nvGraphicFramePr>
        <xdr:cNvPr id="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0</xdr:colOff>
      <xdr:row>65</xdr:row>
      <xdr:rowOff>28800</xdr:rowOff>
    </xdr:from>
    <xdr:to>
      <xdr:col>10</xdr:col>
      <xdr:colOff>1130400</xdr:colOff>
      <xdr:row>78</xdr:row>
      <xdr:rowOff>38160</xdr:rowOff>
    </xdr:to>
    <xdr:graphicFrame macro="">
      <xdr:nvGraphicFramePr>
        <xdr:cNvPr id="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83880</xdr:colOff>
      <xdr:row>78</xdr:row>
      <xdr:rowOff>57240</xdr:rowOff>
    </xdr:from>
    <xdr:to>
      <xdr:col>11</xdr:col>
      <xdr:colOff>46080</xdr:colOff>
      <xdr:row>96</xdr:row>
      <xdr:rowOff>104400</xdr:rowOff>
    </xdr:to>
    <xdr:graphicFrame macro="">
      <xdr:nvGraphicFramePr>
        <xdr:cNvPr id="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19080</xdr:colOff>
      <xdr:row>96</xdr:row>
      <xdr:rowOff>133200</xdr:rowOff>
    </xdr:from>
    <xdr:to>
      <xdr:col>11</xdr:col>
      <xdr:colOff>38160</xdr:colOff>
      <xdr:row>109</xdr:row>
      <xdr:rowOff>171000</xdr:rowOff>
    </xdr:to>
    <xdr:graphicFrame macro="">
      <xdr:nvGraphicFramePr>
        <xdr:cNvPr id="9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99720</xdr:colOff>
      <xdr:row>1</xdr:row>
      <xdr:rowOff>19080</xdr:rowOff>
    </xdr:from>
    <xdr:to>
      <xdr:col>14</xdr:col>
      <xdr:colOff>499320</xdr:colOff>
      <xdr:row>17</xdr:row>
      <xdr:rowOff>171000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9360</xdr:colOff>
      <xdr:row>18</xdr:row>
      <xdr:rowOff>19080</xdr:rowOff>
    </xdr:from>
    <xdr:to>
      <xdr:col>14</xdr:col>
      <xdr:colOff>513720</xdr:colOff>
      <xdr:row>31</xdr:row>
      <xdr:rowOff>171360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2:F22" totalsRowShown="0">
  <tableColumns count="6">
    <tableColumn id="1" name="Обозначения"/>
    <tableColumn id="2" name="Столбец2"/>
    <tableColumn id="3" name="Столбец3"/>
    <tableColumn id="4" name="Столбец4"/>
    <tableColumn id="5" name="Расчеты"/>
    <tableColumn id="6" name="Столбец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_3" displayName="Table_3" ref="A43:C65" totalsRowShown="0">
  <tableColumns count="3">
    <tableColumn id="1" name="Начальный депозит"/>
    <tableColumn id="2" name="1000"/>
    <tableColumn id="3" name="Текущий депозит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_4" displayName="Table_4" ref="A67:D77" totalsRowShown="0">
  <tableColumns count="4">
    <tableColumn id="1" name="Валютная пара"/>
    <tableColumn id="2" name="Количесво сделок А"/>
    <tableColumn id="3" name="Количество сделок В"/>
    <tableColumn id="4" name="Количество сделок С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e_2" displayName="Table_2" ref="A1:K40" totalsRowShown="0">
  <tableColumns count="11">
    <tableColumn id="1" name="Инструмент"/>
    <tableColumn id="2" name="Направление сделки"/>
    <tableColumn id="3" name="Причина входа в сделку"/>
    <tableColumn id="4" name="Время удержания позиции"/>
    <tableColumn id="5" name="Причина выхода из сделки"/>
    <tableColumn id="6" name="Ошибка входа "/>
    <tableColumn id="7" name="Сделка с нарушением риск менеджмента"/>
    <tableColumn id="8" name="Идеальная сделка"/>
    <tableColumn id="9" name="Оценка качества сделки (А,В,С)"/>
    <tableColumn id="10" name="Комментарии по ошибкам и входам под влиянием эмоций"/>
    <tableColumn id="11" name="Номер скрина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4" zoomScaleNormal="100" workbookViewId="0">
      <selection sqref="A1:E1"/>
    </sheetView>
  </sheetViews>
  <sheetFormatPr defaultColWidth="12.625" defaultRowHeight="14.25"/>
  <cols>
    <col min="1" max="1" width="61.375" customWidth="1"/>
    <col min="2" max="2" width="6.75" hidden="1" customWidth="1"/>
    <col min="3" max="4" width="7.875" hidden="1" customWidth="1"/>
    <col min="5" max="5" width="48.75" customWidth="1"/>
    <col min="6" max="6" width="9" customWidth="1"/>
    <col min="7" max="26" width="7.625" customWidth="1"/>
  </cols>
  <sheetData>
    <row r="1" spans="1:6" ht="48" customHeight="1">
      <c r="A1" s="8" t="s">
        <v>0</v>
      </c>
      <c r="B1" s="8"/>
      <c r="C1" s="8"/>
      <c r="D1" s="8"/>
      <c r="E1" s="8"/>
    </row>
    <row r="2" spans="1:6" ht="13.5" customHeight="1">
      <c r="A2" s="9" t="s">
        <v>1</v>
      </c>
      <c r="B2" s="10" t="s">
        <v>2</v>
      </c>
      <c r="C2" s="10" t="s">
        <v>3</v>
      </c>
      <c r="D2" s="10" t="s">
        <v>4</v>
      </c>
      <c r="E2" s="9" t="s">
        <v>5</v>
      </c>
      <c r="F2" s="11" t="s">
        <v>6</v>
      </c>
    </row>
    <row r="3" spans="1:6" ht="27" customHeight="1">
      <c r="A3" s="12" t="s">
        <v>7</v>
      </c>
      <c r="B3" s="13"/>
      <c r="C3" s="13"/>
      <c r="D3" s="13"/>
      <c r="E3" s="14">
        <v>10000</v>
      </c>
      <c r="F3" s="15"/>
    </row>
    <row r="4" spans="1:6" ht="13.5" customHeight="1">
      <c r="A4" s="12" t="s">
        <v>8</v>
      </c>
      <c r="B4" s="13"/>
      <c r="C4" s="13"/>
      <c r="D4" s="13"/>
      <c r="E4" s="16">
        <v>0.01</v>
      </c>
      <c r="F4" s="17"/>
    </row>
    <row r="5" spans="1:6" ht="13.5" customHeight="1">
      <c r="A5" s="12" t="s">
        <v>9</v>
      </c>
      <c r="B5" s="13"/>
      <c r="C5" s="13"/>
      <c r="D5" s="13"/>
      <c r="E5" s="18">
        <v>3</v>
      </c>
      <c r="F5" s="17"/>
    </row>
    <row r="6" spans="1:6" ht="13.5" customHeight="1">
      <c r="A6" s="12" t="s">
        <v>10</v>
      </c>
      <c r="B6" s="13"/>
      <c r="C6" s="13"/>
      <c r="D6" s="13"/>
      <c r="E6" s="19">
        <f>E4/E5</f>
        <v>3.3333333333333335E-3</v>
      </c>
      <c r="F6" s="17"/>
    </row>
    <row r="7" spans="1:6" ht="13.5" customHeight="1">
      <c r="A7" s="12" t="s">
        <v>11</v>
      </c>
      <c r="B7" s="13"/>
      <c r="C7" s="13"/>
      <c r="D7" s="13"/>
      <c r="E7" s="20">
        <f>E3*E4</f>
        <v>100</v>
      </c>
      <c r="F7" s="17"/>
    </row>
    <row r="8" spans="1:6" ht="13.5" customHeight="1">
      <c r="A8" s="12" t="s">
        <v>12</v>
      </c>
      <c r="B8" s="13"/>
      <c r="C8" s="13"/>
      <c r="D8" s="13"/>
      <c r="E8" s="21">
        <f>E7/E5</f>
        <v>33.333333333333336</v>
      </c>
      <c r="F8" s="17"/>
    </row>
    <row r="9" spans="1:6" ht="13.5" customHeight="1">
      <c r="A9" s="12" t="s">
        <v>13</v>
      </c>
      <c r="B9" s="22"/>
      <c r="C9" s="22"/>
      <c r="D9" s="22"/>
      <c r="E9" s="23">
        <v>20</v>
      </c>
      <c r="F9" s="17"/>
    </row>
    <row r="10" spans="1:6" ht="13.5" customHeight="1">
      <c r="A10" s="12" t="s">
        <v>14</v>
      </c>
      <c r="B10" s="13"/>
      <c r="C10" s="13"/>
      <c r="D10" s="13"/>
      <c r="E10" s="24">
        <f>E8/E9</f>
        <v>1.6666666666666667</v>
      </c>
      <c r="F10" s="17"/>
    </row>
    <row r="11" spans="1:6" ht="13.5" customHeight="1">
      <c r="A11" s="12" t="s">
        <v>15</v>
      </c>
      <c r="B11" s="13"/>
      <c r="C11" s="13"/>
      <c r="D11" s="13"/>
      <c r="E11" s="23">
        <v>20</v>
      </c>
      <c r="F11" s="17"/>
    </row>
    <row r="12" spans="1:6" ht="13.5" customHeight="1">
      <c r="A12" s="25" t="s">
        <v>16</v>
      </c>
      <c r="B12" s="25"/>
      <c r="C12" s="25"/>
      <c r="D12" s="25"/>
      <c r="E12" s="26">
        <f>E10/E11</f>
        <v>8.3333333333333343E-2</v>
      </c>
      <c r="F12" s="17"/>
    </row>
    <row r="13" spans="1:6" ht="13.5" customHeight="1">
      <c r="A13" s="27" t="s">
        <v>17</v>
      </c>
      <c r="B13" s="28"/>
      <c r="C13" s="28"/>
      <c r="D13" s="28"/>
      <c r="E13" s="29" t="s">
        <v>18</v>
      </c>
      <c r="F13" s="17" t="s">
        <v>19</v>
      </c>
    </row>
    <row r="14" spans="1:6" ht="13.5" customHeight="1">
      <c r="A14" s="30" t="s">
        <v>20</v>
      </c>
      <c r="B14" s="17"/>
      <c r="C14" s="17"/>
      <c r="D14" s="17"/>
      <c r="E14" s="31">
        <v>10</v>
      </c>
      <c r="F14" s="17"/>
    </row>
    <row r="15" spans="1:6" ht="13.5" customHeight="1">
      <c r="A15" s="30" t="s">
        <v>21</v>
      </c>
      <c r="B15" s="17"/>
      <c r="C15" s="17"/>
      <c r="D15" s="17"/>
      <c r="E15" s="31">
        <v>10</v>
      </c>
      <c r="F15" s="17"/>
    </row>
    <row r="16" spans="1:6" ht="13.5" customHeight="1">
      <c r="A16" s="30" t="s">
        <v>22</v>
      </c>
      <c r="B16" s="17"/>
      <c r="C16" s="17"/>
      <c r="D16" s="17"/>
      <c r="E16" s="31">
        <v>8.9499999999999993</v>
      </c>
      <c r="F16" s="17"/>
    </row>
    <row r="17" spans="1:6" ht="13.5" customHeight="1">
      <c r="A17" s="30" t="s">
        <v>23</v>
      </c>
      <c r="B17" s="17"/>
      <c r="C17" s="17"/>
      <c r="D17" s="17"/>
      <c r="E17" s="31">
        <v>8.9499999999999993</v>
      </c>
      <c r="F17" s="17"/>
    </row>
    <row r="18" spans="1:6" ht="13.5" customHeight="1">
      <c r="A18" s="30" t="s">
        <v>24</v>
      </c>
      <c r="B18" s="17"/>
      <c r="C18" s="17"/>
      <c r="D18" s="17"/>
      <c r="E18" s="31">
        <v>7.89</v>
      </c>
      <c r="F18" s="17"/>
    </row>
    <row r="19" spans="1:6" ht="13.5" customHeight="1">
      <c r="A19" s="30" t="s">
        <v>25</v>
      </c>
      <c r="B19" s="17"/>
      <c r="C19" s="17"/>
      <c r="D19" s="17"/>
      <c r="E19" s="31">
        <v>10</v>
      </c>
      <c r="F19" s="17"/>
    </row>
    <row r="20" spans="1:6" ht="13.5" customHeight="1">
      <c r="A20" s="30" t="s">
        <v>26</v>
      </c>
      <c r="B20" s="17"/>
      <c r="C20" s="17"/>
      <c r="D20" s="17"/>
      <c r="E20" s="31">
        <v>8.9499999999999993</v>
      </c>
      <c r="F20" s="17"/>
    </row>
    <row r="21" spans="1:6" ht="13.5" customHeight="1">
      <c r="A21" s="30" t="s">
        <v>27</v>
      </c>
      <c r="B21" s="17"/>
      <c r="C21" s="17"/>
      <c r="D21" s="17"/>
      <c r="E21" s="31">
        <v>7.89</v>
      </c>
      <c r="F21" s="17"/>
    </row>
    <row r="22" spans="1:6" ht="13.5" customHeight="1">
      <c r="A22" s="30" t="s">
        <v>28</v>
      </c>
      <c r="B22" s="17"/>
      <c r="C22" s="17"/>
      <c r="D22" s="17"/>
      <c r="E22" s="31">
        <v>8.9499999999999993</v>
      </c>
      <c r="F22" s="32"/>
    </row>
    <row r="23" spans="1:6" ht="33" customHeight="1"/>
    <row r="24" spans="1:6" ht="9.75" customHeight="1"/>
    <row r="25" spans="1:6" ht="23.25" customHeight="1">
      <c r="A25" s="7" t="s">
        <v>29</v>
      </c>
      <c r="B25" s="7"/>
    </row>
    <row r="26" spans="1:6" ht="13.5" customHeight="1">
      <c r="A26" s="33" t="s">
        <v>30</v>
      </c>
      <c r="B26" s="34">
        <v>12130</v>
      </c>
      <c r="E26" s="34">
        <v>9945</v>
      </c>
    </row>
    <row r="27" spans="1:6" ht="13.5" customHeight="1">
      <c r="A27" s="35" t="s">
        <v>31</v>
      </c>
      <c r="B27" s="36">
        <f>B26*0.2%</f>
        <v>24.26</v>
      </c>
      <c r="E27" s="36">
        <f>E26*0.2%</f>
        <v>19.89</v>
      </c>
    </row>
    <row r="28" spans="1:6" ht="13.5" customHeight="1">
      <c r="A28" s="35" t="s">
        <v>32</v>
      </c>
      <c r="B28" s="37">
        <f>B27*20%</f>
        <v>4.8520000000000003</v>
      </c>
      <c r="E28" s="37">
        <f>E27*20%</f>
        <v>3.9780000000000002</v>
      </c>
    </row>
    <row r="29" spans="1:6" ht="13.5" customHeight="1">
      <c r="A29" s="35" t="s">
        <v>33</v>
      </c>
      <c r="B29" s="35">
        <v>5</v>
      </c>
      <c r="E29" s="35">
        <v>5</v>
      </c>
    </row>
    <row r="30" spans="1:6" ht="13.5" customHeight="1">
      <c r="A30" s="35" t="s">
        <v>34</v>
      </c>
      <c r="B30" s="36">
        <f>B27*B29</f>
        <v>121.30000000000001</v>
      </c>
      <c r="E30" s="36">
        <f>E27*E29</f>
        <v>99.45</v>
      </c>
    </row>
    <row r="31" spans="1:6" ht="13.5" customHeight="1">
      <c r="A31" s="38" t="s">
        <v>35</v>
      </c>
      <c r="B31" s="39">
        <f>B26-B28</f>
        <v>12125.147999999999</v>
      </c>
      <c r="E31" s="39">
        <f>E26-E28</f>
        <v>9941.0220000000008</v>
      </c>
    </row>
    <row r="32" spans="1:6" ht="13.5" customHeight="1">
      <c r="A32" s="38" t="s">
        <v>36</v>
      </c>
      <c r="B32" s="39">
        <f>B31+B27</f>
        <v>12149.407999999999</v>
      </c>
      <c r="E32" s="39">
        <f>E31+E27</f>
        <v>9960.9120000000003</v>
      </c>
    </row>
    <row r="33" spans="1:5" ht="13.5" customHeight="1">
      <c r="A33" s="38" t="s">
        <v>37</v>
      </c>
      <c r="B33" s="39">
        <f>B31-B30</f>
        <v>12003.848</v>
      </c>
      <c r="E33" s="39">
        <f>E31-E30</f>
        <v>9841.5720000000001</v>
      </c>
    </row>
    <row r="34" spans="1:5" ht="13.5" customHeight="1"/>
    <row r="35" spans="1:5" ht="13.5" customHeight="1"/>
    <row r="36" spans="1:5" ht="13.5" customHeight="1"/>
    <row r="37" spans="1:5" ht="13.5" customHeight="1"/>
    <row r="38" spans="1:5" ht="13.5" customHeight="1"/>
    <row r="39" spans="1:5" ht="13.5" customHeight="1"/>
    <row r="40" spans="1:5" ht="13.5" customHeight="1"/>
    <row r="41" spans="1:5" ht="13.5" customHeight="1"/>
    <row r="42" spans="1:5" ht="13.5" customHeight="1"/>
    <row r="43" spans="1:5" ht="13.5" customHeight="1"/>
    <row r="44" spans="1:5" ht="13.5" customHeight="1"/>
    <row r="45" spans="1:5" ht="13.5" customHeight="1"/>
    <row r="46" spans="1:5" ht="13.5" customHeight="1"/>
    <row r="47" spans="1:5" ht="13.5" customHeight="1"/>
    <row r="48" spans="1: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">
    <mergeCell ref="A1:E1"/>
    <mergeCell ref="A25:B25"/>
  </mergeCell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/>
  </sheetViews>
  <sheetFormatPr defaultColWidth="12.625" defaultRowHeight="14.25"/>
  <cols>
    <col min="1" max="1" width="17" customWidth="1"/>
    <col min="2" max="2" width="11.75" customWidth="1"/>
    <col min="3" max="3" width="12" customWidth="1"/>
    <col min="4" max="4" width="12.5" customWidth="1"/>
    <col min="5" max="5" width="9.375" customWidth="1"/>
    <col min="6" max="8" width="7.625" customWidth="1"/>
    <col min="9" max="9" width="8.125" customWidth="1"/>
    <col min="10" max="10" width="7.625" customWidth="1"/>
    <col min="11" max="11" width="14.625" customWidth="1"/>
    <col min="12" max="26" width="7.625" customWidth="1"/>
  </cols>
  <sheetData>
    <row r="1" spans="1:11" ht="13.5" customHeight="1">
      <c r="A1" s="40"/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23</v>
      </c>
      <c r="H1" s="41" t="s">
        <v>26</v>
      </c>
      <c r="I1" s="41" t="s">
        <v>27</v>
      </c>
      <c r="J1" s="41" t="s">
        <v>28</v>
      </c>
      <c r="K1" s="42" t="s">
        <v>43</v>
      </c>
    </row>
    <row r="2" spans="1:11" ht="13.5" customHeight="1">
      <c r="A2" s="43" t="s">
        <v>44</v>
      </c>
      <c r="B2" s="44">
        <v>1</v>
      </c>
      <c r="C2" s="44">
        <v>2</v>
      </c>
      <c r="D2" s="45">
        <v>4</v>
      </c>
      <c r="E2" s="45">
        <v>5</v>
      </c>
      <c r="F2" s="45">
        <v>2</v>
      </c>
      <c r="G2" s="45">
        <v>6</v>
      </c>
      <c r="H2" s="45">
        <v>9</v>
      </c>
      <c r="I2" s="45">
        <v>12</v>
      </c>
      <c r="J2" s="45">
        <v>1</v>
      </c>
      <c r="K2" s="46">
        <f t="shared" ref="K2:K7" si="0">SUM(B2:J2)</f>
        <v>42</v>
      </c>
    </row>
    <row r="3" spans="1:11" ht="13.5" customHeight="1">
      <c r="A3" s="43" t="s">
        <v>45</v>
      </c>
      <c r="B3" s="44">
        <v>1</v>
      </c>
      <c r="C3" s="44">
        <v>1</v>
      </c>
      <c r="D3" s="45">
        <v>0</v>
      </c>
      <c r="E3" s="45">
        <v>0</v>
      </c>
      <c r="F3" s="45">
        <v>3</v>
      </c>
      <c r="G3" s="45">
        <v>5</v>
      </c>
      <c r="H3" s="45">
        <v>0</v>
      </c>
      <c r="I3" s="45">
        <v>7</v>
      </c>
      <c r="J3" s="45">
        <v>5</v>
      </c>
      <c r="K3" s="46">
        <f t="shared" si="0"/>
        <v>22</v>
      </c>
    </row>
    <row r="4" spans="1:11" ht="13.5" customHeight="1">
      <c r="A4" s="43" t="s">
        <v>46</v>
      </c>
      <c r="B4" s="44">
        <v>0</v>
      </c>
      <c r="C4" s="44">
        <v>1</v>
      </c>
      <c r="D4" s="45">
        <v>4</v>
      </c>
      <c r="E4" s="45">
        <v>3</v>
      </c>
      <c r="F4" s="45">
        <v>0</v>
      </c>
      <c r="G4" s="45">
        <v>5</v>
      </c>
      <c r="H4" s="45">
        <v>0</v>
      </c>
      <c r="I4" s="45">
        <v>6</v>
      </c>
      <c r="J4" s="45">
        <v>0</v>
      </c>
      <c r="K4" s="46">
        <f t="shared" si="0"/>
        <v>19</v>
      </c>
    </row>
    <row r="5" spans="1:11" ht="13.5" customHeight="1">
      <c r="A5" s="47" t="s">
        <v>47</v>
      </c>
      <c r="B5" s="48">
        <v>1</v>
      </c>
      <c r="C5" s="48">
        <v>1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50">
        <f t="shared" si="0"/>
        <v>2</v>
      </c>
    </row>
    <row r="6" spans="1:11" ht="13.5" customHeight="1">
      <c r="A6" s="47" t="s">
        <v>48</v>
      </c>
      <c r="B6" s="48">
        <v>0</v>
      </c>
      <c r="C6" s="48">
        <v>1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50">
        <f t="shared" si="0"/>
        <v>1</v>
      </c>
    </row>
    <row r="7" spans="1:11" ht="49.5" customHeight="1">
      <c r="A7" s="51" t="s">
        <v>49</v>
      </c>
      <c r="B7" s="52">
        <v>100</v>
      </c>
      <c r="C7" s="52">
        <v>20</v>
      </c>
      <c r="D7" s="52">
        <v>-50</v>
      </c>
      <c r="E7" s="52">
        <v>200</v>
      </c>
      <c r="F7" s="52">
        <v>56</v>
      </c>
      <c r="G7" s="52">
        <v>57</v>
      </c>
      <c r="H7" s="52">
        <v>346</v>
      </c>
      <c r="I7" s="52">
        <v>-100</v>
      </c>
      <c r="J7" s="52">
        <v>43</v>
      </c>
      <c r="K7" s="53">
        <f t="shared" si="0"/>
        <v>672</v>
      </c>
    </row>
    <row r="8" spans="1:11" ht="13.5" customHeight="1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</row>
    <row r="9" spans="1:11" ht="13.5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</row>
    <row r="43" spans="1:3" ht="13.5" customHeight="1">
      <c r="A43" s="55" t="s">
        <v>50</v>
      </c>
      <c r="B43" s="56" t="s">
        <v>51</v>
      </c>
      <c r="C43" s="57" t="s">
        <v>52</v>
      </c>
    </row>
    <row r="44" spans="1:3" ht="13.5" customHeight="1">
      <c r="A44" s="58" t="s">
        <v>53</v>
      </c>
      <c r="B44" s="59" t="s">
        <v>54</v>
      </c>
      <c r="C44" s="59" t="s">
        <v>55</v>
      </c>
    </row>
    <row r="45" spans="1:3" ht="13.5" customHeight="1">
      <c r="A45" s="60">
        <v>1</v>
      </c>
      <c r="B45" s="61">
        <v>200</v>
      </c>
      <c r="C45" s="62">
        <f>B43+B45</f>
        <v>1200</v>
      </c>
    </row>
    <row r="46" spans="1:3" ht="13.5" customHeight="1">
      <c r="A46" s="60">
        <v>2</v>
      </c>
      <c r="B46" s="61">
        <v>-100</v>
      </c>
      <c r="C46" s="62">
        <f t="shared" ref="C46:C56" si="1">C45+B46</f>
        <v>1100</v>
      </c>
    </row>
    <row r="47" spans="1:3" ht="13.5" customHeight="1">
      <c r="A47" s="60">
        <v>3</v>
      </c>
      <c r="B47" s="61">
        <v>400</v>
      </c>
      <c r="C47" s="62">
        <f t="shared" si="1"/>
        <v>1500</v>
      </c>
    </row>
    <row r="48" spans="1:3" ht="13.5" customHeight="1">
      <c r="A48" s="60">
        <v>4</v>
      </c>
      <c r="B48" s="61">
        <v>-50</v>
      </c>
      <c r="C48" s="62">
        <f t="shared" si="1"/>
        <v>1450</v>
      </c>
    </row>
    <row r="49" spans="1:3" ht="13.5" customHeight="1">
      <c r="A49" s="60">
        <v>5</v>
      </c>
      <c r="B49" s="61">
        <v>-200</v>
      </c>
      <c r="C49" s="62">
        <f t="shared" si="1"/>
        <v>1250</v>
      </c>
    </row>
    <row r="50" spans="1:3" ht="13.5" customHeight="1">
      <c r="A50" s="60">
        <v>6</v>
      </c>
      <c r="B50" s="61">
        <v>800</v>
      </c>
      <c r="C50" s="62">
        <f t="shared" si="1"/>
        <v>2050</v>
      </c>
    </row>
    <row r="51" spans="1:3" ht="13.5" customHeight="1">
      <c r="A51" s="60">
        <v>7</v>
      </c>
      <c r="B51" s="61">
        <v>700</v>
      </c>
      <c r="C51" s="62">
        <f t="shared" si="1"/>
        <v>2750</v>
      </c>
    </row>
    <row r="52" spans="1:3" ht="13.5" customHeight="1">
      <c r="A52" s="60">
        <v>8</v>
      </c>
      <c r="B52" s="61">
        <v>-1000</v>
      </c>
      <c r="C52" s="62">
        <f t="shared" si="1"/>
        <v>1750</v>
      </c>
    </row>
    <row r="53" spans="1:3" ht="13.5" customHeight="1">
      <c r="A53" s="60">
        <v>9</v>
      </c>
      <c r="B53" s="63">
        <v>400</v>
      </c>
      <c r="C53" s="64">
        <f t="shared" si="1"/>
        <v>2150</v>
      </c>
    </row>
    <row r="54" spans="1:3" ht="13.5" customHeight="1">
      <c r="A54" s="60">
        <v>10</v>
      </c>
      <c r="B54" s="61">
        <v>500</v>
      </c>
      <c r="C54" s="64">
        <f t="shared" si="1"/>
        <v>2650</v>
      </c>
    </row>
    <row r="55" spans="1:3" ht="13.5" customHeight="1">
      <c r="A55" s="60">
        <v>11</v>
      </c>
      <c r="B55" s="61">
        <v>-200</v>
      </c>
      <c r="C55" s="64">
        <f t="shared" si="1"/>
        <v>2450</v>
      </c>
    </row>
    <row r="56" spans="1:3" ht="13.5" customHeight="1">
      <c r="A56" s="60">
        <v>12</v>
      </c>
      <c r="B56" s="61">
        <v>2434</v>
      </c>
      <c r="C56" s="64">
        <f t="shared" si="1"/>
        <v>4884</v>
      </c>
    </row>
    <row r="57" spans="1:3" ht="13.5" customHeight="1">
      <c r="A57" s="60">
        <v>13</v>
      </c>
      <c r="B57" s="61"/>
      <c r="C57" s="62"/>
    </row>
    <row r="58" spans="1:3" ht="13.5" customHeight="1">
      <c r="A58" s="60">
        <v>14</v>
      </c>
      <c r="B58" s="61"/>
      <c r="C58" s="62"/>
    </row>
    <row r="59" spans="1:3" ht="13.5" customHeight="1">
      <c r="A59" s="60">
        <v>15</v>
      </c>
      <c r="B59" s="61"/>
      <c r="C59" s="62"/>
    </row>
    <row r="60" spans="1:3" ht="13.5" customHeight="1">
      <c r="A60" s="60">
        <v>16</v>
      </c>
      <c r="B60" s="61"/>
      <c r="C60" s="62"/>
    </row>
    <row r="61" spans="1:3" ht="13.5" customHeight="1">
      <c r="A61" s="60">
        <v>17</v>
      </c>
      <c r="B61" s="61"/>
      <c r="C61" s="62"/>
    </row>
    <row r="62" spans="1:3" ht="13.5" customHeight="1">
      <c r="A62" s="60">
        <v>18</v>
      </c>
      <c r="B62" s="61"/>
      <c r="C62" s="62"/>
    </row>
    <row r="63" spans="1:3" ht="13.5" customHeight="1">
      <c r="A63" s="60">
        <v>19</v>
      </c>
      <c r="B63" s="61"/>
      <c r="C63" s="62"/>
    </row>
    <row r="64" spans="1:3" ht="13.5" customHeight="1">
      <c r="A64" s="60">
        <v>20</v>
      </c>
      <c r="B64" s="61"/>
      <c r="C64" s="62"/>
    </row>
    <row r="65" spans="1:26" ht="13.5" customHeight="1">
      <c r="A65" s="60">
        <v>21</v>
      </c>
      <c r="B65" s="61"/>
      <c r="C65" s="62"/>
    </row>
    <row r="66" spans="1:26" ht="13.5" customHeight="1">
      <c r="A66" s="6" t="s">
        <v>56</v>
      </c>
      <c r="B66" s="6"/>
      <c r="C66" s="6"/>
      <c r="D66" s="6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3.5" customHeight="1">
      <c r="A67" s="66" t="s">
        <v>57</v>
      </c>
      <c r="B67" s="67" t="s">
        <v>58</v>
      </c>
      <c r="C67" s="67" t="s">
        <v>59</v>
      </c>
      <c r="D67" s="67" t="s">
        <v>60</v>
      </c>
    </row>
    <row r="68" spans="1:26" ht="13.5" customHeight="1">
      <c r="A68" s="68" t="s">
        <v>41</v>
      </c>
      <c r="B68" s="10">
        <v>6</v>
      </c>
      <c r="C68" s="10">
        <v>4</v>
      </c>
      <c r="D68" s="10">
        <v>4</v>
      </c>
    </row>
    <row r="69" spans="1:26" ht="13.5" customHeight="1">
      <c r="A69" s="68" t="s">
        <v>42</v>
      </c>
      <c r="B69" s="10"/>
      <c r="C69" s="10"/>
      <c r="D69" s="10"/>
    </row>
    <row r="70" spans="1:26" ht="13.5" customHeight="1">
      <c r="A70" s="68" t="s">
        <v>23</v>
      </c>
      <c r="B70" s="10">
        <v>4</v>
      </c>
      <c r="C70" s="10">
        <v>4</v>
      </c>
      <c r="D70" s="10">
        <v>4</v>
      </c>
    </row>
    <row r="71" spans="1:26" ht="13.5" customHeight="1">
      <c r="A71" s="68" t="s">
        <v>26</v>
      </c>
      <c r="B71" s="69">
        <v>4</v>
      </c>
      <c r="C71" s="69"/>
      <c r="D71" s="69">
        <v>9</v>
      </c>
    </row>
    <row r="72" spans="1:26" ht="13.5" customHeight="1">
      <c r="A72" s="68" t="s">
        <v>27</v>
      </c>
      <c r="B72" s="70">
        <v>12</v>
      </c>
      <c r="C72" s="69">
        <v>12</v>
      </c>
      <c r="D72" s="70"/>
    </row>
    <row r="73" spans="1:26" ht="13.5" customHeight="1">
      <c r="A73" s="68" t="s">
        <v>28</v>
      </c>
      <c r="B73" s="69">
        <v>6</v>
      </c>
      <c r="C73" s="69"/>
      <c r="D73" s="69"/>
    </row>
    <row r="74" spans="1:26" ht="13.5" customHeight="1">
      <c r="A74" s="68" t="s">
        <v>38</v>
      </c>
      <c r="B74" s="69"/>
      <c r="C74" s="69"/>
      <c r="D74" s="69">
        <v>4</v>
      </c>
    </row>
    <row r="75" spans="1:26" ht="13.5" customHeight="1">
      <c r="A75" s="68" t="s">
        <v>39</v>
      </c>
      <c r="B75" s="10"/>
      <c r="C75" s="10">
        <v>4</v>
      </c>
      <c r="D75" s="10"/>
    </row>
    <row r="76" spans="1:26" ht="13.5" customHeight="1">
      <c r="A76" s="71" t="s">
        <v>40</v>
      </c>
      <c r="B76" s="72">
        <v>19</v>
      </c>
      <c r="C76" s="72"/>
      <c r="D76" s="72"/>
    </row>
    <row r="77" spans="1:26" ht="13.5" customHeight="1">
      <c r="A77" s="71" t="s">
        <v>61</v>
      </c>
      <c r="B77" s="65">
        <f>SUM(B68:B76)</f>
        <v>51</v>
      </c>
      <c r="C77" s="65">
        <f>SUM(C68:C76)</f>
        <v>24</v>
      </c>
      <c r="D77" s="65">
        <f>SUM(D68:D76)</f>
        <v>21</v>
      </c>
    </row>
    <row r="78" spans="1:26" ht="13.5" customHeight="1">
      <c r="A78" s="5" t="s">
        <v>62</v>
      </c>
      <c r="B78" s="5"/>
      <c r="C78" s="5"/>
      <c r="D78" s="5"/>
      <c r="E78" s="73"/>
    </row>
    <row r="79" spans="1:26" ht="13.5" customHeight="1">
      <c r="A79" s="4" t="s">
        <v>63</v>
      </c>
      <c r="B79" s="4"/>
      <c r="C79" s="3" t="s">
        <v>64</v>
      </c>
      <c r="D79" s="3"/>
      <c r="E79" s="2" t="s">
        <v>65</v>
      </c>
      <c r="F79" s="65"/>
    </row>
    <row r="80" spans="1:26" ht="13.5" customHeight="1">
      <c r="A80" s="74" t="s">
        <v>66</v>
      </c>
      <c r="B80" s="75" t="s">
        <v>67</v>
      </c>
      <c r="C80" s="74" t="s">
        <v>66</v>
      </c>
      <c r="D80" s="76" t="s">
        <v>67</v>
      </c>
      <c r="E80" s="2"/>
      <c r="F80" s="65"/>
    </row>
    <row r="81" spans="1:5" ht="13.5" customHeight="1">
      <c r="A81" s="77">
        <v>10</v>
      </c>
      <c r="B81" s="78">
        <v>5</v>
      </c>
      <c r="C81" s="77">
        <v>15</v>
      </c>
      <c r="D81" s="78">
        <v>10</v>
      </c>
      <c r="E81" s="79" t="s">
        <v>68</v>
      </c>
    </row>
    <row r="82" spans="1:5" ht="13.5" customHeight="1">
      <c r="A82" s="80">
        <v>13</v>
      </c>
      <c r="B82" s="81">
        <v>6</v>
      </c>
      <c r="C82" s="80">
        <v>2</v>
      </c>
      <c r="D82" s="81">
        <v>9</v>
      </c>
      <c r="E82" s="82" t="s">
        <v>69</v>
      </c>
    </row>
    <row r="83" spans="1:5" ht="13.5" customHeight="1">
      <c r="A83" s="80"/>
      <c r="B83" s="81"/>
      <c r="C83" s="80"/>
      <c r="D83" s="81"/>
      <c r="E83" s="82" t="s">
        <v>70</v>
      </c>
    </row>
    <row r="84" spans="1:5" ht="13.5" customHeight="1">
      <c r="A84" s="80"/>
      <c r="B84" s="81"/>
      <c r="C84" s="80"/>
      <c r="D84" s="81"/>
      <c r="E84" s="82" t="s">
        <v>71</v>
      </c>
    </row>
    <row r="85" spans="1:5" ht="13.5" customHeight="1">
      <c r="A85" s="80"/>
      <c r="B85" s="81"/>
      <c r="C85" s="80"/>
      <c r="D85" s="81"/>
      <c r="E85" s="82" t="s">
        <v>72</v>
      </c>
    </row>
    <row r="86" spans="1:5" ht="13.5" customHeight="1">
      <c r="A86" s="80"/>
      <c r="B86" s="81"/>
      <c r="C86" s="80"/>
      <c r="D86" s="81"/>
      <c r="E86" s="82" t="s">
        <v>73</v>
      </c>
    </row>
    <row r="87" spans="1:5" ht="13.5" customHeight="1">
      <c r="A87" s="80"/>
      <c r="B87" s="81"/>
      <c r="C87" s="80"/>
      <c r="D87" s="81"/>
      <c r="E87" s="82" t="s">
        <v>74</v>
      </c>
    </row>
    <row r="88" spans="1:5" ht="13.5" customHeight="1">
      <c r="A88" s="80"/>
      <c r="B88" s="81"/>
      <c r="C88" s="80"/>
      <c r="D88" s="81"/>
      <c r="E88" s="82" t="s">
        <v>75</v>
      </c>
    </row>
    <row r="89" spans="1:5" ht="13.5" customHeight="1">
      <c r="A89" s="80"/>
      <c r="B89" s="81"/>
      <c r="C89" s="80"/>
      <c r="D89" s="81"/>
      <c r="E89" s="82" t="s">
        <v>76</v>
      </c>
    </row>
    <row r="90" spans="1:5" ht="13.5" customHeight="1">
      <c r="A90" s="80"/>
      <c r="B90" s="81"/>
      <c r="C90" s="80"/>
      <c r="D90" s="81"/>
      <c r="E90" s="82" t="s">
        <v>77</v>
      </c>
    </row>
    <row r="91" spans="1:5" ht="13.5" customHeight="1">
      <c r="A91" s="80"/>
      <c r="B91" s="81"/>
      <c r="C91" s="80"/>
      <c r="D91" s="81"/>
      <c r="E91" s="82" t="s">
        <v>78</v>
      </c>
    </row>
    <row r="92" spans="1:5" ht="13.5" customHeight="1">
      <c r="A92" s="80"/>
      <c r="B92" s="81"/>
      <c r="C92" s="80"/>
      <c r="D92" s="81"/>
      <c r="E92" s="82" t="s">
        <v>79</v>
      </c>
    </row>
    <row r="93" spans="1:5" ht="13.5" customHeight="1">
      <c r="A93" s="80"/>
      <c r="B93" s="81"/>
      <c r="C93" s="80"/>
      <c r="D93" s="81"/>
      <c r="E93" s="82" t="s">
        <v>80</v>
      </c>
    </row>
    <row r="94" spans="1:5" ht="13.5" customHeight="1">
      <c r="A94" s="80"/>
      <c r="B94" s="81"/>
      <c r="C94" s="80"/>
      <c r="D94" s="81"/>
      <c r="E94" s="82" t="s">
        <v>81</v>
      </c>
    </row>
    <row r="95" spans="1:5" ht="13.5" customHeight="1">
      <c r="A95" s="80"/>
      <c r="B95" s="81"/>
      <c r="C95" s="80"/>
      <c r="D95" s="81"/>
      <c r="E95" s="82" t="s">
        <v>82</v>
      </c>
    </row>
    <row r="96" spans="1:5" ht="13.5" customHeight="1">
      <c r="A96" s="80"/>
      <c r="B96" s="81"/>
      <c r="C96" s="80"/>
      <c r="D96" s="81"/>
      <c r="E96" s="82" t="s">
        <v>83</v>
      </c>
    </row>
    <row r="97" spans="1:5" ht="13.5" customHeight="1">
      <c r="A97" s="80"/>
      <c r="B97" s="81"/>
      <c r="C97" s="80"/>
      <c r="D97" s="81"/>
      <c r="E97" s="82" t="s">
        <v>84</v>
      </c>
    </row>
    <row r="98" spans="1:5" ht="13.5" customHeight="1">
      <c r="A98" s="80"/>
      <c r="B98" s="81"/>
      <c r="C98" s="80"/>
      <c r="D98" s="81"/>
      <c r="E98" s="82" t="s">
        <v>85</v>
      </c>
    </row>
    <row r="99" spans="1:5" ht="13.5" customHeight="1">
      <c r="A99" s="80"/>
      <c r="B99" s="81"/>
      <c r="C99" s="80"/>
      <c r="D99" s="81"/>
      <c r="E99" s="82" t="s">
        <v>86</v>
      </c>
    </row>
    <row r="100" spans="1:5" ht="13.5" customHeight="1">
      <c r="A100" s="80"/>
      <c r="B100" s="81"/>
      <c r="C100" s="80"/>
      <c r="D100" s="81"/>
      <c r="E100" s="82" t="s">
        <v>87</v>
      </c>
    </row>
    <row r="101" spans="1:5" ht="13.5" customHeight="1">
      <c r="A101" s="80"/>
      <c r="B101" s="81"/>
      <c r="C101" s="80"/>
      <c r="D101" s="81"/>
      <c r="E101" s="82" t="s">
        <v>88</v>
      </c>
    </row>
    <row r="102" spans="1:5" ht="13.5" customHeight="1">
      <c r="A102" s="80"/>
      <c r="B102" s="81"/>
      <c r="C102" s="80"/>
      <c r="D102" s="81"/>
      <c r="E102" s="82" t="s">
        <v>89</v>
      </c>
    </row>
    <row r="103" spans="1:5" ht="13.5" customHeight="1">
      <c r="A103" s="80"/>
      <c r="B103" s="81"/>
      <c r="C103" s="80"/>
      <c r="D103" s="81"/>
      <c r="E103" s="82" t="s">
        <v>90</v>
      </c>
    </row>
    <row r="104" spans="1:5" ht="13.5" customHeight="1">
      <c r="A104" s="80"/>
      <c r="B104" s="81"/>
      <c r="C104" s="80"/>
      <c r="D104" s="81"/>
      <c r="E104" s="82" t="s">
        <v>91</v>
      </c>
    </row>
    <row r="105" spans="1:5" ht="13.5" customHeight="1">
      <c r="A105" s="80"/>
      <c r="B105" s="81"/>
      <c r="C105" s="80"/>
      <c r="D105" s="81"/>
      <c r="E105" s="82" t="s">
        <v>92</v>
      </c>
    </row>
    <row r="106" spans="1:5" ht="13.5" customHeight="1">
      <c r="A106" s="80"/>
      <c r="B106" s="81"/>
      <c r="C106" s="80"/>
      <c r="D106" s="81"/>
      <c r="E106" s="82" t="s">
        <v>93</v>
      </c>
    </row>
    <row r="107" spans="1:5" ht="13.5" customHeight="1">
      <c r="A107" s="80"/>
      <c r="B107" s="81"/>
      <c r="C107" s="80"/>
      <c r="D107" s="81"/>
      <c r="E107" s="82" t="s">
        <v>94</v>
      </c>
    </row>
    <row r="108" spans="1:5" ht="13.5" customHeight="1">
      <c r="A108" s="80"/>
      <c r="B108" s="81"/>
      <c r="C108" s="80"/>
      <c r="D108" s="81"/>
      <c r="E108" s="82" t="s">
        <v>95</v>
      </c>
    </row>
    <row r="109" spans="1:5" ht="13.5" customHeight="1">
      <c r="A109" s="80"/>
      <c r="B109" s="81"/>
      <c r="C109" s="80"/>
      <c r="D109" s="81"/>
      <c r="E109" s="82" t="s">
        <v>96</v>
      </c>
    </row>
    <row r="110" spans="1:5" ht="13.5" customHeight="1">
      <c r="A110" s="83" t="s">
        <v>97</v>
      </c>
      <c r="B110" s="84">
        <f>SUM(A81:A98)-SUM(B81:B98)</f>
        <v>12</v>
      </c>
      <c r="C110" s="83" t="s">
        <v>98</v>
      </c>
      <c r="D110" s="84">
        <f>SUM(C81:C107)-SUM(D81:D98)</f>
        <v>-2</v>
      </c>
      <c r="E110" s="85"/>
    </row>
    <row r="111" spans="1:5" ht="13.5" customHeight="1"/>
    <row r="112" spans="1:5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66:D66"/>
    <mergeCell ref="A78:D78"/>
    <mergeCell ref="A79:B79"/>
    <mergeCell ref="C79:D79"/>
    <mergeCell ref="E79:E80"/>
  </mergeCells>
  <conditionalFormatting sqref="A5:A6">
    <cfRule type="cellIs" dxfId="5" priority="2" operator="equal">
      <formula>MAX($H:$H)</formula>
    </cfRule>
  </conditionalFormatting>
  <conditionalFormatting sqref="A5:A6">
    <cfRule type="cellIs" dxfId="4" priority="3" operator="equal">
      <formula>MIN($H:$H)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>
      <selection activeCell="D16" sqref="D16"/>
    </sheetView>
  </sheetViews>
  <sheetFormatPr defaultColWidth="12.625" defaultRowHeight="14.25"/>
  <cols>
    <col min="1" max="1" width="11.5" customWidth="1"/>
    <col min="2" max="2" width="8.625" customWidth="1"/>
    <col min="3" max="3" width="9.125" customWidth="1"/>
    <col min="4" max="5" width="14.625" customWidth="1"/>
    <col min="6" max="6" width="11.875" customWidth="1"/>
    <col min="7" max="7" width="8.875" customWidth="1"/>
    <col min="8" max="8" width="11.875" customWidth="1"/>
    <col min="9" max="26" width="7.625" customWidth="1"/>
  </cols>
  <sheetData>
    <row r="1" spans="1:8" ht="13.5" customHeight="1">
      <c r="D1" s="65"/>
      <c r="E1" s="65"/>
    </row>
    <row r="2" spans="1:8" ht="13.5" customHeight="1">
      <c r="A2" s="86" t="s">
        <v>65</v>
      </c>
      <c r="B2" s="87" t="s">
        <v>99</v>
      </c>
      <c r="C2" s="87" t="s">
        <v>100</v>
      </c>
      <c r="D2" s="87" t="s">
        <v>101</v>
      </c>
      <c r="E2" s="87" t="s">
        <v>102</v>
      </c>
      <c r="F2" s="87" t="s">
        <v>103</v>
      </c>
      <c r="G2" s="87" t="s">
        <v>104</v>
      </c>
      <c r="H2" s="87" t="s">
        <v>105</v>
      </c>
    </row>
    <row r="3" spans="1:8" ht="13.5" customHeight="1">
      <c r="A3" s="88" t="s">
        <v>106</v>
      </c>
      <c r="B3" s="89">
        <v>1</v>
      </c>
      <c r="C3" s="89">
        <v>1</v>
      </c>
      <c r="D3" s="89">
        <v>1</v>
      </c>
      <c r="E3" s="89">
        <v>1</v>
      </c>
      <c r="F3" s="89">
        <v>1</v>
      </c>
      <c r="G3" s="89">
        <v>1</v>
      </c>
      <c r="H3" s="91">
        <f>G3/-(F3)</f>
        <v>-1</v>
      </c>
    </row>
    <row r="4" spans="1:8" ht="13.5" customHeight="1">
      <c r="A4" s="88" t="s">
        <v>107</v>
      </c>
      <c r="B4" s="89">
        <v>11</v>
      </c>
      <c r="C4" s="89">
        <v>1000</v>
      </c>
      <c r="D4" s="89">
        <v>5</v>
      </c>
      <c r="E4" s="89">
        <v>8</v>
      </c>
      <c r="F4" s="90">
        <f>B4/E4</f>
        <v>1.375</v>
      </c>
      <c r="G4" s="90">
        <f>C4/D4</f>
        <v>200</v>
      </c>
      <c r="H4" s="91">
        <f>G4/-(F4)</f>
        <v>-145.45454545454547</v>
      </c>
    </row>
    <row r="5" spans="1:8" ht="13.5" customHeight="1">
      <c r="A5" s="88" t="s">
        <v>108</v>
      </c>
      <c r="B5" s="89">
        <v>-500</v>
      </c>
      <c r="C5" s="89">
        <v>2000</v>
      </c>
      <c r="D5" s="89">
        <v>6</v>
      </c>
      <c r="E5" s="89">
        <v>12</v>
      </c>
      <c r="F5" s="90">
        <f>B5/E5</f>
        <v>-41.666666666666664</v>
      </c>
      <c r="G5" s="90">
        <f>C5/D5</f>
        <v>333.33333333333331</v>
      </c>
      <c r="H5" s="91">
        <f>G5/-(F5)</f>
        <v>8</v>
      </c>
    </row>
    <row r="6" spans="1:8" ht="13.5" customHeight="1">
      <c r="A6" s="88" t="s">
        <v>109</v>
      </c>
      <c r="B6" s="89"/>
      <c r="C6" s="89"/>
      <c r="D6" s="89"/>
      <c r="E6" s="89"/>
      <c r="F6" s="92"/>
      <c r="G6" s="92"/>
      <c r="H6" s="91"/>
    </row>
    <row r="7" spans="1:8" ht="13.5" customHeight="1">
      <c r="A7" s="88" t="s">
        <v>110</v>
      </c>
      <c r="B7" s="89"/>
      <c r="C7" s="89"/>
      <c r="D7" s="89"/>
      <c r="E7" s="89"/>
      <c r="F7" s="92"/>
      <c r="G7" s="92"/>
      <c r="H7" s="91"/>
    </row>
    <row r="8" spans="1:8" ht="13.5" customHeight="1">
      <c r="A8" s="88" t="s">
        <v>111</v>
      </c>
      <c r="B8" s="93"/>
      <c r="C8" s="93"/>
      <c r="D8" s="93"/>
      <c r="E8" s="93"/>
      <c r="F8" s="92"/>
      <c r="G8" s="93"/>
      <c r="H8" s="94"/>
    </row>
    <row r="9" spans="1:8" ht="13.5" customHeight="1">
      <c r="A9" s="88" t="s">
        <v>112</v>
      </c>
      <c r="B9" s="89"/>
      <c r="C9" s="89"/>
      <c r="D9" s="89"/>
      <c r="E9" s="89"/>
      <c r="F9" s="92"/>
      <c r="G9" s="92"/>
      <c r="H9" s="91"/>
    </row>
    <row r="10" spans="1:8" ht="13.5" customHeight="1">
      <c r="A10" s="88" t="s">
        <v>113</v>
      </c>
      <c r="B10" s="89"/>
      <c r="C10" s="89"/>
      <c r="D10" s="89"/>
      <c r="E10" s="89"/>
      <c r="F10" s="92"/>
      <c r="G10" s="92"/>
      <c r="H10" s="91"/>
    </row>
    <row r="11" spans="1:8" ht="13.5" customHeight="1">
      <c r="A11" s="88" t="s">
        <v>114</v>
      </c>
      <c r="B11" s="89"/>
      <c r="C11" s="89"/>
      <c r="D11" s="89"/>
      <c r="E11" s="89"/>
      <c r="F11" s="92"/>
      <c r="G11" s="92"/>
      <c r="H11" s="91"/>
    </row>
    <row r="12" spans="1:8" ht="13.5" customHeight="1">
      <c r="A12" s="88" t="s">
        <v>115</v>
      </c>
      <c r="B12" s="89"/>
      <c r="C12" s="89"/>
      <c r="D12" s="89"/>
      <c r="E12" s="89"/>
      <c r="F12" s="92"/>
      <c r="G12" s="92"/>
      <c r="H12" s="91"/>
    </row>
    <row r="13" spans="1:8" ht="13.5" customHeight="1">
      <c r="A13" s="88" t="s">
        <v>116</v>
      </c>
      <c r="B13" s="89"/>
      <c r="C13" s="89"/>
      <c r="D13" s="89"/>
      <c r="E13" s="89"/>
      <c r="F13" s="92"/>
      <c r="G13" s="92"/>
      <c r="H13" s="91"/>
    </row>
    <row r="14" spans="1:8" ht="13.5" customHeight="1">
      <c r="A14" s="88" t="s">
        <v>117</v>
      </c>
      <c r="B14" s="93"/>
      <c r="C14" s="93"/>
      <c r="D14" s="93"/>
      <c r="E14" s="93"/>
      <c r="F14" s="92"/>
      <c r="G14" s="93"/>
      <c r="H14" s="94"/>
    </row>
    <row r="15" spans="1:8" ht="13.5" customHeight="1">
      <c r="A15" s="88" t="s">
        <v>118</v>
      </c>
      <c r="B15" s="89"/>
      <c r="C15" s="89"/>
      <c r="D15" s="89"/>
      <c r="E15" s="89"/>
      <c r="F15" s="92"/>
      <c r="G15" s="92"/>
      <c r="H15" s="91"/>
    </row>
    <row r="16" spans="1:8" ht="13.5" customHeight="1">
      <c r="A16" s="88" t="s">
        <v>119</v>
      </c>
      <c r="B16" s="89"/>
      <c r="C16" s="89"/>
      <c r="D16" s="89"/>
      <c r="E16" s="89"/>
      <c r="F16" s="92"/>
      <c r="G16" s="92"/>
      <c r="H16" s="91"/>
    </row>
    <row r="17" spans="1:8" ht="13.5" customHeight="1">
      <c r="A17" s="88" t="s">
        <v>120</v>
      </c>
      <c r="B17" s="89"/>
      <c r="C17" s="89"/>
      <c r="D17" s="89"/>
      <c r="E17" s="89"/>
      <c r="F17" s="92"/>
      <c r="G17" s="92"/>
      <c r="H17" s="91"/>
    </row>
    <row r="18" spans="1:8" ht="13.5" customHeight="1">
      <c r="A18" s="88" t="s">
        <v>121</v>
      </c>
      <c r="B18" s="89"/>
      <c r="C18" s="89"/>
      <c r="D18" s="89"/>
      <c r="E18" s="89"/>
      <c r="F18" s="92"/>
      <c r="G18" s="92"/>
      <c r="H18" s="91"/>
    </row>
    <row r="19" spans="1:8" ht="13.5" customHeight="1">
      <c r="A19" s="88" t="s">
        <v>122</v>
      </c>
      <c r="B19" s="89"/>
      <c r="C19" s="89"/>
      <c r="D19" s="89"/>
      <c r="E19" s="89"/>
      <c r="F19" s="92"/>
      <c r="G19" s="92"/>
      <c r="H19" s="91"/>
    </row>
    <row r="20" spans="1:8" ht="13.5" customHeight="1">
      <c r="A20" s="88" t="s">
        <v>123</v>
      </c>
      <c r="B20" s="93"/>
      <c r="C20" s="93"/>
      <c r="D20" s="93"/>
      <c r="E20" s="93"/>
      <c r="F20" s="92"/>
      <c r="G20" s="93"/>
      <c r="H20" s="94"/>
    </row>
    <row r="21" spans="1:8" ht="13.5" customHeight="1">
      <c r="A21" s="88" t="s">
        <v>124</v>
      </c>
      <c r="B21" s="89"/>
      <c r="C21" s="89"/>
      <c r="D21" s="89"/>
      <c r="E21" s="89"/>
      <c r="F21" s="92"/>
      <c r="G21" s="92"/>
      <c r="H21" s="91"/>
    </row>
    <row r="22" spans="1:8" ht="13.5" customHeight="1">
      <c r="A22" s="88" t="s">
        <v>125</v>
      </c>
      <c r="B22" s="89"/>
      <c r="C22" s="89"/>
      <c r="D22" s="89"/>
      <c r="E22" s="89"/>
      <c r="F22" s="92"/>
      <c r="G22" s="92"/>
      <c r="H22" s="91"/>
    </row>
    <row r="23" spans="1:8" ht="13.5" customHeight="1">
      <c r="A23" s="88" t="s">
        <v>126</v>
      </c>
      <c r="B23" s="89"/>
      <c r="C23" s="89"/>
      <c r="D23" s="89"/>
      <c r="E23" s="89"/>
      <c r="F23" s="92"/>
      <c r="G23" s="92"/>
      <c r="H23" s="91"/>
    </row>
    <row r="24" spans="1:8" ht="13.5" customHeight="1">
      <c r="A24" s="88" t="s">
        <v>127</v>
      </c>
      <c r="B24" s="89"/>
      <c r="C24" s="89"/>
      <c r="D24" s="89"/>
      <c r="E24" s="89"/>
      <c r="F24" s="92"/>
      <c r="G24" s="92"/>
      <c r="H24" s="91"/>
    </row>
    <row r="25" spans="1:8" ht="13.5" customHeight="1">
      <c r="A25" s="88" t="s">
        <v>128</v>
      </c>
      <c r="B25" s="89"/>
      <c r="C25" s="89"/>
      <c r="D25" s="89"/>
      <c r="E25" s="89"/>
      <c r="F25" s="92"/>
      <c r="G25" s="92"/>
      <c r="H25" s="91"/>
    </row>
    <row r="26" spans="1:8" ht="13.5" customHeight="1">
      <c r="A26" s="88" t="s">
        <v>129</v>
      </c>
      <c r="B26" s="93"/>
      <c r="C26" s="93"/>
      <c r="D26" s="93"/>
      <c r="E26" s="93"/>
      <c r="F26" s="93"/>
      <c r="G26" s="93"/>
      <c r="H26" s="94"/>
    </row>
    <row r="27" spans="1:8" ht="13.5" customHeight="1">
      <c r="A27" s="88" t="s">
        <v>130</v>
      </c>
      <c r="B27" s="89"/>
      <c r="C27" s="89"/>
      <c r="D27" s="89"/>
      <c r="E27" s="89"/>
      <c r="F27" s="92"/>
      <c r="G27" s="92"/>
      <c r="H27" s="91"/>
    </row>
    <row r="28" spans="1:8" ht="13.5" customHeight="1">
      <c r="A28" s="88" t="s">
        <v>131</v>
      </c>
      <c r="B28" s="89"/>
      <c r="C28" s="89"/>
      <c r="D28" s="89"/>
      <c r="E28" s="89"/>
      <c r="F28" s="92"/>
      <c r="G28" s="92"/>
      <c r="H28" s="91"/>
    </row>
    <row r="29" spans="1:8" ht="13.5" customHeight="1">
      <c r="A29" s="88" t="s">
        <v>132</v>
      </c>
      <c r="B29" s="89"/>
      <c r="C29" s="89"/>
      <c r="D29" s="89"/>
      <c r="E29" s="89"/>
      <c r="F29" s="92"/>
      <c r="G29" s="92"/>
      <c r="H29" s="91"/>
    </row>
    <row r="30" spans="1:8" ht="13.5" customHeight="1">
      <c r="A30" s="88" t="s">
        <v>133</v>
      </c>
      <c r="B30" s="89"/>
      <c r="C30" s="89"/>
      <c r="D30" s="89"/>
      <c r="E30" s="89"/>
      <c r="F30" s="92"/>
      <c r="G30" s="92"/>
      <c r="H30" s="91"/>
    </row>
    <row r="31" spans="1:8" ht="13.5" customHeight="1">
      <c r="A31" s="88" t="s">
        <v>134</v>
      </c>
      <c r="B31" s="89"/>
      <c r="C31" s="89"/>
      <c r="D31" s="89"/>
      <c r="E31" s="89"/>
      <c r="F31" s="92"/>
      <c r="G31" s="92"/>
      <c r="H31" s="91"/>
    </row>
    <row r="32" spans="1:8" ht="13.5" customHeight="1">
      <c r="A32" s="88" t="s">
        <v>135</v>
      </c>
      <c r="B32" s="93"/>
      <c r="C32" s="93"/>
      <c r="D32" s="93"/>
      <c r="E32" s="93"/>
      <c r="F32" s="93"/>
      <c r="G32" s="93"/>
      <c r="H32" s="94"/>
    </row>
    <row r="34" spans="1:15" ht="27" customHeight="1">
      <c r="A34" s="1" t="s">
        <v>136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3.5" customHeight="1"/>
    <row r="36" spans="1:15" ht="13.5" customHeight="1"/>
    <row r="37" spans="1:15" ht="13.5" customHeight="1"/>
    <row r="38" spans="1:15" ht="13.5" customHeight="1"/>
    <row r="39" spans="1:15" ht="13.5" customHeight="1"/>
    <row r="40" spans="1:15" ht="13.5" customHeight="1"/>
    <row r="41" spans="1:15" ht="13.5" customHeight="1"/>
    <row r="42" spans="1:15" ht="13.5" customHeight="1"/>
    <row r="43" spans="1:15" ht="13.5" customHeight="1"/>
    <row r="44" spans="1:15" ht="13.5" customHeight="1"/>
    <row r="45" spans="1:15" ht="13.5" customHeight="1"/>
    <row r="46" spans="1:15" ht="13.5" customHeight="1"/>
    <row r="47" spans="1:15" ht="13.5" customHeight="1"/>
    <row r="48" spans="1:1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spans="4:5" ht="13.5" customHeight="1"/>
    <row r="226" spans="4:5" ht="13.5" customHeight="1"/>
    <row r="227" spans="4:5" ht="13.5" customHeight="1"/>
    <row r="228" spans="4:5" ht="13.5" customHeight="1"/>
    <row r="229" spans="4:5" ht="13.5" customHeight="1"/>
    <row r="230" spans="4:5" ht="13.5" customHeight="1"/>
    <row r="231" spans="4:5" ht="13.5" customHeight="1"/>
    <row r="232" spans="4:5" ht="13.5" customHeight="1"/>
    <row r="233" spans="4:5" ht="13.5" customHeight="1"/>
    <row r="234" spans="4:5" ht="13.5" customHeight="1"/>
    <row r="235" spans="4:5" ht="13.5" customHeight="1">
      <c r="D235" s="65"/>
      <c r="E235" s="65"/>
    </row>
    <row r="236" spans="4:5" ht="13.5" customHeight="1">
      <c r="D236" s="65"/>
      <c r="E236" s="65"/>
    </row>
    <row r="237" spans="4:5" ht="13.5" customHeight="1">
      <c r="D237" s="65"/>
      <c r="E237" s="65"/>
    </row>
    <row r="238" spans="4:5" ht="13.5" customHeight="1">
      <c r="D238" s="65"/>
      <c r="E238" s="65"/>
    </row>
    <row r="239" spans="4:5" ht="13.5" customHeight="1">
      <c r="D239" s="65"/>
      <c r="E239" s="65"/>
    </row>
    <row r="240" spans="4:5" ht="13.5" customHeight="1">
      <c r="D240" s="65"/>
      <c r="E240" s="65"/>
    </row>
    <row r="241" spans="4:5" ht="13.5" customHeight="1">
      <c r="D241" s="65"/>
      <c r="E241" s="65"/>
    </row>
    <row r="242" spans="4:5" ht="13.5" customHeight="1">
      <c r="D242" s="65"/>
      <c r="E242" s="65"/>
    </row>
    <row r="243" spans="4:5" ht="13.5" customHeight="1">
      <c r="D243" s="65"/>
      <c r="E243" s="65"/>
    </row>
    <row r="244" spans="4:5" ht="13.5" customHeight="1">
      <c r="D244" s="65"/>
      <c r="E244" s="65"/>
    </row>
    <row r="245" spans="4:5" ht="13.5" customHeight="1">
      <c r="D245" s="65"/>
      <c r="E245" s="65"/>
    </row>
    <row r="246" spans="4:5" ht="13.5" customHeight="1">
      <c r="D246" s="65"/>
      <c r="E246" s="65"/>
    </row>
    <row r="247" spans="4:5" ht="13.5" customHeight="1">
      <c r="D247" s="65"/>
      <c r="E247" s="65"/>
    </row>
    <row r="248" spans="4:5" ht="13.5" customHeight="1">
      <c r="D248" s="65"/>
      <c r="E248" s="65"/>
    </row>
    <row r="249" spans="4:5" ht="13.5" customHeight="1">
      <c r="D249" s="65"/>
      <c r="E249" s="65"/>
    </row>
    <row r="250" spans="4:5" ht="13.5" customHeight="1">
      <c r="D250" s="65"/>
      <c r="E250" s="65"/>
    </row>
    <row r="251" spans="4:5" ht="13.5" customHeight="1">
      <c r="D251" s="65"/>
      <c r="E251" s="65"/>
    </row>
    <row r="252" spans="4:5" ht="13.5" customHeight="1">
      <c r="D252" s="65"/>
      <c r="E252" s="65"/>
    </row>
    <row r="253" spans="4:5" ht="13.5" customHeight="1">
      <c r="D253" s="65"/>
      <c r="E253" s="65"/>
    </row>
    <row r="254" spans="4:5" ht="13.5" customHeight="1">
      <c r="D254" s="65"/>
      <c r="E254" s="65"/>
    </row>
    <row r="255" spans="4:5" ht="13.5" customHeight="1">
      <c r="D255" s="65"/>
      <c r="E255" s="65"/>
    </row>
    <row r="256" spans="4:5" ht="13.5" customHeight="1">
      <c r="D256" s="65"/>
      <c r="E256" s="65"/>
    </row>
    <row r="257" spans="4:5" ht="13.5" customHeight="1">
      <c r="D257" s="65"/>
      <c r="E257" s="65"/>
    </row>
    <row r="258" spans="4:5" ht="13.5" customHeight="1">
      <c r="D258" s="65"/>
      <c r="E258" s="65"/>
    </row>
    <row r="259" spans="4:5" ht="13.5" customHeight="1">
      <c r="D259" s="65"/>
      <c r="E259" s="65"/>
    </row>
    <row r="260" spans="4:5" ht="13.5" customHeight="1">
      <c r="D260" s="65"/>
      <c r="E260" s="65"/>
    </row>
    <row r="261" spans="4:5" ht="13.5" customHeight="1">
      <c r="D261" s="65"/>
      <c r="E261" s="65"/>
    </row>
    <row r="262" spans="4:5" ht="13.5" customHeight="1">
      <c r="D262" s="65"/>
      <c r="E262" s="65"/>
    </row>
    <row r="263" spans="4:5" ht="13.5" customHeight="1">
      <c r="D263" s="65"/>
      <c r="E263" s="65"/>
    </row>
    <row r="264" spans="4:5" ht="13.5" customHeight="1">
      <c r="D264" s="65"/>
      <c r="E264" s="65"/>
    </row>
    <row r="265" spans="4:5" ht="13.5" customHeight="1">
      <c r="D265" s="65"/>
      <c r="E265" s="65"/>
    </row>
    <row r="266" spans="4:5" ht="13.5" customHeight="1">
      <c r="D266" s="65"/>
      <c r="E266" s="65"/>
    </row>
    <row r="267" spans="4:5" ht="13.5" customHeight="1">
      <c r="D267" s="65"/>
      <c r="E267" s="65"/>
    </row>
    <row r="268" spans="4:5" ht="13.5" customHeight="1">
      <c r="D268" s="65"/>
      <c r="E268" s="65"/>
    </row>
    <row r="269" spans="4:5" ht="13.5" customHeight="1">
      <c r="D269" s="65"/>
      <c r="E269" s="65"/>
    </row>
    <row r="270" spans="4:5" ht="13.5" customHeight="1">
      <c r="D270" s="65"/>
      <c r="E270" s="65"/>
    </row>
    <row r="271" spans="4:5" ht="13.5" customHeight="1">
      <c r="D271" s="65"/>
      <c r="E271" s="65"/>
    </row>
    <row r="272" spans="4:5" ht="13.5" customHeight="1">
      <c r="D272" s="65"/>
      <c r="E272" s="65"/>
    </row>
    <row r="273" spans="4:5" ht="13.5" customHeight="1">
      <c r="D273" s="65"/>
      <c r="E273" s="65"/>
    </row>
    <row r="274" spans="4:5" ht="13.5" customHeight="1">
      <c r="D274" s="65"/>
      <c r="E274" s="65"/>
    </row>
    <row r="275" spans="4:5" ht="13.5" customHeight="1">
      <c r="D275" s="65"/>
      <c r="E275" s="65"/>
    </row>
    <row r="276" spans="4:5" ht="13.5" customHeight="1">
      <c r="D276" s="65"/>
      <c r="E276" s="65"/>
    </row>
    <row r="277" spans="4:5" ht="13.5" customHeight="1">
      <c r="D277" s="65"/>
      <c r="E277" s="65"/>
    </row>
    <row r="278" spans="4:5" ht="13.5" customHeight="1">
      <c r="D278" s="65"/>
      <c r="E278" s="65"/>
    </row>
    <row r="279" spans="4:5" ht="13.5" customHeight="1">
      <c r="D279" s="65"/>
      <c r="E279" s="65"/>
    </row>
    <row r="280" spans="4:5" ht="13.5" customHeight="1">
      <c r="D280" s="65"/>
      <c r="E280" s="65"/>
    </row>
    <row r="281" spans="4:5" ht="13.5" customHeight="1">
      <c r="D281" s="65"/>
      <c r="E281" s="65"/>
    </row>
    <row r="282" spans="4:5" ht="13.5" customHeight="1">
      <c r="D282" s="65"/>
      <c r="E282" s="65"/>
    </row>
    <row r="283" spans="4:5" ht="13.5" customHeight="1">
      <c r="D283" s="65"/>
      <c r="E283" s="65"/>
    </row>
    <row r="284" spans="4:5" ht="13.5" customHeight="1">
      <c r="D284" s="65"/>
      <c r="E284" s="65"/>
    </row>
    <row r="285" spans="4:5" ht="13.5" customHeight="1">
      <c r="D285" s="65"/>
      <c r="E285" s="65"/>
    </row>
    <row r="286" spans="4:5" ht="13.5" customHeight="1">
      <c r="D286" s="65"/>
      <c r="E286" s="65"/>
    </row>
    <row r="287" spans="4:5" ht="13.5" customHeight="1">
      <c r="D287" s="65"/>
      <c r="E287" s="65"/>
    </row>
    <row r="288" spans="4:5" ht="13.5" customHeight="1">
      <c r="D288" s="65"/>
      <c r="E288" s="65"/>
    </row>
    <row r="289" spans="4:5" ht="13.5" customHeight="1">
      <c r="D289" s="65"/>
      <c r="E289" s="65"/>
    </row>
    <row r="290" spans="4:5" ht="13.5" customHeight="1">
      <c r="D290" s="65"/>
      <c r="E290" s="65"/>
    </row>
    <row r="291" spans="4:5" ht="13.5" customHeight="1">
      <c r="D291" s="65"/>
      <c r="E291" s="65"/>
    </row>
    <row r="292" spans="4:5" ht="13.5" customHeight="1">
      <c r="D292" s="65"/>
      <c r="E292" s="65"/>
    </row>
    <row r="293" spans="4:5" ht="13.5" customHeight="1">
      <c r="D293" s="65"/>
      <c r="E293" s="65"/>
    </row>
    <row r="294" spans="4:5" ht="13.5" customHeight="1">
      <c r="D294" s="65"/>
      <c r="E294" s="65"/>
    </row>
    <row r="295" spans="4:5" ht="13.5" customHeight="1">
      <c r="D295" s="65"/>
      <c r="E295" s="65"/>
    </row>
    <row r="296" spans="4:5" ht="13.5" customHeight="1">
      <c r="D296" s="65"/>
      <c r="E296" s="65"/>
    </row>
    <row r="297" spans="4:5" ht="13.5" customHeight="1">
      <c r="D297" s="65"/>
      <c r="E297" s="65"/>
    </row>
    <row r="298" spans="4:5" ht="13.5" customHeight="1">
      <c r="D298" s="65"/>
      <c r="E298" s="65"/>
    </row>
    <row r="299" spans="4:5" ht="13.5" customHeight="1">
      <c r="D299" s="65"/>
      <c r="E299" s="65"/>
    </row>
    <row r="300" spans="4:5" ht="13.5" customHeight="1">
      <c r="D300" s="65"/>
      <c r="E300" s="65"/>
    </row>
    <row r="301" spans="4:5" ht="13.5" customHeight="1">
      <c r="D301" s="65"/>
      <c r="E301" s="65"/>
    </row>
    <row r="302" spans="4:5" ht="13.5" customHeight="1">
      <c r="D302" s="65"/>
      <c r="E302" s="65"/>
    </row>
    <row r="303" spans="4:5" ht="13.5" customHeight="1">
      <c r="D303" s="65"/>
      <c r="E303" s="65"/>
    </row>
    <row r="304" spans="4:5" ht="13.5" customHeight="1">
      <c r="D304" s="65"/>
      <c r="E304" s="65"/>
    </row>
    <row r="305" spans="4:5" ht="13.5" customHeight="1">
      <c r="D305" s="65"/>
      <c r="E305" s="65"/>
    </row>
    <row r="306" spans="4:5" ht="13.5" customHeight="1">
      <c r="D306" s="65"/>
      <c r="E306" s="65"/>
    </row>
    <row r="307" spans="4:5" ht="13.5" customHeight="1">
      <c r="D307" s="65"/>
      <c r="E307" s="65"/>
    </row>
    <row r="308" spans="4:5" ht="13.5" customHeight="1">
      <c r="D308" s="65"/>
      <c r="E308" s="65"/>
    </row>
    <row r="309" spans="4:5" ht="13.5" customHeight="1">
      <c r="D309" s="65"/>
      <c r="E309" s="65"/>
    </row>
    <row r="310" spans="4:5" ht="13.5" customHeight="1">
      <c r="D310" s="65"/>
      <c r="E310" s="65"/>
    </row>
    <row r="311" spans="4:5" ht="13.5" customHeight="1">
      <c r="D311" s="65"/>
      <c r="E311" s="65"/>
    </row>
    <row r="312" spans="4:5" ht="13.5" customHeight="1">
      <c r="D312" s="65"/>
      <c r="E312" s="65"/>
    </row>
    <row r="313" spans="4:5" ht="13.5" customHeight="1">
      <c r="D313" s="65"/>
      <c r="E313" s="65"/>
    </row>
    <row r="314" spans="4:5" ht="13.5" customHeight="1">
      <c r="D314" s="65"/>
      <c r="E314" s="65"/>
    </row>
    <row r="315" spans="4:5" ht="13.5" customHeight="1">
      <c r="D315" s="65"/>
      <c r="E315" s="65"/>
    </row>
    <row r="316" spans="4:5" ht="13.5" customHeight="1">
      <c r="D316" s="65"/>
      <c r="E316" s="65"/>
    </row>
    <row r="317" spans="4:5" ht="13.5" customHeight="1">
      <c r="D317" s="65"/>
      <c r="E317" s="65"/>
    </row>
    <row r="318" spans="4:5" ht="13.5" customHeight="1">
      <c r="D318" s="65"/>
      <c r="E318" s="65"/>
    </row>
    <row r="319" spans="4:5" ht="13.5" customHeight="1">
      <c r="D319" s="65"/>
      <c r="E319" s="65"/>
    </row>
    <row r="320" spans="4:5" ht="13.5" customHeight="1">
      <c r="D320" s="65"/>
      <c r="E320" s="65"/>
    </row>
    <row r="321" spans="4:5" ht="13.5" customHeight="1">
      <c r="D321" s="65"/>
      <c r="E321" s="65"/>
    </row>
    <row r="322" spans="4:5" ht="13.5" customHeight="1">
      <c r="D322" s="65"/>
      <c r="E322" s="65"/>
    </row>
    <row r="323" spans="4:5" ht="13.5" customHeight="1">
      <c r="D323" s="65"/>
      <c r="E323" s="65"/>
    </row>
    <row r="324" spans="4:5" ht="13.5" customHeight="1">
      <c r="D324" s="65"/>
      <c r="E324" s="65"/>
    </row>
    <row r="325" spans="4:5" ht="13.5" customHeight="1">
      <c r="D325" s="65"/>
      <c r="E325" s="65"/>
    </row>
    <row r="326" spans="4:5" ht="13.5" customHeight="1">
      <c r="D326" s="65"/>
      <c r="E326" s="65"/>
    </row>
    <row r="327" spans="4:5" ht="13.5" customHeight="1">
      <c r="D327" s="65"/>
      <c r="E327" s="65"/>
    </row>
    <row r="328" spans="4:5" ht="13.5" customHeight="1">
      <c r="D328" s="65"/>
      <c r="E328" s="65"/>
    </row>
    <row r="329" spans="4:5" ht="13.5" customHeight="1">
      <c r="D329" s="65"/>
      <c r="E329" s="65"/>
    </row>
    <row r="330" spans="4:5" ht="13.5" customHeight="1">
      <c r="D330" s="65"/>
      <c r="E330" s="65"/>
    </row>
    <row r="331" spans="4:5" ht="13.5" customHeight="1">
      <c r="D331" s="65"/>
      <c r="E331" s="65"/>
    </row>
    <row r="332" spans="4:5" ht="13.5" customHeight="1">
      <c r="D332" s="65"/>
      <c r="E332" s="65"/>
    </row>
    <row r="333" spans="4:5" ht="13.5" customHeight="1">
      <c r="D333" s="65"/>
      <c r="E333" s="65"/>
    </row>
    <row r="334" spans="4:5" ht="13.5" customHeight="1">
      <c r="D334" s="65"/>
      <c r="E334" s="65"/>
    </row>
    <row r="335" spans="4:5" ht="13.5" customHeight="1">
      <c r="D335" s="65"/>
      <c r="E335" s="65"/>
    </row>
    <row r="336" spans="4:5" ht="13.5" customHeight="1">
      <c r="D336" s="65"/>
      <c r="E336" s="65"/>
    </row>
    <row r="337" spans="4:5" ht="13.5" customHeight="1">
      <c r="D337" s="65"/>
      <c r="E337" s="65"/>
    </row>
    <row r="338" spans="4:5" ht="13.5" customHeight="1">
      <c r="D338" s="65"/>
      <c r="E338" s="65"/>
    </row>
    <row r="339" spans="4:5" ht="13.5" customHeight="1">
      <c r="D339" s="65"/>
      <c r="E339" s="65"/>
    </row>
    <row r="340" spans="4:5" ht="13.5" customHeight="1">
      <c r="D340" s="65"/>
      <c r="E340" s="65"/>
    </row>
    <row r="341" spans="4:5" ht="13.5" customHeight="1">
      <c r="D341" s="65"/>
      <c r="E341" s="65"/>
    </row>
    <row r="342" spans="4:5" ht="13.5" customHeight="1">
      <c r="D342" s="65"/>
      <c r="E342" s="65"/>
    </row>
    <row r="343" spans="4:5" ht="13.5" customHeight="1">
      <c r="D343" s="65"/>
      <c r="E343" s="65"/>
    </row>
    <row r="344" spans="4:5" ht="13.5" customHeight="1">
      <c r="D344" s="65"/>
      <c r="E344" s="65"/>
    </row>
    <row r="345" spans="4:5" ht="13.5" customHeight="1">
      <c r="D345" s="65"/>
      <c r="E345" s="65"/>
    </row>
    <row r="346" spans="4:5" ht="13.5" customHeight="1">
      <c r="D346" s="65"/>
      <c r="E346" s="65"/>
    </row>
    <row r="347" spans="4:5" ht="13.5" customHeight="1">
      <c r="D347" s="65"/>
      <c r="E347" s="65"/>
    </row>
    <row r="348" spans="4:5" ht="13.5" customHeight="1">
      <c r="D348" s="65"/>
      <c r="E348" s="65"/>
    </row>
    <row r="349" spans="4:5" ht="13.5" customHeight="1">
      <c r="D349" s="65"/>
      <c r="E349" s="65"/>
    </row>
    <row r="350" spans="4:5" ht="13.5" customHeight="1">
      <c r="D350" s="65"/>
      <c r="E350" s="65"/>
    </row>
    <row r="351" spans="4:5" ht="13.5" customHeight="1">
      <c r="D351" s="65"/>
      <c r="E351" s="65"/>
    </row>
    <row r="352" spans="4:5" ht="13.5" customHeight="1">
      <c r="D352" s="65"/>
      <c r="E352" s="65"/>
    </row>
    <row r="353" spans="4:5" ht="13.5" customHeight="1">
      <c r="D353" s="65"/>
      <c r="E353" s="65"/>
    </row>
    <row r="354" spans="4:5" ht="13.5" customHeight="1">
      <c r="D354" s="65"/>
      <c r="E354" s="65"/>
    </row>
    <row r="355" spans="4:5" ht="13.5" customHeight="1">
      <c r="D355" s="65"/>
      <c r="E355" s="65"/>
    </row>
    <row r="356" spans="4:5" ht="13.5" customHeight="1">
      <c r="D356" s="65"/>
      <c r="E356" s="65"/>
    </row>
    <row r="357" spans="4:5" ht="13.5" customHeight="1">
      <c r="D357" s="65"/>
      <c r="E357" s="65"/>
    </row>
    <row r="358" spans="4:5" ht="13.5" customHeight="1">
      <c r="D358" s="65"/>
      <c r="E358" s="65"/>
    </row>
    <row r="359" spans="4:5" ht="13.5" customHeight="1">
      <c r="D359" s="65"/>
      <c r="E359" s="65"/>
    </row>
    <row r="360" spans="4:5" ht="13.5" customHeight="1">
      <c r="D360" s="65"/>
      <c r="E360" s="65"/>
    </row>
    <row r="361" spans="4:5" ht="13.5" customHeight="1">
      <c r="D361" s="65"/>
      <c r="E361" s="65"/>
    </row>
    <row r="362" spans="4:5" ht="13.5" customHeight="1">
      <c r="D362" s="65"/>
      <c r="E362" s="65"/>
    </row>
    <row r="363" spans="4:5" ht="13.5" customHeight="1">
      <c r="D363" s="65"/>
      <c r="E363" s="65"/>
    </row>
    <row r="364" spans="4:5" ht="13.5" customHeight="1">
      <c r="D364" s="65"/>
      <c r="E364" s="65"/>
    </row>
    <row r="365" spans="4:5" ht="13.5" customHeight="1">
      <c r="D365" s="65"/>
      <c r="E365" s="65"/>
    </row>
    <row r="366" spans="4:5" ht="13.5" customHeight="1">
      <c r="D366" s="65"/>
      <c r="E366" s="65"/>
    </row>
    <row r="367" spans="4:5" ht="13.5" customHeight="1">
      <c r="D367" s="65"/>
      <c r="E367" s="65"/>
    </row>
    <row r="368" spans="4:5" ht="13.5" customHeight="1">
      <c r="D368" s="65"/>
      <c r="E368" s="65"/>
    </row>
    <row r="369" spans="4:5" ht="13.5" customHeight="1">
      <c r="D369" s="65"/>
      <c r="E369" s="65"/>
    </row>
    <row r="370" spans="4:5" ht="13.5" customHeight="1">
      <c r="D370" s="65"/>
      <c r="E370" s="65"/>
    </row>
    <row r="371" spans="4:5" ht="13.5" customHeight="1">
      <c r="D371" s="65"/>
      <c r="E371" s="65"/>
    </row>
    <row r="372" spans="4:5" ht="13.5" customHeight="1">
      <c r="D372" s="65"/>
      <c r="E372" s="65"/>
    </row>
    <row r="373" spans="4:5" ht="13.5" customHeight="1">
      <c r="D373" s="65"/>
      <c r="E373" s="65"/>
    </row>
    <row r="374" spans="4:5" ht="13.5" customHeight="1">
      <c r="D374" s="65"/>
      <c r="E374" s="65"/>
    </row>
    <row r="375" spans="4:5" ht="13.5" customHeight="1">
      <c r="D375" s="65"/>
      <c r="E375" s="65"/>
    </row>
    <row r="376" spans="4:5" ht="13.5" customHeight="1">
      <c r="D376" s="65"/>
      <c r="E376" s="65"/>
    </row>
    <row r="377" spans="4:5" ht="13.5" customHeight="1">
      <c r="D377" s="65"/>
      <c r="E377" s="65"/>
    </row>
    <row r="378" spans="4:5" ht="13.5" customHeight="1">
      <c r="D378" s="65"/>
      <c r="E378" s="65"/>
    </row>
    <row r="379" spans="4:5" ht="13.5" customHeight="1">
      <c r="D379" s="65"/>
      <c r="E379" s="65"/>
    </row>
    <row r="380" spans="4:5" ht="13.5" customHeight="1">
      <c r="D380" s="65"/>
      <c r="E380" s="65"/>
    </row>
    <row r="381" spans="4:5" ht="13.5" customHeight="1">
      <c r="D381" s="65"/>
      <c r="E381" s="65"/>
    </row>
    <row r="382" spans="4:5" ht="13.5" customHeight="1">
      <c r="D382" s="65"/>
      <c r="E382" s="65"/>
    </row>
    <row r="383" spans="4:5" ht="13.5" customHeight="1">
      <c r="D383" s="65"/>
      <c r="E383" s="65"/>
    </row>
    <row r="384" spans="4:5" ht="13.5" customHeight="1">
      <c r="D384" s="65"/>
      <c r="E384" s="65"/>
    </row>
    <row r="385" spans="4:5" ht="13.5" customHeight="1">
      <c r="D385" s="65"/>
      <c r="E385" s="65"/>
    </row>
    <row r="386" spans="4:5" ht="13.5" customHeight="1">
      <c r="D386" s="65"/>
      <c r="E386" s="65"/>
    </row>
    <row r="387" spans="4:5" ht="13.5" customHeight="1">
      <c r="D387" s="65"/>
      <c r="E387" s="65"/>
    </row>
    <row r="388" spans="4:5" ht="13.5" customHeight="1">
      <c r="D388" s="65"/>
      <c r="E388" s="65"/>
    </row>
    <row r="389" spans="4:5" ht="13.5" customHeight="1">
      <c r="D389" s="65"/>
      <c r="E389" s="65"/>
    </row>
    <row r="390" spans="4:5" ht="13.5" customHeight="1">
      <c r="D390" s="65"/>
      <c r="E390" s="65"/>
    </row>
    <row r="391" spans="4:5" ht="13.5" customHeight="1">
      <c r="D391" s="65"/>
      <c r="E391" s="65"/>
    </row>
    <row r="392" spans="4:5" ht="13.5" customHeight="1">
      <c r="D392" s="65"/>
      <c r="E392" s="65"/>
    </row>
    <row r="393" spans="4:5" ht="13.5" customHeight="1">
      <c r="D393" s="65"/>
      <c r="E393" s="65"/>
    </row>
    <row r="394" spans="4:5" ht="13.5" customHeight="1">
      <c r="D394" s="65"/>
      <c r="E394" s="65"/>
    </row>
    <row r="395" spans="4:5" ht="13.5" customHeight="1">
      <c r="D395" s="65"/>
      <c r="E395" s="65"/>
    </row>
    <row r="396" spans="4:5" ht="13.5" customHeight="1">
      <c r="D396" s="65"/>
      <c r="E396" s="65"/>
    </row>
    <row r="397" spans="4:5" ht="13.5" customHeight="1">
      <c r="D397" s="65"/>
      <c r="E397" s="65"/>
    </row>
    <row r="398" spans="4:5" ht="13.5" customHeight="1">
      <c r="D398" s="65"/>
      <c r="E398" s="65"/>
    </row>
    <row r="399" spans="4:5" ht="13.5" customHeight="1">
      <c r="D399" s="65"/>
      <c r="E399" s="65"/>
    </row>
    <row r="400" spans="4:5" ht="13.5" customHeight="1">
      <c r="D400" s="65"/>
      <c r="E400" s="65"/>
    </row>
    <row r="401" spans="4:5" ht="13.5" customHeight="1">
      <c r="D401" s="65"/>
      <c r="E401" s="65"/>
    </row>
    <row r="402" spans="4:5" ht="13.5" customHeight="1">
      <c r="D402" s="65"/>
      <c r="E402" s="65"/>
    </row>
    <row r="403" spans="4:5" ht="13.5" customHeight="1">
      <c r="D403" s="65"/>
      <c r="E403" s="65"/>
    </row>
    <row r="404" spans="4:5" ht="13.5" customHeight="1">
      <c r="D404" s="65"/>
      <c r="E404" s="65"/>
    </row>
    <row r="405" spans="4:5" ht="13.5" customHeight="1">
      <c r="D405" s="65"/>
      <c r="E405" s="65"/>
    </row>
    <row r="406" spans="4:5" ht="13.5" customHeight="1">
      <c r="D406" s="65"/>
      <c r="E406" s="65"/>
    </row>
    <row r="407" spans="4:5" ht="13.5" customHeight="1">
      <c r="D407" s="65"/>
      <c r="E407" s="65"/>
    </row>
    <row r="408" spans="4:5" ht="13.5" customHeight="1">
      <c r="D408" s="65"/>
      <c r="E408" s="65"/>
    </row>
    <row r="409" spans="4:5" ht="13.5" customHeight="1">
      <c r="D409" s="65"/>
      <c r="E409" s="65"/>
    </row>
    <row r="410" spans="4:5" ht="13.5" customHeight="1">
      <c r="D410" s="65"/>
      <c r="E410" s="65"/>
    </row>
    <row r="411" spans="4:5" ht="13.5" customHeight="1">
      <c r="D411" s="65"/>
      <c r="E411" s="65"/>
    </row>
    <row r="412" spans="4:5" ht="13.5" customHeight="1">
      <c r="D412" s="65"/>
      <c r="E412" s="65"/>
    </row>
    <row r="413" spans="4:5" ht="13.5" customHeight="1">
      <c r="D413" s="65"/>
      <c r="E413" s="65"/>
    </row>
    <row r="414" spans="4:5" ht="13.5" customHeight="1">
      <c r="D414" s="65"/>
      <c r="E414" s="65"/>
    </row>
    <row r="415" spans="4:5" ht="13.5" customHeight="1">
      <c r="D415" s="65"/>
      <c r="E415" s="65"/>
    </row>
    <row r="416" spans="4:5" ht="13.5" customHeight="1">
      <c r="D416" s="65"/>
      <c r="E416" s="65"/>
    </row>
    <row r="417" spans="4:5" ht="13.5" customHeight="1">
      <c r="D417" s="65"/>
      <c r="E417" s="65"/>
    </row>
    <row r="418" spans="4:5" ht="13.5" customHeight="1">
      <c r="D418" s="65"/>
      <c r="E418" s="65"/>
    </row>
    <row r="419" spans="4:5" ht="13.5" customHeight="1">
      <c r="D419" s="65"/>
      <c r="E419" s="65"/>
    </row>
    <row r="420" spans="4:5" ht="13.5" customHeight="1">
      <c r="D420" s="65"/>
      <c r="E420" s="65"/>
    </row>
    <row r="421" spans="4:5" ht="13.5" customHeight="1">
      <c r="D421" s="65"/>
      <c r="E421" s="65"/>
    </row>
    <row r="422" spans="4:5" ht="13.5" customHeight="1">
      <c r="D422" s="65"/>
      <c r="E422" s="65"/>
    </row>
    <row r="423" spans="4:5" ht="13.5" customHeight="1">
      <c r="D423" s="65"/>
      <c r="E423" s="65"/>
    </row>
    <row r="424" spans="4:5" ht="13.5" customHeight="1">
      <c r="D424" s="65"/>
      <c r="E424" s="65"/>
    </row>
    <row r="425" spans="4:5" ht="13.5" customHeight="1">
      <c r="D425" s="65"/>
      <c r="E425" s="65"/>
    </row>
    <row r="426" spans="4:5" ht="13.5" customHeight="1">
      <c r="D426" s="65"/>
      <c r="E426" s="65"/>
    </row>
    <row r="427" spans="4:5" ht="13.5" customHeight="1">
      <c r="D427" s="65"/>
      <c r="E427" s="65"/>
    </row>
    <row r="428" spans="4:5" ht="13.5" customHeight="1">
      <c r="D428" s="65"/>
      <c r="E428" s="65"/>
    </row>
    <row r="429" spans="4:5" ht="13.5" customHeight="1">
      <c r="D429" s="65"/>
      <c r="E429" s="65"/>
    </row>
    <row r="430" spans="4:5" ht="13.5" customHeight="1">
      <c r="D430" s="65"/>
      <c r="E430" s="65"/>
    </row>
    <row r="431" spans="4:5" ht="13.5" customHeight="1">
      <c r="D431" s="65"/>
      <c r="E431" s="65"/>
    </row>
    <row r="432" spans="4:5" ht="13.5" customHeight="1">
      <c r="D432" s="65"/>
      <c r="E432" s="65"/>
    </row>
    <row r="433" spans="4:5" ht="13.5" customHeight="1">
      <c r="D433" s="65"/>
      <c r="E433" s="65"/>
    </row>
    <row r="434" spans="4:5" ht="13.5" customHeight="1">
      <c r="D434" s="65"/>
      <c r="E434" s="65"/>
    </row>
    <row r="435" spans="4:5" ht="13.5" customHeight="1">
      <c r="D435" s="65"/>
      <c r="E435" s="65"/>
    </row>
    <row r="436" spans="4:5" ht="13.5" customHeight="1">
      <c r="D436" s="65"/>
      <c r="E436" s="65"/>
    </row>
    <row r="437" spans="4:5" ht="13.5" customHeight="1">
      <c r="D437" s="65"/>
      <c r="E437" s="65"/>
    </row>
    <row r="438" spans="4:5" ht="13.5" customHeight="1">
      <c r="D438" s="65"/>
      <c r="E438" s="65"/>
    </row>
    <row r="439" spans="4:5" ht="13.5" customHeight="1">
      <c r="D439" s="65"/>
      <c r="E439" s="65"/>
    </row>
    <row r="440" spans="4:5" ht="13.5" customHeight="1">
      <c r="D440" s="65"/>
      <c r="E440" s="65"/>
    </row>
    <row r="441" spans="4:5" ht="13.5" customHeight="1">
      <c r="D441" s="65"/>
      <c r="E441" s="65"/>
    </row>
    <row r="442" spans="4:5" ht="13.5" customHeight="1">
      <c r="D442" s="65"/>
      <c r="E442" s="65"/>
    </row>
    <row r="443" spans="4:5" ht="13.5" customHeight="1">
      <c r="D443" s="65"/>
      <c r="E443" s="65"/>
    </row>
    <row r="444" spans="4:5" ht="13.5" customHeight="1">
      <c r="D444" s="65"/>
      <c r="E444" s="65"/>
    </row>
    <row r="445" spans="4:5" ht="13.5" customHeight="1">
      <c r="D445" s="65"/>
      <c r="E445" s="65"/>
    </row>
    <row r="446" spans="4:5" ht="13.5" customHeight="1">
      <c r="D446" s="65"/>
      <c r="E446" s="65"/>
    </row>
    <row r="447" spans="4:5" ht="13.5" customHeight="1">
      <c r="D447" s="65"/>
      <c r="E447" s="65"/>
    </row>
    <row r="448" spans="4:5" ht="13.5" customHeight="1">
      <c r="D448" s="65"/>
      <c r="E448" s="65"/>
    </row>
    <row r="449" spans="4:5" ht="13.5" customHeight="1">
      <c r="D449" s="65"/>
      <c r="E449" s="65"/>
    </row>
    <row r="450" spans="4:5" ht="13.5" customHeight="1">
      <c r="D450" s="65"/>
      <c r="E450" s="65"/>
    </row>
    <row r="451" spans="4:5" ht="13.5" customHeight="1">
      <c r="D451" s="65"/>
      <c r="E451" s="65"/>
    </row>
    <row r="452" spans="4:5" ht="13.5" customHeight="1">
      <c r="D452" s="65"/>
      <c r="E452" s="65"/>
    </row>
    <row r="453" spans="4:5" ht="13.5" customHeight="1">
      <c r="D453" s="65"/>
      <c r="E453" s="65"/>
    </row>
    <row r="454" spans="4:5" ht="13.5" customHeight="1">
      <c r="D454" s="65"/>
      <c r="E454" s="65"/>
    </row>
    <row r="455" spans="4:5" ht="13.5" customHeight="1">
      <c r="D455" s="65"/>
      <c r="E455" s="65"/>
    </row>
    <row r="456" spans="4:5" ht="13.5" customHeight="1">
      <c r="D456" s="65"/>
      <c r="E456" s="65"/>
    </row>
    <row r="457" spans="4:5" ht="13.5" customHeight="1">
      <c r="D457" s="65"/>
      <c r="E457" s="65"/>
    </row>
    <row r="458" spans="4:5" ht="13.5" customHeight="1">
      <c r="D458" s="65"/>
      <c r="E458" s="65"/>
    </row>
    <row r="459" spans="4:5" ht="13.5" customHeight="1">
      <c r="D459" s="65"/>
      <c r="E459" s="65"/>
    </row>
    <row r="460" spans="4:5" ht="13.5" customHeight="1">
      <c r="D460" s="65"/>
      <c r="E460" s="65"/>
    </row>
    <row r="461" spans="4:5" ht="13.5" customHeight="1">
      <c r="D461" s="65"/>
      <c r="E461" s="65"/>
    </row>
    <row r="462" spans="4:5" ht="13.5" customHeight="1">
      <c r="D462" s="65"/>
      <c r="E462" s="65"/>
    </row>
    <row r="463" spans="4:5" ht="13.5" customHeight="1">
      <c r="D463" s="65"/>
      <c r="E463" s="65"/>
    </row>
    <row r="464" spans="4:5" ht="13.5" customHeight="1">
      <c r="D464" s="65"/>
      <c r="E464" s="65"/>
    </row>
    <row r="465" spans="4:5" ht="13.5" customHeight="1">
      <c r="D465" s="65"/>
      <c r="E465" s="65"/>
    </row>
    <row r="466" spans="4:5" ht="13.5" customHeight="1">
      <c r="D466" s="65"/>
      <c r="E466" s="65"/>
    </row>
    <row r="467" spans="4:5" ht="13.5" customHeight="1">
      <c r="D467" s="65"/>
      <c r="E467" s="65"/>
    </row>
    <row r="468" spans="4:5" ht="13.5" customHeight="1">
      <c r="D468" s="65"/>
      <c r="E468" s="65"/>
    </row>
    <row r="469" spans="4:5" ht="13.5" customHeight="1">
      <c r="D469" s="65"/>
      <c r="E469" s="65"/>
    </row>
    <row r="470" spans="4:5" ht="13.5" customHeight="1">
      <c r="D470" s="65"/>
      <c r="E470" s="65"/>
    </row>
    <row r="471" spans="4:5" ht="13.5" customHeight="1">
      <c r="D471" s="65"/>
      <c r="E471" s="65"/>
    </row>
    <row r="472" spans="4:5" ht="13.5" customHeight="1">
      <c r="D472" s="65"/>
      <c r="E472" s="65"/>
    </row>
    <row r="473" spans="4:5" ht="13.5" customHeight="1">
      <c r="D473" s="65"/>
      <c r="E473" s="65"/>
    </row>
    <row r="474" spans="4:5" ht="13.5" customHeight="1">
      <c r="D474" s="65"/>
      <c r="E474" s="65"/>
    </row>
    <row r="475" spans="4:5" ht="13.5" customHeight="1">
      <c r="D475" s="65"/>
      <c r="E475" s="65"/>
    </row>
    <row r="476" spans="4:5" ht="13.5" customHeight="1">
      <c r="D476" s="65"/>
      <c r="E476" s="65"/>
    </row>
    <row r="477" spans="4:5" ht="13.5" customHeight="1">
      <c r="D477" s="65"/>
      <c r="E477" s="65"/>
    </row>
    <row r="478" spans="4:5" ht="13.5" customHeight="1">
      <c r="D478" s="65"/>
      <c r="E478" s="65"/>
    </row>
    <row r="479" spans="4:5" ht="13.5" customHeight="1">
      <c r="D479" s="65"/>
      <c r="E479" s="65"/>
    </row>
    <row r="480" spans="4:5" ht="13.5" customHeight="1">
      <c r="D480" s="65"/>
      <c r="E480" s="65"/>
    </row>
    <row r="481" spans="4:5" ht="13.5" customHeight="1">
      <c r="D481" s="65"/>
      <c r="E481" s="65"/>
    </row>
    <row r="482" spans="4:5" ht="13.5" customHeight="1">
      <c r="D482" s="65"/>
      <c r="E482" s="65"/>
    </row>
    <row r="483" spans="4:5" ht="13.5" customHeight="1">
      <c r="D483" s="65"/>
      <c r="E483" s="65"/>
    </row>
    <row r="484" spans="4:5" ht="13.5" customHeight="1">
      <c r="D484" s="65"/>
      <c r="E484" s="65"/>
    </row>
    <row r="485" spans="4:5" ht="13.5" customHeight="1">
      <c r="D485" s="65"/>
      <c r="E485" s="65"/>
    </row>
    <row r="486" spans="4:5" ht="13.5" customHeight="1">
      <c r="D486" s="65"/>
      <c r="E486" s="65"/>
    </row>
    <row r="487" spans="4:5" ht="13.5" customHeight="1">
      <c r="D487" s="65"/>
      <c r="E487" s="65"/>
    </row>
    <row r="488" spans="4:5" ht="13.5" customHeight="1">
      <c r="D488" s="65"/>
      <c r="E488" s="65"/>
    </row>
    <row r="489" spans="4:5" ht="13.5" customHeight="1">
      <c r="D489" s="65"/>
      <c r="E489" s="65"/>
    </row>
    <row r="490" spans="4:5" ht="13.5" customHeight="1">
      <c r="D490" s="65"/>
      <c r="E490" s="65"/>
    </row>
    <row r="491" spans="4:5" ht="13.5" customHeight="1">
      <c r="D491" s="65"/>
      <c r="E491" s="65"/>
    </row>
    <row r="492" spans="4:5" ht="13.5" customHeight="1">
      <c r="D492" s="65"/>
      <c r="E492" s="65"/>
    </row>
    <row r="493" spans="4:5" ht="13.5" customHeight="1">
      <c r="D493" s="65"/>
      <c r="E493" s="65"/>
    </row>
    <row r="494" spans="4:5" ht="13.5" customHeight="1">
      <c r="D494" s="65"/>
      <c r="E494" s="65"/>
    </row>
    <row r="495" spans="4:5" ht="13.5" customHeight="1">
      <c r="D495" s="65"/>
      <c r="E495" s="65"/>
    </row>
    <row r="496" spans="4:5" ht="13.5" customHeight="1">
      <c r="D496" s="65"/>
      <c r="E496" s="65"/>
    </row>
    <row r="497" spans="4:5" ht="13.5" customHeight="1">
      <c r="D497" s="65"/>
      <c r="E497" s="65"/>
    </row>
    <row r="498" spans="4:5" ht="13.5" customHeight="1">
      <c r="D498" s="65"/>
      <c r="E498" s="65"/>
    </row>
    <row r="499" spans="4:5" ht="13.5" customHeight="1">
      <c r="D499" s="65"/>
      <c r="E499" s="65"/>
    </row>
    <row r="500" spans="4:5" ht="13.5" customHeight="1">
      <c r="D500" s="65"/>
      <c r="E500" s="65"/>
    </row>
    <row r="501" spans="4:5" ht="13.5" customHeight="1">
      <c r="D501" s="65"/>
      <c r="E501" s="65"/>
    </row>
    <row r="502" spans="4:5" ht="13.5" customHeight="1">
      <c r="D502" s="65"/>
      <c r="E502" s="65"/>
    </row>
    <row r="503" spans="4:5" ht="13.5" customHeight="1">
      <c r="D503" s="65"/>
      <c r="E503" s="65"/>
    </row>
    <row r="504" spans="4:5" ht="13.5" customHeight="1">
      <c r="D504" s="65"/>
      <c r="E504" s="65"/>
    </row>
    <row r="505" spans="4:5" ht="13.5" customHeight="1">
      <c r="D505" s="65"/>
      <c r="E505" s="65"/>
    </row>
    <row r="506" spans="4:5" ht="13.5" customHeight="1">
      <c r="D506" s="65"/>
      <c r="E506" s="65"/>
    </row>
    <row r="507" spans="4:5" ht="13.5" customHeight="1">
      <c r="D507" s="65"/>
      <c r="E507" s="65"/>
    </row>
    <row r="508" spans="4:5" ht="13.5" customHeight="1">
      <c r="D508" s="65"/>
      <c r="E508" s="65"/>
    </row>
    <row r="509" spans="4:5" ht="13.5" customHeight="1">
      <c r="D509" s="65"/>
      <c r="E509" s="65"/>
    </row>
    <row r="510" spans="4:5" ht="13.5" customHeight="1">
      <c r="D510" s="65"/>
      <c r="E510" s="65"/>
    </row>
    <row r="511" spans="4:5" ht="13.5" customHeight="1">
      <c r="D511" s="65"/>
      <c r="E511" s="65"/>
    </row>
    <row r="512" spans="4:5" ht="13.5" customHeight="1">
      <c r="D512" s="65"/>
      <c r="E512" s="65"/>
    </row>
    <row r="513" spans="4:5" ht="13.5" customHeight="1">
      <c r="D513" s="65"/>
      <c r="E513" s="65"/>
    </row>
    <row r="514" spans="4:5" ht="13.5" customHeight="1">
      <c r="D514" s="65"/>
      <c r="E514" s="65"/>
    </row>
    <row r="515" spans="4:5" ht="13.5" customHeight="1">
      <c r="D515" s="65"/>
      <c r="E515" s="65"/>
    </row>
    <row r="516" spans="4:5" ht="13.5" customHeight="1">
      <c r="D516" s="65"/>
      <c r="E516" s="65"/>
    </row>
    <row r="517" spans="4:5" ht="13.5" customHeight="1">
      <c r="D517" s="65"/>
      <c r="E517" s="65"/>
    </row>
    <row r="518" spans="4:5" ht="13.5" customHeight="1">
      <c r="D518" s="65"/>
      <c r="E518" s="65"/>
    </row>
    <row r="519" spans="4:5" ht="13.5" customHeight="1">
      <c r="D519" s="65"/>
      <c r="E519" s="65"/>
    </row>
    <row r="520" spans="4:5" ht="13.5" customHeight="1">
      <c r="D520" s="65"/>
      <c r="E520" s="65"/>
    </row>
    <row r="521" spans="4:5" ht="13.5" customHeight="1">
      <c r="D521" s="65"/>
      <c r="E521" s="65"/>
    </row>
    <row r="522" spans="4:5" ht="13.5" customHeight="1">
      <c r="D522" s="65"/>
      <c r="E522" s="65"/>
    </row>
    <row r="523" spans="4:5" ht="13.5" customHeight="1">
      <c r="D523" s="65"/>
      <c r="E523" s="65"/>
    </row>
    <row r="524" spans="4:5" ht="13.5" customHeight="1">
      <c r="D524" s="65"/>
      <c r="E524" s="65"/>
    </row>
    <row r="525" spans="4:5" ht="13.5" customHeight="1">
      <c r="D525" s="65"/>
      <c r="E525" s="65"/>
    </row>
    <row r="526" spans="4:5" ht="13.5" customHeight="1">
      <c r="D526" s="65"/>
      <c r="E526" s="65"/>
    </row>
    <row r="527" spans="4:5" ht="13.5" customHeight="1">
      <c r="D527" s="65"/>
      <c r="E527" s="65"/>
    </row>
    <row r="528" spans="4:5" ht="13.5" customHeight="1">
      <c r="D528" s="65"/>
      <c r="E528" s="65"/>
    </row>
    <row r="529" spans="4:5" ht="13.5" customHeight="1">
      <c r="D529" s="65"/>
      <c r="E529" s="65"/>
    </row>
    <row r="530" spans="4:5" ht="13.5" customHeight="1">
      <c r="D530" s="65"/>
      <c r="E530" s="65"/>
    </row>
    <row r="531" spans="4:5" ht="13.5" customHeight="1">
      <c r="D531" s="65"/>
      <c r="E531" s="65"/>
    </row>
    <row r="532" spans="4:5" ht="13.5" customHeight="1">
      <c r="D532" s="65"/>
      <c r="E532" s="65"/>
    </row>
    <row r="533" spans="4:5" ht="13.5" customHeight="1">
      <c r="D533" s="65"/>
      <c r="E533" s="65"/>
    </row>
    <row r="534" spans="4:5" ht="13.5" customHeight="1">
      <c r="D534" s="65"/>
      <c r="E534" s="65"/>
    </row>
    <row r="535" spans="4:5" ht="13.5" customHeight="1">
      <c r="D535" s="65"/>
      <c r="E535" s="65"/>
    </row>
    <row r="536" spans="4:5" ht="13.5" customHeight="1">
      <c r="D536" s="65"/>
      <c r="E536" s="65"/>
    </row>
    <row r="537" spans="4:5" ht="13.5" customHeight="1">
      <c r="D537" s="65"/>
      <c r="E537" s="65"/>
    </row>
    <row r="538" spans="4:5" ht="13.5" customHeight="1">
      <c r="D538" s="65"/>
      <c r="E538" s="65"/>
    </row>
    <row r="539" spans="4:5" ht="13.5" customHeight="1">
      <c r="D539" s="65"/>
      <c r="E539" s="65"/>
    </row>
    <row r="540" spans="4:5" ht="13.5" customHeight="1">
      <c r="D540" s="65"/>
      <c r="E540" s="65"/>
    </row>
    <row r="541" spans="4:5" ht="13.5" customHeight="1">
      <c r="D541" s="65"/>
      <c r="E541" s="65"/>
    </row>
    <row r="542" spans="4:5" ht="13.5" customHeight="1">
      <c r="D542" s="65"/>
      <c r="E542" s="65"/>
    </row>
    <row r="543" spans="4:5" ht="13.5" customHeight="1">
      <c r="D543" s="65"/>
      <c r="E543" s="65"/>
    </row>
    <row r="544" spans="4:5" ht="13.5" customHeight="1">
      <c r="D544" s="65"/>
      <c r="E544" s="65"/>
    </row>
    <row r="545" spans="4:5" ht="13.5" customHeight="1">
      <c r="D545" s="65"/>
      <c r="E545" s="65"/>
    </row>
    <row r="546" spans="4:5" ht="13.5" customHeight="1">
      <c r="D546" s="65"/>
      <c r="E546" s="65"/>
    </row>
    <row r="547" spans="4:5" ht="13.5" customHeight="1">
      <c r="D547" s="65"/>
      <c r="E547" s="65"/>
    </row>
    <row r="548" spans="4:5" ht="13.5" customHeight="1">
      <c r="D548" s="65"/>
      <c r="E548" s="65"/>
    </row>
    <row r="549" spans="4:5" ht="13.5" customHeight="1">
      <c r="D549" s="65"/>
      <c r="E549" s="65"/>
    </row>
    <row r="550" spans="4:5" ht="13.5" customHeight="1">
      <c r="D550" s="65"/>
      <c r="E550" s="65"/>
    </row>
    <row r="551" spans="4:5" ht="13.5" customHeight="1">
      <c r="D551" s="65"/>
      <c r="E551" s="65"/>
    </row>
    <row r="552" spans="4:5" ht="13.5" customHeight="1">
      <c r="D552" s="65"/>
      <c r="E552" s="65"/>
    </row>
    <row r="553" spans="4:5" ht="13.5" customHeight="1">
      <c r="D553" s="65"/>
      <c r="E553" s="65"/>
    </row>
    <row r="554" spans="4:5" ht="13.5" customHeight="1">
      <c r="D554" s="65"/>
      <c r="E554" s="65"/>
    </row>
    <row r="555" spans="4:5" ht="13.5" customHeight="1">
      <c r="D555" s="65"/>
      <c r="E555" s="65"/>
    </row>
    <row r="556" spans="4:5" ht="13.5" customHeight="1">
      <c r="D556" s="65"/>
      <c r="E556" s="65"/>
    </row>
    <row r="557" spans="4:5" ht="13.5" customHeight="1">
      <c r="D557" s="65"/>
      <c r="E557" s="65"/>
    </row>
    <row r="558" spans="4:5" ht="13.5" customHeight="1">
      <c r="D558" s="65"/>
      <c r="E558" s="65"/>
    </row>
    <row r="559" spans="4:5" ht="13.5" customHeight="1">
      <c r="D559" s="65"/>
      <c r="E559" s="65"/>
    </row>
    <row r="560" spans="4:5" ht="13.5" customHeight="1">
      <c r="D560" s="65"/>
      <c r="E560" s="65"/>
    </row>
    <row r="561" spans="4:5" ht="13.5" customHeight="1">
      <c r="D561" s="65"/>
      <c r="E561" s="65"/>
    </row>
    <row r="562" spans="4:5" ht="13.5" customHeight="1">
      <c r="D562" s="65"/>
      <c r="E562" s="65"/>
    </row>
    <row r="563" spans="4:5" ht="13.5" customHeight="1">
      <c r="D563" s="65"/>
      <c r="E563" s="65"/>
    </row>
    <row r="564" spans="4:5" ht="13.5" customHeight="1">
      <c r="D564" s="65"/>
      <c r="E564" s="65"/>
    </row>
    <row r="565" spans="4:5" ht="13.5" customHeight="1">
      <c r="D565" s="65"/>
      <c r="E565" s="65"/>
    </row>
    <row r="566" spans="4:5" ht="13.5" customHeight="1">
      <c r="D566" s="65"/>
      <c r="E566" s="65"/>
    </row>
    <row r="567" spans="4:5" ht="13.5" customHeight="1">
      <c r="D567" s="65"/>
      <c r="E567" s="65"/>
    </row>
    <row r="568" spans="4:5" ht="13.5" customHeight="1">
      <c r="D568" s="65"/>
      <c r="E568" s="65"/>
    </row>
    <row r="569" spans="4:5" ht="13.5" customHeight="1">
      <c r="D569" s="65"/>
      <c r="E569" s="65"/>
    </row>
    <row r="570" spans="4:5" ht="13.5" customHeight="1">
      <c r="D570" s="65"/>
      <c r="E570" s="65"/>
    </row>
    <row r="571" spans="4:5" ht="13.5" customHeight="1">
      <c r="D571" s="65"/>
      <c r="E571" s="65"/>
    </row>
    <row r="572" spans="4:5" ht="13.5" customHeight="1">
      <c r="D572" s="65"/>
      <c r="E572" s="65"/>
    </row>
    <row r="573" spans="4:5" ht="13.5" customHeight="1">
      <c r="D573" s="65"/>
      <c r="E573" s="65"/>
    </row>
    <row r="574" spans="4:5" ht="13.5" customHeight="1">
      <c r="D574" s="65"/>
      <c r="E574" s="65"/>
    </row>
    <row r="575" spans="4:5" ht="13.5" customHeight="1">
      <c r="D575" s="65"/>
      <c r="E575" s="65"/>
    </row>
    <row r="576" spans="4:5" ht="13.5" customHeight="1">
      <c r="D576" s="65"/>
      <c r="E576" s="65"/>
    </row>
    <row r="577" spans="4:5" ht="13.5" customHeight="1">
      <c r="D577" s="65"/>
      <c r="E577" s="65"/>
    </row>
    <row r="578" spans="4:5" ht="13.5" customHeight="1">
      <c r="D578" s="65"/>
      <c r="E578" s="65"/>
    </row>
    <row r="579" spans="4:5" ht="13.5" customHeight="1">
      <c r="D579" s="65"/>
      <c r="E579" s="65"/>
    </row>
    <row r="580" spans="4:5" ht="13.5" customHeight="1">
      <c r="D580" s="65"/>
      <c r="E580" s="65"/>
    </row>
    <row r="581" spans="4:5" ht="13.5" customHeight="1">
      <c r="D581" s="65"/>
      <c r="E581" s="65"/>
    </row>
    <row r="582" spans="4:5" ht="13.5" customHeight="1">
      <c r="D582" s="65"/>
      <c r="E582" s="65"/>
    </row>
    <row r="583" spans="4:5" ht="13.5" customHeight="1">
      <c r="D583" s="65"/>
      <c r="E583" s="65"/>
    </row>
    <row r="584" spans="4:5" ht="13.5" customHeight="1">
      <c r="D584" s="65"/>
      <c r="E584" s="65"/>
    </row>
    <row r="585" spans="4:5" ht="13.5" customHeight="1">
      <c r="D585" s="65"/>
      <c r="E585" s="65"/>
    </row>
    <row r="586" spans="4:5" ht="13.5" customHeight="1">
      <c r="D586" s="65"/>
      <c r="E586" s="65"/>
    </row>
    <row r="587" spans="4:5" ht="13.5" customHeight="1">
      <c r="D587" s="65"/>
      <c r="E587" s="65"/>
    </row>
    <row r="588" spans="4:5" ht="13.5" customHeight="1">
      <c r="D588" s="65"/>
      <c r="E588" s="65"/>
    </row>
    <row r="589" spans="4:5" ht="13.5" customHeight="1">
      <c r="D589" s="65"/>
      <c r="E589" s="65"/>
    </row>
    <row r="590" spans="4:5" ht="13.5" customHeight="1">
      <c r="D590" s="65"/>
      <c r="E590" s="65"/>
    </row>
    <row r="591" spans="4:5" ht="13.5" customHeight="1">
      <c r="D591" s="65"/>
      <c r="E591" s="65"/>
    </row>
    <row r="592" spans="4:5" ht="13.5" customHeight="1">
      <c r="D592" s="65"/>
      <c r="E592" s="65"/>
    </row>
    <row r="593" spans="4:5" ht="13.5" customHeight="1">
      <c r="D593" s="65"/>
      <c r="E593" s="65"/>
    </row>
    <row r="594" spans="4:5" ht="13.5" customHeight="1">
      <c r="D594" s="65"/>
      <c r="E594" s="65"/>
    </row>
    <row r="595" spans="4:5" ht="13.5" customHeight="1">
      <c r="D595" s="65"/>
      <c r="E595" s="65"/>
    </row>
    <row r="596" spans="4:5" ht="13.5" customHeight="1">
      <c r="D596" s="65"/>
      <c r="E596" s="65"/>
    </row>
    <row r="597" spans="4:5" ht="13.5" customHeight="1">
      <c r="D597" s="65"/>
      <c r="E597" s="65"/>
    </row>
    <row r="598" spans="4:5" ht="13.5" customHeight="1">
      <c r="D598" s="65"/>
      <c r="E598" s="65"/>
    </row>
    <row r="599" spans="4:5" ht="13.5" customHeight="1">
      <c r="D599" s="65"/>
      <c r="E599" s="65"/>
    </row>
    <row r="600" spans="4:5" ht="13.5" customHeight="1">
      <c r="D600" s="65"/>
      <c r="E600" s="65"/>
    </row>
    <row r="601" spans="4:5" ht="13.5" customHeight="1">
      <c r="D601" s="65"/>
      <c r="E601" s="65"/>
    </row>
    <row r="602" spans="4:5" ht="13.5" customHeight="1">
      <c r="D602" s="65"/>
      <c r="E602" s="65"/>
    </row>
    <row r="603" spans="4:5" ht="13.5" customHeight="1">
      <c r="D603" s="65"/>
      <c r="E603" s="65"/>
    </row>
    <row r="604" spans="4:5" ht="13.5" customHeight="1">
      <c r="D604" s="65"/>
      <c r="E604" s="65"/>
    </row>
    <row r="605" spans="4:5" ht="13.5" customHeight="1">
      <c r="D605" s="65"/>
      <c r="E605" s="65"/>
    </row>
    <row r="606" spans="4:5" ht="13.5" customHeight="1">
      <c r="D606" s="65"/>
      <c r="E606" s="65"/>
    </row>
    <row r="607" spans="4:5" ht="13.5" customHeight="1">
      <c r="D607" s="65"/>
      <c r="E607" s="65"/>
    </row>
    <row r="608" spans="4:5" ht="13.5" customHeight="1">
      <c r="D608" s="65"/>
      <c r="E608" s="65"/>
    </row>
    <row r="609" spans="4:5" ht="13.5" customHeight="1">
      <c r="D609" s="65"/>
      <c r="E609" s="65"/>
    </row>
    <row r="610" spans="4:5" ht="13.5" customHeight="1">
      <c r="D610" s="65"/>
      <c r="E610" s="65"/>
    </row>
    <row r="611" spans="4:5" ht="13.5" customHeight="1">
      <c r="D611" s="65"/>
      <c r="E611" s="65"/>
    </row>
    <row r="612" spans="4:5" ht="13.5" customHeight="1">
      <c r="D612" s="65"/>
      <c r="E612" s="65"/>
    </row>
    <row r="613" spans="4:5" ht="13.5" customHeight="1">
      <c r="D613" s="65"/>
      <c r="E613" s="65"/>
    </row>
    <row r="614" spans="4:5" ht="13.5" customHeight="1">
      <c r="D614" s="65"/>
      <c r="E614" s="65"/>
    </row>
    <row r="615" spans="4:5" ht="13.5" customHeight="1">
      <c r="D615" s="65"/>
      <c r="E615" s="65"/>
    </row>
    <row r="616" spans="4:5" ht="13.5" customHeight="1">
      <c r="D616" s="65"/>
      <c r="E616" s="65"/>
    </row>
    <row r="617" spans="4:5" ht="13.5" customHeight="1">
      <c r="D617" s="65"/>
      <c r="E617" s="65"/>
    </row>
    <row r="618" spans="4:5" ht="13.5" customHeight="1">
      <c r="D618" s="65"/>
      <c r="E618" s="65"/>
    </row>
    <row r="619" spans="4:5" ht="13.5" customHeight="1">
      <c r="D619" s="65"/>
      <c r="E619" s="65"/>
    </row>
    <row r="620" spans="4:5" ht="13.5" customHeight="1">
      <c r="D620" s="65"/>
      <c r="E620" s="65"/>
    </row>
    <row r="621" spans="4:5" ht="13.5" customHeight="1">
      <c r="D621" s="65"/>
      <c r="E621" s="65"/>
    </row>
    <row r="622" spans="4:5" ht="13.5" customHeight="1">
      <c r="D622" s="65"/>
      <c r="E622" s="65"/>
    </row>
    <row r="623" spans="4:5" ht="13.5" customHeight="1">
      <c r="D623" s="65"/>
      <c r="E623" s="65"/>
    </row>
    <row r="624" spans="4:5" ht="13.5" customHeight="1">
      <c r="D624" s="65"/>
      <c r="E624" s="65"/>
    </row>
    <row r="625" spans="4:5" ht="13.5" customHeight="1">
      <c r="D625" s="65"/>
      <c r="E625" s="65"/>
    </row>
    <row r="626" spans="4:5" ht="13.5" customHeight="1">
      <c r="D626" s="65"/>
      <c r="E626" s="65"/>
    </row>
    <row r="627" spans="4:5" ht="13.5" customHeight="1">
      <c r="D627" s="65"/>
      <c r="E627" s="65"/>
    </row>
    <row r="628" spans="4:5" ht="13.5" customHeight="1">
      <c r="D628" s="65"/>
      <c r="E628" s="65"/>
    </row>
    <row r="629" spans="4:5" ht="13.5" customHeight="1">
      <c r="D629" s="65"/>
      <c r="E629" s="65"/>
    </row>
    <row r="630" spans="4:5" ht="13.5" customHeight="1">
      <c r="D630" s="65"/>
      <c r="E630" s="65"/>
    </row>
    <row r="631" spans="4:5" ht="13.5" customHeight="1">
      <c r="D631" s="65"/>
      <c r="E631" s="65"/>
    </row>
    <row r="632" spans="4:5" ht="13.5" customHeight="1">
      <c r="D632" s="65"/>
      <c r="E632" s="65"/>
    </row>
    <row r="633" spans="4:5" ht="13.5" customHeight="1">
      <c r="D633" s="65"/>
      <c r="E633" s="65"/>
    </row>
    <row r="634" spans="4:5" ht="13.5" customHeight="1">
      <c r="D634" s="65"/>
      <c r="E634" s="65"/>
    </row>
    <row r="635" spans="4:5" ht="13.5" customHeight="1">
      <c r="D635" s="65"/>
      <c r="E635" s="65"/>
    </row>
    <row r="636" spans="4:5" ht="13.5" customHeight="1">
      <c r="D636" s="65"/>
      <c r="E636" s="65"/>
    </row>
    <row r="637" spans="4:5" ht="13.5" customHeight="1">
      <c r="D637" s="65"/>
      <c r="E637" s="65"/>
    </row>
    <row r="638" spans="4:5" ht="13.5" customHeight="1">
      <c r="D638" s="65"/>
      <c r="E638" s="65"/>
    </row>
    <row r="639" spans="4:5" ht="13.5" customHeight="1">
      <c r="D639" s="65"/>
      <c r="E639" s="65"/>
    </row>
    <row r="640" spans="4:5" ht="13.5" customHeight="1">
      <c r="D640" s="65"/>
      <c r="E640" s="65"/>
    </row>
    <row r="641" spans="4:5" ht="13.5" customHeight="1">
      <c r="D641" s="65"/>
      <c r="E641" s="65"/>
    </row>
    <row r="642" spans="4:5" ht="13.5" customHeight="1">
      <c r="D642" s="65"/>
      <c r="E642" s="65"/>
    </row>
    <row r="643" spans="4:5" ht="13.5" customHeight="1">
      <c r="D643" s="65"/>
      <c r="E643" s="65"/>
    </row>
    <row r="644" spans="4:5" ht="13.5" customHeight="1">
      <c r="D644" s="65"/>
      <c r="E644" s="65"/>
    </row>
    <row r="645" spans="4:5" ht="13.5" customHeight="1">
      <c r="D645" s="65"/>
      <c r="E645" s="65"/>
    </row>
    <row r="646" spans="4:5" ht="13.5" customHeight="1">
      <c r="D646" s="65"/>
      <c r="E646" s="65"/>
    </row>
    <row r="647" spans="4:5" ht="13.5" customHeight="1">
      <c r="D647" s="65"/>
      <c r="E647" s="65"/>
    </row>
    <row r="648" spans="4:5" ht="13.5" customHeight="1">
      <c r="D648" s="65"/>
      <c r="E648" s="65"/>
    </row>
    <row r="649" spans="4:5" ht="13.5" customHeight="1">
      <c r="D649" s="65"/>
      <c r="E649" s="65"/>
    </row>
    <row r="650" spans="4:5" ht="13.5" customHeight="1">
      <c r="D650" s="65"/>
      <c r="E650" s="65"/>
    </row>
    <row r="651" spans="4:5" ht="13.5" customHeight="1">
      <c r="D651" s="65"/>
      <c r="E651" s="65"/>
    </row>
    <row r="652" spans="4:5" ht="13.5" customHeight="1">
      <c r="D652" s="65"/>
      <c r="E652" s="65"/>
    </row>
    <row r="653" spans="4:5" ht="13.5" customHeight="1">
      <c r="D653" s="65"/>
      <c r="E653" s="65"/>
    </row>
    <row r="654" spans="4:5" ht="13.5" customHeight="1">
      <c r="D654" s="65"/>
      <c r="E654" s="65"/>
    </row>
    <row r="655" spans="4:5" ht="13.5" customHeight="1">
      <c r="D655" s="65"/>
      <c r="E655" s="65"/>
    </row>
    <row r="656" spans="4:5" ht="13.5" customHeight="1">
      <c r="D656" s="65"/>
      <c r="E656" s="65"/>
    </row>
    <row r="657" spans="4:5" ht="13.5" customHeight="1">
      <c r="D657" s="65"/>
      <c r="E657" s="65"/>
    </row>
    <row r="658" spans="4:5" ht="13.5" customHeight="1">
      <c r="D658" s="65"/>
      <c r="E658" s="65"/>
    </row>
    <row r="659" spans="4:5" ht="13.5" customHeight="1">
      <c r="D659" s="65"/>
      <c r="E659" s="65"/>
    </row>
    <row r="660" spans="4:5" ht="13.5" customHeight="1">
      <c r="D660" s="65"/>
      <c r="E660" s="65"/>
    </row>
    <row r="661" spans="4:5" ht="13.5" customHeight="1">
      <c r="D661" s="65"/>
      <c r="E661" s="65"/>
    </row>
    <row r="662" spans="4:5" ht="13.5" customHeight="1">
      <c r="D662" s="65"/>
      <c r="E662" s="65"/>
    </row>
    <row r="663" spans="4:5" ht="13.5" customHeight="1">
      <c r="D663" s="65"/>
      <c r="E663" s="65"/>
    </row>
    <row r="664" spans="4:5" ht="13.5" customHeight="1">
      <c r="D664" s="65"/>
      <c r="E664" s="65"/>
    </row>
    <row r="665" spans="4:5" ht="13.5" customHeight="1">
      <c r="D665" s="65"/>
      <c r="E665" s="65"/>
    </row>
    <row r="666" spans="4:5" ht="13.5" customHeight="1">
      <c r="D666" s="65"/>
      <c r="E666" s="65"/>
    </row>
    <row r="667" spans="4:5" ht="13.5" customHeight="1">
      <c r="D667" s="65"/>
      <c r="E667" s="65"/>
    </row>
    <row r="668" spans="4:5" ht="13.5" customHeight="1">
      <c r="D668" s="65"/>
      <c r="E668" s="65"/>
    </row>
    <row r="669" spans="4:5" ht="13.5" customHeight="1">
      <c r="D669" s="65"/>
      <c r="E669" s="65"/>
    </row>
    <row r="670" spans="4:5" ht="13.5" customHeight="1">
      <c r="D670" s="65"/>
      <c r="E670" s="65"/>
    </row>
    <row r="671" spans="4:5" ht="13.5" customHeight="1">
      <c r="D671" s="65"/>
      <c r="E671" s="65"/>
    </row>
    <row r="672" spans="4:5" ht="13.5" customHeight="1">
      <c r="D672" s="65"/>
      <c r="E672" s="65"/>
    </row>
    <row r="673" spans="4:5" ht="13.5" customHeight="1">
      <c r="D673" s="65"/>
      <c r="E673" s="65"/>
    </row>
    <row r="674" spans="4:5" ht="13.5" customHeight="1">
      <c r="D674" s="65"/>
      <c r="E674" s="65"/>
    </row>
    <row r="675" spans="4:5" ht="13.5" customHeight="1">
      <c r="D675" s="65"/>
      <c r="E675" s="65"/>
    </row>
    <row r="676" spans="4:5" ht="13.5" customHeight="1">
      <c r="D676" s="65"/>
      <c r="E676" s="65"/>
    </row>
    <row r="677" spans="4:5" ht="13.5" customHeight="1">
      <c r="D677" s="65"/>
      <c r="E677" s="65"/>
    </row>
    <row r="678" spans="4:5" ht="13.5" customHeight="1">
      <c r="D678" s="65"/>
      <c r="E678" s="65"/>
    </row>
    <row r="679" spans="4:5" ht="13.5" customHeight="1">
      <c r="D679" s="65"/>
      <c r="E679" s="65"/>
    </row>
    <row r="680" spans="4:5" ht="13.5" customHeight="1">
      <c r="D680" s="65"/>
      <c r="E680" s="65"/>
    </row>
    <row r="681" spans="4:5" ht="13.5" customHeight="1">
      <c r="D681" s="65"/>
      <c r="E681" s="65"/>
    </row>
    <row r="682" spans="4:5" ht="13.5" customHeight="1">
      <c r="D682" s="65"/>
      <c r="E682" s="65"/>
    </row>
    <row r="683" spans="4:5" ht="13.5" customHeight="1">
      <c r="D683" s="65"/>
      <c r="E683" s="65"/>
    </row>
    <row r="684" spans="4:5" ht="13.5" customHeight="1">
      <c r="D684" s="65"/>
      <c r="E684" s="65"/>
    </row>
    <row r="685" spans="4:5" ht="13.5" customHeight="1">
      <c r="D685" s="65"/>
      <c r="E685" s="65"/>
    </row>
    <row r="686" spans="4:5" ht="13.5" customHeight="1">
      <c r="D686" s="65"/>
      <c r="E686" s="65"/>
    </row>
    <row r="687" spans="4:5" ht="13.5" customHeight="1">
      <c r="D687" s="65"/>
      <c r="E687" s="65"/>
    </row>
    <row r="688" spans="4:5" ht="13.5" customHeight="1">
      <c r="D688" s="65"/>
      <c r="E688" s="65"/>
    </row>
    <row r="689" spans="4:5" ht="13.5" customHeight="1">
      <c r="D689" s="65"/>
      <c r="E689" s="65"/>
    </row>
    <row r="690" spans="4:5" ht="13.5" customHeight="1">
      <c r="D690" s="65"/>
      <c r="E690" s="65"/>
    </row>
    <row r="691" spans="4:5" ht="13.5" customHeight="1">
      <c r="D691" s="65"/>
      <c r="E691" s="65"/>
    </row>
    <row r="692" spans="4:5" ht="13.5" customHeight="1">
      <c r="D692" s="65"/>
      <c r="E692" s="65"/>
    </row>
    <row r="693" spans="4:5" ht="13.5" customHeight="1">
      <c r="D693" s="65"/>
      <c r="E693" s="65"/>
    </row>
    <row r="694" spans="4:5" ht="13.5" customHeight="1">
      <c r="D694" s="65"/>
      <c r="E694" s="65"/>
    </row>
    <row r="695" spans="4:5" ht="13.5" customHeight="1">
      <c r="D695" s="65"/>
      <c r="E695" s="65"/>
    </row>
    <row r="696" spans="4:5" ht="13.5" customHeight="1">
      <c r="D696" s="65"/>
      <c r="E696" s="65"/>
    </row>
    <row r="697" spans="4:5" ht="13.5" customHeight="1">
      <c r="D697" s="65"/>
      <c r="E697" s="65"/>
    </row>
    <row r="698" spans="4:5" ht="13.5" customHeight="1">
      <c r="D698" s="65"/>
      <c r="E698" s="65"/>
    </row>
    <row r="699" spans="4:5" ht="13.5" customHeight="1">
      <c r="D699" s="65"/>
      <c r="E699" s="65"/>
    </row>
    <row r="700" spans="4:5" ht="13.5" customHeight="1">
      <c r="D700" s="65"/>
      <c r="E700" s="65"/>
    </row>
    <row r="701" spans="4:5" ht="13.5" customHeight="1">
      <c r="D701" s="65"/>
      <c r="E701" s="65"/>
    </row>
    <row r="702" spans="4:5" ht="13.5" customHeight="1">
      <c r="D702" s="65"/>
      <c r="E702" s="65"/>
    </row>
    <row r="703" spans="4:5" ht="13.5" customHeight="1">
      <c r="D703" s="65"/>
      <c r="E703" s="65"/>
    </row>
    <row r="704" spans="4:5" ht="13.5" customHeight="1">
      <c r="D704" s="65"/>
      <c r="E704" s="65"/>
    </row>
    <row r="705" spans="4:5" ht="13.5" customHeight="1">
      <c r="D705" s="65"/>
      <c r="E705" s="65"/>
    </row>
    <row r="706" spans="4:5" ht="13.5" customHeight="1">
      <c r="D706" s="65"/>
      <c r="E706" s="65"/>
    </row>
    <row r="707" spans="4:5" ht="13.5" customHeight="1">
      <c r="D707" s="65"/>
      <c r="E707" s="65"/>
    </row>
    <row r="708" spans="4:5" ht="13.5" customHeight="1">
      <c r="D708" s="65"/>
      <c r="E708" s="65"/>
    </row>
    <row r="709" spans="4:5" ht="13.5" customHeight="1">
      <c r="D709" s="65"/>
      <c r="E709" s="65"/>
    </row>
    <row r="710" spans="4:5" ht="13.5" customHeight="1">
      <c r="D710" s="65"/>
      <c r="E710" s="65"/>
    </row>
    <row r="711" spans="4:5" ht="13.5" customHeight="1">
      <c r="D711" s="65"/>
      <c r="E711" s="65"/>
    </row>
    <row r="712" spans="4:5" ht="13.5" customHeight="1">
      <c r="D712" s="65"/>
      <c r="E712" s="65"/>
    </row>
    <row r="713" spans="4:5" ht="13.5" customHeight="1">
      <c r="D713" s="65"/>
      <c r="E713" s="65"/>
    </row>
    <row r="714" spans="4:5" ht="13.5" customHeight="1">
      <c r="D714" s="65"/>
      <c r="E714" s="65"/>
    </row>
    <row r="715" spans="4:5" ht="13.5" customHeight="1">
      <c r="D715" s="65"/>
      <c r="E715" s="65"/>
    </row>
    <row r="716" spans="4:5" ht="13.5" customHeight="1">
      <c r="D716" s="65"/>
      <c r="E716" s="65"/>
    </row>
    <row r="717" spans="4:5" ht="13.5" customHeight="1">
      <c r="D717" s="65"/>
      <c r="E717" s="65"/>
    </row>
    <row r="718" spans="4:5" ht="13.5" customHeight="1">
      <c r="D718" s="65"/>
      <c r="E718" s="65"/>
    </row>
    <row r="719" spans="4:5" ht="13.5" customHeight="1">
      <c r="D719" s="65"/>
      <c r="E719" s="65"/>
    </row>
    <row r="720" spans="4:5" ht="13.5" customHeight="1">
      <c r="D720" s="65"/>
      <c r="E720" s="65"/>
    </row>
    <row r="721" spans="4:5" ht="13.5" customHeight="1">
      <c r="D721" s="65"/>
      <c r="E721" s="65"/>
    </row>
    <row r="722" spans="4:5" ht="13.5" customHeight="1">
      <c r="D722" s="65"/>
      <c r="E722" s="65"/>
    </row>
    <row r="723" spans="4:5" ht="13.5" customHeight="1">
      <c r="D723" s="65"/>
      <c r="E723" s="65"/>
    </row>
    <row r="724" spans="4:5" ht="13.5" customHeight="1">
      <c r="D724" s="65"/>
      <c r="E724" s="65"/>
    </row>
    <row r="725" spans="4:5" ht="13.5" customHeight="1">
      <c r="D725" s="65"/>
      <c r="E725" s="65"/>
    </row>
    <row r="726" spans="4:5" ht="13.5" customHeight="1">
      <c r="D726" s="65"/>
      <c r="E726" s="65"/>
    </row>
    <row r="727" spans="4:5" ht="13.5" customHeight="1">
      <c r="D727" s="65"/>
      <c r="E727" s="65"/>
    </row>
    <row r="728" spans="4:5" ht="13.5" customHeight="1">
      <c r="D728" s="65"/>
      <c r="E728" s="65"/>
    </row>
    <row r="729" spans="4:5" ht="13.5" customHeight="1">
      <c r="D729" s="65"/>
      <c r="E729" s="65"/>
    </row>
    <row r="730" spans="4:5" ht="13.5" customHeight="1">
      <c r="D730" s="65"/>
      <c r="E730" s="65"/>
    </row>
    <row r="731" spans="4:5" ht="13.5" customHeight="1">
      <c r="D731" s="65"/>
      <c r="E731" s="65"/>
    </row>
    <row r="732" spans="4:5" ht="13.5" customHeight="1">
      <c r="D732" s="65"/>
      <c r="E732" s="65"/>
    </row>
    <row r="733" spans="4:5" ht="13.5" customHeight="1">
      <c r="D733" s="65"/>
      <c r="E733" s="65"/>
    </row>
    <row r="734" spans="4:5" ht="13.5" customHeight="1">
      <c r="D734" s="65"/>
      <c r="E734" s="65"/>
    </row>
    <row r="735" spans="4:5" ht="13.5" customHeight="1">
      <c r="D735" s="65"/>
      <c r="E735" s="65"/>
    </row>
    <row r="736" spans="4:5" ht="13.5" customHeight="1">
      <c r="D736" s="65"/>
      <c r="E736" s="65"/>
    </row>
    <row r="737" spans="4:5" ht="13.5" customHeight="1">
      <c r="D737" s="65"/>
      <c r="E737" s="65"/>
    </row>
    <row r="738" spans="4:5" ht="13.5" customHeight="1">
      <c r="D738" s="65"/>
      <c r="E738" s="65"/>
    </row>
    <row r="739" spans="4:5" ht="13.5" customHeight="1">
      <c r="D739" s="65"/>
      <c r="E739" s="65"/>
    </row>
    <row r="740" spans="4:5" ht="13.5" customHeight="1">
      <c r="D740" s="65"/>
      <c r="E740" s="65"/>
    </row>
    <row r="741" spans="4:5" ht="13.5" customHeight="1">
      <c r="D741" s="65"/>
      <c r="E741" s="65"/>
    </row>
    <row r="742" spans="4:5" ht="13.5" customHeight="1">
      <c r="D742" s="65"/>
      <c r="E742" s="65"/>
    </row>
    <row r="743" spans="4:5" ht="13.5" customHeight="1">
      <c r="D743" s="65"/>
      <c r="E743" s="65"/>
    </row>
    <row r="744" spans="4:5" ht="13.5" customHeight="1">
      <c r="D744" s="65"/>
      <c r="E744" s="65"/>
    </row>
    <row r="745" spans="4:5" ht="13.5" customHeight="1">
      <c r="D745" s="65"/>
      <c r="E745" s="65"/>
    </row>
    <row r="746" spans="4:5" ht="13.5" customHeight="1">
      <c r="D746" s="65"/>
      <c r="E746" s="65"/>
    </row>
    <row r="747" spans="4:5" ht="13.5" customHeight="1">
      <c r="D747" s="65"/>
      <c r="E747" s="65"/>
    </row>
    <row r="748" spans="4:5" ht="13.5" customHeight="1">
      <c r="D748" s="65"/>
      <c r="E748" s="65"/>
    </row>
    <row r="749" spans="4:5" ht="13.5" customHeight="1">
      <c r="D749" s="65"/>
      <c r="E749" s="65"/>
    </row>
    <row r="750" spans="4:5" ht="13.5" customHeight="1">
      <c r="D750" s="65"/>
      <c r="E750" s="65"/>
    </row>
    <row r="751" spans="4:5" ht="13.5" customHeight="1">
      <c r="D751" s="65"/>
      <c r="E751" s="65"/>
    </row>
    <row r="752" spans="4:5" ht="13.5" customHeight="1">
      <c r="D752" s="65"/>
      <c r="E752" s="65"/>
    </row>
    <row r="753" spans="4:5" ht="13.5" customHeight="1">
      <c r="D753" s="65"/>
      <c r="E753" s="65"/>
    </row>
    <row r="754" spans="4:5" ht="13.5" customHeight="1">
      <c r="D754" s="65"/>
      <c r="E754" s="65"/>
    </row>
    <row r="755" spans="4:5" ht="13.5" customHeight="1">
      <c r="D755" s="65"/>
      <c r="E755" s="65"/>
    </row>
    <row r="756" spans="4:5" ht="13.5" customHeight="1">
      <c r="D756" s="65"/>
      <c r="E756" s="65"/>
    </row>
    <row r="757" spans="4:5" ht="13.5" customHeight="1">
      <c r="D757" s="65"/>
      <c r="E757" s="65"/>
    </row>
    <row r="758" spans="4:5" ht="13.5" customHeight="1">
      <c r="D758" s="65"/>
      <c r="E758" s="65"/>
    </row>
    <row r="759" spans="4:5" ht="13.5" customHeight="1">
      <c r="D759" s="65"/>
      <c r="E759" s="65"/>
    </row>
    <row r="760" spans="4:5" ht="13.5" customHeight="1">
      <c r="D760" s="65"/>
      <c r="E760" s="65"/>
    </row>
    <row r="761" spans="4:5" ht="13.5" customHeight="1">
      <c r="D761" s="65"/>
      <c r="E761" s="65"/>
    </row>
    <row r="762" spans="4:5" ht="13.5" customHeight="1">
      <c r="D762" s="65"/>
      <c r="E762" s="65"/>
    </row>
    <row r="763" spans="4:5" ht="13.5" customHeight="1">
      <c r="D763" s="65"/>
      <c r="E763" s="65"/>
    </row>
    <row r="764" spans="4:5" ht="13.5" customHeight="1">
      <c r="D764" s="65"/>
      <c r="E764" s="65"/>
    </row>
    <row r="765" spans="4:5" ht="13.5" customHeight="1">
      <c r="D765" s="65"/>
      <c r="E765" s="65"/>
    </row>
    <row r="766" spans="4:5" ht="13.5" customHeight="1">
      <c r="D766" s="65"/>
      <c r="E766" s="65"/>
    </row>
    <row r="767" spans="4:5" ht="13.5" customHeight="1">
      <c r="D767" s="65"/>
      <c r="E767" s="65"/>
    </row>
    <row r="768" spans="4:5" ht="13.5" customHeight="1">
      <c r="D768" s="65"/>
      <c r="E768" s="65"/>
    </row>
    <row r="769" spans="4:5" ht="13.5" customHeight="1">
      <c r="D769" s="65"/>
      <c r="E769" s="65"/>
    </row>
    <row r="770" spans="4:5" ht="13.5" customHeight="1">
      <c r="D770" s="65"/>
      <c r="E770" s="65"/>
    </row>
    <row r="771" spans="4:5" ht="13.5" customHeight="1">
      <c r="D771" s="65"/>
      <c r="E771" s="65"/>
    </row>
    <row r="772" spans="4:5" ht="13.5" customHeight="1">
      <c r="D772" s="65"/>
      <c r="E772" s="65"/>
    </row>
    <row r="773" spans="4:5" ht="13.5" customHeight="1">
      <c r="D773" s="65"/>
      <c r="E773" s="65"/>
    </row>
    <row r="774" spans="4:5" ht="13.5" customHeight="1">
      <c r="D774" s="65"/>
      <c r="E774" s="65"/>
    </row>
    <row r="775" spans="4:5" ht="13.5" customHeight="1">
      <c r="D775" s="65"/>
      <c r="E775" s="65"/>
    </row>
    <row r="776" spans="4:5" ht="13.5" customHeight="1">
      <c r="D776" s="65"/>
      <c r="E776" s="65"/>
    </row>
    <row r="777" spans="4:5" ht="13.5" customHeight="1">
      <c r="D777" s="65"/>
      <c r="E777" s="65"/>
    </row>
    <row r="778" spans="4:5" ht="13.5" customHeight="1">
      <c r="D778" s="65"/>
      <c r="E778" s="65"/>
    </row>
    <row r="779" spans="4:5" ht="13.5" customHeight="1">
      <c r="D779" s="65"/>
      <c r="E779" s="65"/>
    </row>
    <row r="780" spans="4:5" ht="13.5" customHeight="1">
      <c r="D780" s="65"/>
      <c r="E780" s="65"/>
    </row>
    <row r="781" spans="4:5" ht="13.5" customHeight="1">
      <c r="D781" s="65"/>
      <c r="E781" s="65"/>
    </row>
    <row r="782" spans="4:5" ht="13.5" customHeight="1">
      <c r="D782" s="65"/>
      <c r="E782" s="65"/>
    </row>
    <row r="783" spans="4:5" ht="13.5" customHeight="1">
      <c r="D783" s="65"/>
      <c r="E783" s="65"/>
    </row>
    <row r="784" spans="4:5" ht="13.5" customHeight="1">
      <c r="D784" s="65"/>
      <c r="E784" s="65"/>
    </row>
    <row r="785" spans="4:5" ht="13.5" customHeight="1">
      <c r="D785" s="65"/>
      <c r="E785" s="65"/>
    </row>
    <row r="786" spans="4:5" ht="13.5" customHeight="1">
      <c r="D786" s="65"/>
      <c r="E786" s="65"/>
    </row>
    <row r="787" spans="4:5" ht="13.5" customHeight="1">
      <c r="D787" s="65"/>
      <c r="E787" s="65"/>
    </row>
    <row r="788" spans="4:5" ht="13.5" customHeight="1">
      <c r="D788" s="65"/>
      <c r="E788" s="65"/>
    </row>
    <row r="789" spans="4:5" ht="13.5" customHeight="1">
      <c r="D789" s="65"/>
      <c r="E789" s="65"/>
    </row>
    <row r="790" spans="4:5" ht="13.5" customHeight="1">
      <c r="D790" s="65"/>
      <c r="E790" s="65"/>
    </row>
    <row r="791" spans="4:5" ht="13.5" customHeight="1">
      <c r="D791" s="65"/>
      <c r="E791" s="65"/>
    </row>
    <row r="792" spans="4:5" ht="13.5" customHeight="1">
      <c r="D792" s="65"/>
      <c r="E792" s="65"/>
    </row>
    <row r="793" spans="4:5" ht="13.5" customHeight="1">
      <c r="D793" s="65"/>
      <c r="E793" s="65"/>
    </row>
    <row r="794" spans="4:5" ht="13.5" customHeight="1">
      <c r="D794" s="65"/>
      <c r="E794" s="65"/>
    </row>
    <row r="795" spans="4:5" ht="13.5" customHeight="1">
      <c r="D795" s="65"/>
      <c r="E795" s="65"/>
    </row>
    <row r="796" spans="4:5" ht="13.5" customHeight="1">
      <c r="D796" s="65"/>
      <c r="E796" s="65"/>
    </row>
    <row r="797" spans="4:5" ht="13.5" customHeight="1">
      <c r="D797" s="65"/>
      <c r="E797" s="65"/>
    </row>
    <row r="798" spans="4:5" ht="13.5" customHeight="1">
      <c r="D798" s="65"/>
      <c r="E798" s="65"/>
    </row>
    <row r="799" spans="4:5" ht="13.5" customHeight="1">
      <c r="D799" s="65"/>
      <c r="E799" s="65"/>
    </row>
    <row r="800" spans="4:5" ht="13.5" customHeight="1">
      <c r="D800" s="65"/>
      <c r="E800" s="65"/>
    </row>
    <row r="801" spans="4:5" ht="13.5" customHeight="1">
      <c r="D801" s="65"/>
      <c r="E801" s="65"/>
    </row>
    <row r="802" spans="4:5" ht="13.5" customHeight="1">
      <c r="D802" s="65"/>
      <c r="E802" s="65"/>
    </row>
    <row r="803" spans="4:5" ht="13.5" customHeight="1">
      <c r="D803" s="65"/>
      <c r="E803" s="65"/>
    </row>
    <row r="804" spans="4:5" ht="13.5" customHeight="1">
      <c r="D804" s="65"/>
      <c r="E804" s="65"/>
    </row>
    <row r="805" spans="4:5" ht="13.5" customHeight="1">
      <c r="D805" s="65"/>
      <c r="E805" s="65"/>
    </row>
    <row r="806" spans="4:5" ht="13.5" customHeight="1">
      <c r="D806" s="65"/>
      <c r="E806" s="65"/>
    </row>
    <row r="807" spans="4:5" ht="13.5" customHeight="1">
      <c r="D807" s="65"/>
      <c r="E807" s="65"/>
    </row>
    <row r="808" spans="4:5" ht="13.5" customHeight="1">
      <c r="D808" s="65"/>
      <c r="E808" s="65"/>
    </row>
    <row r="809" spans="4:5" ht="13.5" customHeight="1">
      <c r="D809" s="65"/>
      <c r="E809" s="65"/>
    </row>
    <row r="810" spans="4:5" ht="13.5" customHeight="1">
      <c r="D810" s="65"/>
      <c r="E810" s="65"/>
    </row>
    <row r="811" spans="4:5" ht="13.5" customHeight="1">
      <c r="D811" s="65"/>
      <c r="E811" s="65"/>
    </row>
    <row r="812" spans="4:5" ht="13.5" customHeight="1">
      <c r="D812" s="65"/>
      <c r="E812" s="65"/>
    </row>
    <row r="813" spans="4:5" ht="13.5" customHeight="1">
      <c r="D813" s="65"/>
      <c r="E813" s="65"/>
    </row>
    <row r="814" spans="4:5" ht="13.5" customHeight="1">
      <c r="D814" s="65"/>
      <c r="E814" s="65"/>
    </row>
    <row r="815" spans="4:5" ht="13.5" customHeight="1">
      <c r="D815" s="65"/>
      <c r="E815" s="65"/>
    </row>
    <row r="816" spans="4:5" ht="13.5" customHeight="1">
      <c r="D816" s="65"/>
      <c r="E816" s="65"/>
    </row>
    <row r="817" spans="4:5" ht="13.5" customHeight="1">
      <c r="D817" s="65"/>
      <c r="E817" s="65"/>
    </row>
    <row r="818" spans="4:5" ht="13.5" customHeight="1">
      <c r="D818" s="65"/>
      <c r="E818" s="65"/>
    </row>
    <row r="819" spans="4:5" ht="13.5" customHeight="1">
      <c r="D819" s="65"/>
      <c r="E819" s="65"/>
    </row>
    <row r="820" spans="4:5" ht="13.5" customHeight="1">
      <c r="D820" s="65"/>
      <c r="E820" s="65"/>
    </row>
    <row r="821" spans="4:5" ht="13.5" customHeight="1">
      <c r="D821" s="65"/>
      <c r="E821" s="65"/>
    </row>
    <row r="822" spans="4:5" ht="13.5" customHeight="1">
      <c r="D822" s="65"/>
      <c r="E822" s="65"/>
    </row>
    <row r="823" spans="4:5" ht="13.5" customHeight="1">
      <c r="D823" s="65"/>
      <c r="E823" s="65"/>
    </row>
    <row r="824" spans="4:5" ht="13.5" customHeight="1">
      <c r="D824" s="65"/>
      <c r="E824" s="65"/>
    </row>
    <row r="825" spans="4:5" ht="13.5" customHeight="1">
      <c r="D825" s="65"/>
      <c r="E825" s="65"/>
    </row>
    <row r="826" spans="4:5" ht="13.5" customHeight="1">
      <c r="D826" s="65"/>
      <c r="E826" s="65"/>
    </row>
    <row r="827" spans="4:5" ht="13.5" customHeight="1">
      <c r="D827" s="65"/>
      <c r="E827" s="65"/>
    </row>
    <row r="828" spans="4:5" ht="13.5" customHeight="1">
      <c r="D828" s="65"/>
      <c r="E828" s="65"/>
    </row>
    <row r="829" spans="4:5" ht="13.5" customHeight="1">
      <c r="D829" s="65"/>
      <c r="E829" s="65"/>
    </row>
    <row r="830" spans="4:5" ht="13.5" customHeight="1">
      <c r="D830" s="65"/>
      <c r="E830" s="65"/>
    </row>
    <row r="831" spans="4:5" ht="13.5" customHeight="1">
      <c r="D831" s="65"/>
      <c r="E831" s="65"/>
    </row>
    <row r="832" spans="4:5" ht="13.5" customHeight="1">
      <c r="D832" s="65"/>
      <c r="E832" s="65"/>
    </row>
    <row r="833" spans="4:5" ht="13.5" customHeight="1">
      <c r="D833" s="65"/>
      <c r="E833" s="65"/>
    </row>
    <row r="834" spans="4:5" ht="13.5" customHeight="1">
      <c r="D834" s="65"/>
      <c r="E834" s="65"/>
    </row>
    <row r="835" spans="4:5" ht="13.5" customHeight="1">
      <c r="D835" s="65"/>
      <c r="E835" s="65"/>
    </row>
    <row r="836" spans="4:5" ht="13.5" customHeight="1">
      <c r="D836" s="65"/>
      <c r="E836" s="65"/>
    </row>
    <row r="837" spans="4:5" ht="13.5" customHeight="1">
      <c r="D837" s="65"/>
      <c r="E837" s="65"/>
    </row>
    <row r="838" spans="4:5" ht="13.5" customHeight="1">
      <c r="D838" s="65"/>
      <c r="E838" s="65"/>
    </row>
    <row r="839" spans="4:5" ht="13.5" customHeight="1">
      <c r="D839" s="65"/>
      <c r="E839" s="65"/>
    </row>
    <row r="840" spans="4:5" ht="13.5" customHeight="1">
      <c r="D840" s="65"/>
      <c r="E840" s="65"/>
    </row>
    <row r="841" spans="4:5" ht="13.5" customHeight="1">
      <c r="D841" s="65"/>
      <c r="E841" s="65"/>
    </row>
    <row r="842" spans="4:5" ht="13.5" customHeight="1">
      <c r="D842" s="65"/>
      <c r="E842" s="65"/>
    </row>
    <row r="843" spans="4:5" ht="13.5" customHeight="1">
      <c r="D843" s="65"/>
      <c r="E843" s="65"/>
    </row>
    <row r="844" spans="4:5" ht="13.5" customHeight="1">
      <c r="D844" s="65"/>
      <c r="E844" s="65"/>
    </row>
    <row r="845" spans="4:5" ht="13.5" customHeight="1">
      <c r="D845" s="65"/>
      <c r="E845" s="65"/>
    </row>
    <row r="846" spans="4:5" ht="13.5" customHeight="1">
      <c r="D846" s="65"/>
      <c r="E846" s="65"/>
    </row>
    <row r="847" spans="4:5" ht="13.5" customHeight="1">
      <c r="D847" s="65"/>
      <c r="E847" s="65"/>
    </row>
    <row r="848" spans="4:5" ht="13.5" customHeight="1">
      <c r="D848" s="65"/>
      <c r="E848" s="65"/>
    </row>
    <row r="849" spans="4:5" ht="13.5" customHeight="1">
      <c r="D849" s="65"/>
      <c r="E849" s="65"/>
    </row>
    <row r="850" spans="4:5" ht="13.5" customHeight="1">
      <c r="D850" s="65"/>
      <c r="E850" s="65"/>
    </row>
    <row r="851" spans="4:5" ht="13.5" customHeight="1">
      <c r="D851" s="65"/>
      <c r="E851" s="65"/>
    </row>
    <row r="852" spans="4:5" ht="13.5" customHeight="1">
      <c r="D852" s="65"/>
      <c r="E852" s="65"/>
    </row>
    <row r="853" spans="4:5" ht="13.5" customHeight="1">
      <c r="D853" s="65"/>
      <c r="E853" s="65"/>
    </row>
    <row r="854" spans="4:5" ht="13.5" customHeight="1">
      <c r="D854" s="65"/>
      <c r="E854" s="65"/>
    </row>
    <row r="855" spans="4:5" ht="13.5" customHeight="1">
      <c r="D855" s="65"/>
      <c r="E855" s="65"/>
    </row>
    <row r="856" spans="4:5" ht="13.5" customHeight="1">
      <c r="D856" s="65"/>
      <c r="E856" s="65"/>
    </row>
    <row r="857" spans="4:5" ht="13.5" customHeight="1">
      <c r="D857" s="65"/>
      <c r="E857" s="65"/>
    </row>
    <row r="858" spans="4:5" ht="13.5" customHeight="1">
      <c r="D858" s="65"/>
      <c r="E858" s="65"/>
    </row>
    <row r="859" spans="4:5" ht="13.5" customHeight="1">
      <c r="D859" s="65"/>
      <c r="E859" s="65"/>
    </row>
    <row r="860" spans="4:5" ht="13.5" customHeight="1">
      <c r="D860" s="65"/>
      <c r="E860" s="65"/>
    </row>
    <row r="861" spans="4:5" ht="13.5" customHeight="1">
      <c r="D861" s="65"/>
      <c r="E861" s="65"/>
    </row>
    <row r="862" spans="4:5" ht="13.5" customHeight="1">
      <c r="D862" s="65"/>
      <c r="E862" s="65"/>
    </row>
    <row r="863" spans="4:5" ht="13.5" customHeight="1">
      <c r="D863" s="65"/>
      <c r="E863" s="65"/>
    </row>
    <row r="864" spans="4:5" ht="13.5" customHeight="1">
      <c r="D864" s="65"/>
      <c r="E864" s="65"/>
    </row>
    <row r="865" spans="4:5" ht="13.5" customHeight="1">
      <c r="D865" s="65"/>
      <c r="E865" s="65"/>
    </row>
    <row r="866" spans="4:5" ht="13.5" customHeight="1">
      <c r="D866" s="65"/>
      <c r="E866" s="65"/>
    </row>
    <row r="867" spans="4:5" ht="13.5" customHeight="1">
      <c r="D867" s="65"/>
      <c r="E867" s="65"/>
    </row>
    <row r="868" spans="4:5" ht="13.5" customHeight="1">
      <c r="D868" s="65"/>
      <c r="E868" s="65"/>
    </row>
    <row r="869" spans="4:5" ht="13.5" customHeight="1">
      <c r="D869" s="65"/>
      <c r="E869" s="65"/>
    </row>
    <row r="870" spans="4:5" ht="13.5" customHeight="1">
      <c r="D870" s="65"/>
      <c r="E870" s="65"/>
    </row>
    <row r="871" spans="4:5" ht="13.5" customHeight="1">
      <c r="D871" s="65"/>
      <c r="E871" s="65"/>
    </row>
    <row r="872" spans="4:5" ht="13.5" customHeight="1">
      <c r="D872" s="65"/>
      <c r="E872" s="65"/>
    </row>
    <row r="873" spans="4:5" ht="13.5" customHeight="1">
      <c r="D873" s="65"/>
      <c r="E873" s="65"/>
    </row>
    <row r="874" spans="4:5" ht="13.5" customHeight="1">
      <c r="D874" s="65"/>
      <c r="E874" s="65"/>
    </row>
    <row r="875" spans="4:5" ht="13.5" customHeight="1">
      <c r="D875" s="65"/>
      <c r="E875" s="65"/>
    </row>
    <row r="876" spans="4:5" ht="13.5" customHeight="1">
      <c r="D876" s="65"/>
      <c r="E876" s="65"/>
    </row>
    <row r="877" spans="4:5" ht="13.5" customHeight="1">
      <c r="D877" s="65"/>
      <c r="E877" s="65"/>
    </row>
    <row r="878" spans="4:5" ht="13.5" customHeight="1">
      <c r="D878" s="65"/>
      <c r="E878" s="65"/>
    </row>
    <row r="879" spans="4:5" ht="13.5" customHeight="1">
      <c r="D879" s="65"/>
      <c r="E879" s="65"/>
    </row>
    <row r="880" spans="4:5" ht="13.5" customHeight="1">
      <c r="D880" s="65"/>
      <c r="E880" s="65"/>
    </row>
    <row r="881" spans="4:5" ht="13.5" customHeight="1">
      <c r="D881" s="65"/>
      <c r="E881" s="65"/>
    </row>
    <row r="882" spans="4:5" ht="13.5" customHeight="1">
      <c r="D882" s="65"/>
      <c r="E882" s="65"/>
    </row>
    <row r="883" spans="4:5" ht="13.5" customHeight="1">
      <c r="D883" s="65"/>
      <c r="E883" s="65"/>
    </row>
    <row r="884" spans="4:5" ht="13.5" customHeight="1">
      <c r="D884" s="65"/>
      <c r="E884" s="65"/>
    </row>
    <row r="885" spans="4:5" ht="13.5" customHeight="1">
      <c r="D885" s="65"/>
      <c r="E885" s="65"/>
    </row>
    <row r="886" spans="4:5" ht="13.5" customHeight="1">
      <c r="D886" s="65"/>
      <c r="E886" s="65"/>
    </row>
    <row r="887" spans="4:5" ht="13.5" customHeight="1">
      <c r="D887" s="65"/>
      <c r="E887" s="65"/>
    </row>
    <row r="888" spans="4:5" ht="13.5" customHeight="1">
      <c r="D888" s="65"/>
      <c r="E888" s="65"/>
    </row>
    <row r="889" spans="4:5" ht="13.5" customHeight="1">
      <c r="D889" s="65"/>
      <c r="E889" s="65"/>
    </row>
    <row r="890" spans="4:5" ht="13.5" customHeight="1">
      <c r="D890" s="65"/>
      <c r="E890" s="65"/>
    </row>
    <row r="891" spans="4:5" ht="13.5" customHeight="1">
      <c r="D891" s="65"/>
      <c r="E891" s="65"/>
    </row>
    <row r="892" spans="4:5" ht="13.5" customHeight="1">
      <c r="D892" s="65"/>
      <c r="E892" s="65"/>
    </row>
    <row r="893" spans="4:5" ht="13.5" customHeight="1">
      <c r="D893" s="65"/>
      <c r="E893" s="65"/>
    </row>
    <row r="894" spans="4:5" ht="13.5" customHeight="1">
      <c r="D894" s="65"/>
      <c r="E894" s="65"/>
    </row>
    <row r="895" spans="4:5" ht="13.5" customHeight="1">
      <c r="D895" s="65"/>
      <c r="E895" s="65"/>
    </row>
    <row r="896" spans="4:5" ht="13.5" customHeight="1">
      <c r="D896" s="65"/>
      <c r="E896" s="65"/>
    </row>
    <row r="897" spans="4:5" ht="13.5" customHeight="1">
      <c r="D897" s="65"/>
      <c r="E897" s="65"/>
    </row>
    <row r="898" spans="4:5" ht="13.5" customHeight="1">
      <c r="D898" s="65"/>
      <c r="E898" s="65"/>
    </row>
    <row r="899" spans="4:5" ht="13.5" customHeight="1">
      <c r="D899" s="65"/>
      <c r="E899" s="65"/>
    </row>
    <row r="900" spans="4:5" ht="13.5" customHeight="1">
      <c r="D900" s="65"/>
      <c r="E900" s="65"/>
    </row>
    <row r="901" spans="4:5" ht="13.5" customHeight="1">
      <c r="D901" s="65"/>
      <c r="E901" s="65"/>
    </row>
    <row r="902" spans="4:5" ht="13.5" customHeight="1">
      <c r="D902" s="65"/>
      <c r="E902" s="65"/>
    </row>
    <row r="903" spans="4:5" ht="13.5" customHeight="1">
      <c r="D903" s="65"/>
      <c r="E903" s="65"/>
    </row>
    <row r="904" spans="4:5" ht="13.5" customHeight="1">
      <c r="D904" s="65"/>
      <c r="E904" s="65"/>
    </row>
    <row r="905" spans="4:5" ht="13.5" customHeight="1">
      <c r="D905" s="65"/>
      <c r="E905" s="65"/>
    </row>
    <row r="906" spans="4:5" ht="13.5" customHeight="1">
      <c r="D906" s="65"/>
      <c r="E906" s="65"/>
    </row>
    <row r="907" spans="4:5" ht="13.5" customHeight="1">
      <c r="D907" s="65"/>
      <c r="E907" s="65"/>
    </row>
    <row r="908" spans="4:5" ht="13.5" customHeight="1">
      <c r="D908" s="65"/>
      <c r="E908" s="65"/>
    </row>
    <row r="909" spans="4:5" ht="13.5" customHeight="1">
      <c r="D909" s="65"/>
      <c r="E909" s="65"/>
    </row>
    <row r="910" spans="4:5" ht="13.5" customHeight="1">
      <c r="D910" s="65"/>
      <c r="E910" s="65"/>
    </row>
    <row r="911" spans="4:5" ht="13.5" customHeight="1">
      <c r="D911" s="65"/>
      <c r="E911" s="65"/>
    </row>
    <row r="912" spans="4:5" ht="13.5" customHeight="1">
      <c r="D912" s="65"/>
      <c r="E912" s="65"/>
    </row>
    <row r="913" spans="4:5" ht="13.5" customHeight="1">
      <c r="D913" s="65"/>
      <c r="E913" s="65"/>
    </row>
    <row r="914" spans="4:5" ht="13.5" customHeight="1">
      <c r="D914" s="65"/>
      <c r="E914" s="65"/>
    </row>
    <row r="915" spans="4:5" ht="13.5" customHeight="1">
      <c r="D915" s="65"/>
      <c r="E915" s="65"/>
    </row>
    <row r="916" spans="4:5" ht="13.5" customHeight="1">
      <c r="D916" s="65"/>
      <c r="E916" s="65"/>
    </row>
    <row r="917" spans="4:5" ht="13.5" customHeight="1">
      <c r="D917" s="65"/>
      <c r="E917" s="65"/>
    </row>
    <row r="918" spans="4:5" ht="13.5" customHeight="1">
      <c r="D918" s="65"/>
      <c r="E918" s="65"/>
    </row>
    <row r="919" spans="4:5" ht="13.5" customHeight="1">
      <c r="D919" s="65"/>
      <c r="E919" s="65"/>
    </row>
    <row r="920" spans="4:5" ht="13.5" customHeight="1">
      <c r="D920" s="65"/>
      <c r="E920" s="65"/>
    </row>
    <row r="921" spans="4:5" ht="13.5" customHeight="1">
      <c r="D921" s="65"/>
      <c r="E921" s="65"/>
    </row>
    <row r="922" spans="4:5" ht="13.5" customHeight="1">
      <c r="D922" s="65"/>
      <c r="E922" s="65"/>
    </row>
    <row r="923" spans="4:5" ht="13.5" customHeight="1">
      <c r="D923" s="65"/>
      <c r="E923" s="65"/>
    </row>
    <row r="924" spans="4:5" ht="13.5" customHeight="1">
      <c r="D924" s="65"/>
      <c r="E924" s="65"/>
    </row>
    <row r="925" spans="4:5" ht="13.5" customHeight="1">
      <c r="D925" s="65"/>
      <c r="E925" s="65"/>
    </row>
    <row r="926" spans="4:5" ht="13.5" customHeight="1">
      <c r="D926" s="65"/>
      <c r="E926" s="65"/>
    </row>
    <row r="927" spans="4:5" ht="13.5" customHeight="1">
      <c r="D927" s="65"/>
      <c r="E927" s="65"/>
    </row>
    <row r="928" spans="4:5" ht="13.5" customHeight="1">
      <c r="D928" s="65"/>
      <c r="E928" s="65"/>
    </row>
    <row r="929" spans="4:5" ht="13.5" customHeight="1">
      <c r="D929" s="65"/>
      <c r="E929" s="65"/>
    </row>
    <row r="930" spans="4:5" ht="13.5" customHeight="1">
      <c r="D930" s="65"/>
      <c r="E930" s="65"/>
    </row>
    <row r="931" spans="4:5" ht="13.5" customHeight="1">
      <c r="D931" s="65"/>
      <c r="E931" s="65"/>
    </row>
    <row r="932" spans="4:5" ht="13.5" customHeight="1">
      <c r="D932" s="65"/>
      <c r="E932" s="65"/>
    </row>
    <row r="933" spans="4:5" ht="13.5" customHeight="1">
      <c r="D933" s="65"/>
      <c r="E933" s="65"/>
    </row>
    <row r="934" spans="4:5" ht="13.5" customHeight="1">
      <c r="D934" s="65"/>
      <c r="E934" s="65"/>
    </row>
    <row r="935" spans="4:5" ht="13.5" customHeight="1">
      <c r="D935" s="65"/>
      <c r="E935" s="65"/>
    </row>
    <row r="936" spans="4:5" ht="13.5" customHeight="1">
      <c r="D936" s="65"/>
      <c r="E936" s="65"/>
    </row>
    <row r="937" spans="4:5" ht="13.5" customHeight="1">
      <c r="D937" s="65"/>
      <c r="E937" s="65"/>
    </row>
    <row r="938" spans="4:5" ht="13.5" customHeight="1">
      <c r="D938" s="65"/>
      <c r="E938" s="65"/>
    </row>
    <row r="939" spans="4:5" ht="13.5" customHeight="1">
      <c r="D939" s="65"/>
      <c r="E939" s="65"/>
    </row>
    <row r="940" spans="4:5" ht="13.5" customHeight="1">
      <c r="D940" s="65"/>
      <c r="E940" s="65"/>
    </row>
    <row r="941" spans="4:5" ht="13.5" customHeight="1">
      <c r="D941" s="65"/>
      <c r="E941" s="65"/>
    </row>
    <row r="942" spans="4:5" ht="13.5" customHeight="1">
      <c r="D942" s="65"/>
      <c r="E942" s="65"/>
    </row>
    <row r="943" spans="4:5" ht="13.5" customHeight="1">
      <c r="D943" s="65"/>
      <c r="E943" s="65"/>
    </row>
    <row r="944" spans="4:5" ht="13.5" customHeight="1">
      <c r="D944" s="65"/>
      <c r="E944" s="65"/>
    </row>
    <row r="945" spans="4:5" ht="13.5" customHeight="1">
      <c r="D945" s="65"/>
      <c r="E945" s="65"/>
    </row>
    <row r="946" spans="4:5" ht="13.5" customHeight="1">
      <c r="D946" s="65"/>
      <c r="E946" s="65"/>
    </row>
    <row r="947" spans="4:5" ht="13.5" customHeight="1">
      <c r="D947" s="65"/>
      <c r="E947" s="65"/>
    </row>
    <row r="948" spans="4:5" ht="13.5" customHeight="1">
      <c r="D948" s="65"/>
      <c r="E948" s="65"/>
    </row>
    <row r="949" spans="4:5" ht="13.5" customHeight="1">
      <c r="D949" s="65"/>
      <c r="E949" s="65"/>
    </row>
    <row r="950" spans="4:5" ht="13.5" customHeight="1">
      <c r="D950" s="65"/>
      <c r="E950" s="65"/>
    </row>
    <row r="951" spans="4:5" ht="13.5" customHeight="1">
      <c r="D951" s="65"/>
      <c r="E951" s="65"/>
    </row>
    <row r="952" spans="4:5" ht="13.5" customHeight="1">
      <c r="D952" s="65"/>
      <c r="E952" s="65"/>
    </row>
    <row r="953" spans="4:5" ht="13.5" customHeight="1">
      <c r="D953" s="65"/>
      <c r="E953" s="65"/>
    </row>
    <row r="954" spans="4:5" ht="13.5" customHeight="1">
      <c r="D954" s="65"/>
      <c r="E954" s="65"/>
    </row>
    <row r="955" spans="4:5" ht="13.5" customHeight="1">
      <c r="D955" s="65"/>
      <c r="E955" s="65"/>
    </row>
    <row r="956" spans="4:5" ht="13.5" customHeight="1">
      <c r="D956" s="65"/>
      <c r="E956" s="65"/>
    </row>
    <row r="957" spans="4:5" ht="13.5" customHeight="1">
      <c r="D957" s="65"/>
      <c r="E957" s="65"/>
    </row>
    <row r="958" spans="4:5" ht="13.5" customHeight="1">
      <c r="D958" s="65"/>
      <c r="E958" s="65"/>
    </row>
    <row r="959" spans="4:5" ht="13.5" customHeight="1">
      <c r="D959" s="65"/>
      <c r="E959" s="65"/>
    </row>
    <row r="960" spans="4:5" ht="13.5" customHeight="1">
      <c r="D960" s="65"/>
      <c r="E960" s="65"/>
    </row>
    <row r="961" spans="4:5" ht="13.5" customHeight="1">
      <c r="D961" s="65"/>
      <c r="E961" s="65"/>
    </row>
    <row r="962" spans="4:5" ht="13.5" customHeight="1">
      <c r="D962" s="65"/>
      <c r="E962" s="65"/>
    </row>
    <row r="963" spans="4:5" ht="13.5" customHeight="1">
      <c r="D963" s="65"/>
      <c r="E963" s="65"/>
    </row>
    <row r="964" spans="4:5" ht="13.5" customHeight="1">
      <c r="D964" s="65"/>
      <c r="E964" s="65"/>
    </row>
    <row r="965" spans="4:5" ht="13.5" customHeight="1">
      <c r="D965" s="65"/>
      <c r="E965" s="65"/>
    </row>
    <row r="966" spans="4:5" ht="13.5" customHeight="1">
      <c r="D966" s="65"/>
      <c r="E966" s="65"/>
    </row>
    <row r="967" spans="4:5" ht="13.5" customHeight="1">
      <c r="D967" s="65"/>
      <c r="E967" s="65"/>
    </row>
    <row r="968" spans="4:5" ht="13.5" customHeight="1">
      <c r="D968" s="65"/>
      <c r="E968" s="65"/>
    </row>
    <row r="969" spans="4:5" ht="13.5" customHeight="1">
      <c r="D969" s="65"/>
      <c r="E969" s="65"/>
    </row>
    <row r="970" spans="4:5" ht="13.5" customHeight="1">
      <c r="D970" s="65"/>
      <c r="E970" s="65"/>
    </row>
    <row r="971" spans="4:5" ht="13.5" customHeight="1">
      <c r="D971" s="65"/>
      <c r="E971" s="65"/>
    </row>
    <row r="972" spans="4:5" ht="13.5" customHeight="1">
      <c r="D972" s="65"/>
      <c r="E972" s="65"/>
    </row>
    <row r="973" spans="4:5" ht="13.5" customHeight="1">
      <c r="D973" s="65"/>
      <c r="E973" s="65"/>
    </row>
    <row r="974" spans="4:5" ht="13.5" customHeight="1">
      <c r="D974" s="65"/>
      <c r="E974" s="65"/>
    </row>
    <row r="975" spans="4:5" ht="13.5" customHeight="1">
      <c r="D975" s="65"/>
      <c r="E975" s="65"/>
    </row>
    <row r="976" spans="4:5" ht="13.5" customHeight="1">
      <c r="D976" s="65"/>
      <c r="E976" s="65"/>
    </row>
    <row r="977" spans="4:5" ht="13.5" customHeight="1">
      <c r="D977" s="65"/>
      <c r="E977" s="65"/>
    </row>
    <row r="978" spans="4:5" ht="13.5" customHeight="1">
      <c r="D978" s="65"/>
      <c r="E978" s="65"/>
    </row>
    <row r="979" spans="4:5" ht="13.5" customHeight="1">
      <c r="D979" s="65"/>
      <c r="E979" s="65"/>
    </row>
    <row r="980" spans="4:5" ht="13.5" customHeight="1">
      <c r="D980" s="65"/>
      <c r="E980" s="65"/>
    </row>
    <row r="981" spans="4:5" ht="13.5" customHeight="1">
      <c r="D981" s="65"/>
      <c r="E981" s="65"/>
    </row>
    <row r="982" spans="4:5" ht="13.5" customHeight="1">
      <c r="D982" s="65"/>
      <c r="E982" s="65"/>
    </row>
    <row r="983" spans="4:5" ht="13.5" customHeight="1">
      <c r="D983" s="65"/>
      <c r="E983" s="65"/>
    </row>
    <row r="984" spans="4:5" ht="13.5" customHeight="1">
      <c r="D984" s="65"/>
      <c r="E984" s="65"/>
    </row>
    <row r="985" spans="4:5" ht="13.5" customHeight="1">
      <c r="D985" s="65"/>
      <c r="E985" s="65"/>
    </row>
    <row r="986" spans="4:5" ht="13.5" customHeight="1">
      <c r="D986" s="65"/>
      <c r="E986" s="65"/>
    </row>
    <row r="987" spans="4:5" ht="13.5" customHeight="1">
      <c r="D987" s="65"/>
      <c r="E987" s="65"/>
    </row>
    <row r="988" spans="4:5" ht="13.5" customHeight="1">
      <c r="D988" s="65"/>
      <c r="E988" s="65"/>
    </row>
    <row r="989" spans="4:5" ht="13.5" customHeight="1">
      <c r="D989" s="65"/>
      <c r="E989" s="65"/>
    </row>
    <row r="990" spans="4:5" ht="13.5" customHeight="1">
      <c r="D990" s="65"/>
      <c r="E990" s="65"/>
    </row>
    <row r="991" spans="4:5" ht="13.5" customHeight="1">
      <c r="D991" s="65"/>
      <c r="E991" s="65"/>
    </row>
    <row r="992" spans="4:5" ht="13.5" customHeight="1">
      <c r="D992" s="65"/>
      <c r="E992" s="65"/>
    </row>
    <row r="993" spans="4:5" ht="13.5" customHeight="1">
      <c r="D993" s="65"/>
      <c r="E993" s="65"/>
    </row>
    <row r="994" spans="4:5" ht="13.5" customHeight="1">
      <c r="D994" s="65"/>
      <c r="E994" s="65"/>
    </row>
    <row r="995" spans="4:5" ht="13.5" customHeight="1">
      <c r="D995" s="65"/>
      <c r="E995" s="65"/>
    </row>
    <row r="996" spans="4:5" ht="13.5" customHeight="1">
      <c r="D996" s="65"/>
      <c r="E996" s="65"/>
    </row>
    <row r="997" spans="4:5" ht="13.5" customHeight="1">
      <c r="D997" s="65"/>
      <c r="E997" s="65"/>
    </row>
    <row r="998" spans="4:5" ht="13.5" customHeight="1">
      <c r="D998" s="65"/>
      <c r="E998" s="65"/>
    </row>
    <row r="999" spans="4:5" ht="13.5" customHeight="1">
      <c r="D999" s="65"/>
      <c r="E999" s="65"/>
    </row>
    <row r="1000" spans="4:5" ht="13.5" customHeight="1">
      <c r="D1000" s="65"/>
      <c r="E1000" s="65"/>
    </row>
  </sheetData>
  <mergeCells count="1">
    <mergeCell ref="A34:O34"/>
  </mergeCells>
  <conditionalFormatting sqref="A6:A7">
    <cfRule type="cellIs" dxfId="3" priority="2" operator="equal">
      <formula>MAX($J:$J)</formula>
    </cfRule>
  </conditionalFormatting>
  <conditionalFormatting sqref="A6:A7">
    <cfRule type="cellIs" dxfId="2" priority="3" operator="equal">
      <formula>MIN($J:$J)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8"/>
  <sheetViews>
    <sheetView tabSelected="1" topLeftCell="B1" zoomScaleNormal="100" workbookViewId="0">
      <selection activeCell="G42" sqref="G42"/>
    </sheetView>
  </sheetViews>
  <sheetFormatPr defaultColWidth="12.625" defaultRowHeight="14.25"/>
  <cols>
    <col min="1" max="1" width="13.375" customWidth="1"/>
    <col min="2" max="2" width="14.625" customWidth="1"/>
    <col min="3" max="3" width="20.625" customWidth="1"/>
    <col min="4" max="4" width="13.75" customWidth="1"/>
    <col min="5" max="5" width="20.5" customWidth="1"/>
    <col min="6" max="6" width="16.75" customWidth="1"/>
    <col min="7" max="7" width="11.875" customWidth="1"/>
    <col min="8" max="8" width="9.5" customWidth="1"/>
    <col min="9" max="9" width="11.75" customWidth="1"/>
    <col min="10" max="10" width="52.25" customWidth="1"/>
    <col min="11" max="26" width="7.625" customWidth="1"/>
  </cols>
  <sheetData>
    <row r="1" spans="1:11" ht="13.5" customHeight="1">
      <c r="A1" s="95" t="s">
        <v>137</v>
      </c>
      <c r="B1" s="95" t="s">
        <v>138</v>
      </c>
      <c r="C1" s="95" t="s">
        <v>139</v>
      </c>
      <c r="D1" s="95" t="s">
        <v>140</v>
      </c>
      <c r="E1" s="95" t="s">
        <v>141</v>
      </c>
      <c r="F1" s="95" t="s">
        <v>142</v>
      </c>
      <c r="G1" s="96" t="s">
        <v>143</v>
      </c>
      <c r="H1" s="95" t="s">
        <v>144</v>
      </c>
      <c r="I1" s="95" t="s">
        <v>145</v>
      </c>
      <c r="J1" s="97" t="s">
        <v>146</v>
      </c>
      <c r="K1" s="97" t="s">
        <v>147</v>
      </c>
    </row>
    <row r="2" spans="1:11" ht="331.5" customHeight="1">
      <c r="A2" s="99" t="s">
        <v>39</v>
      </c>
      <c r="B2" s="99" t="s">
        <v>150</v>
      </c>
      <c r="C2" s="99" t="s">
        <v>151</v>
      </c>
      <c r="D2" s="99" t="s">
        <v>152</v>
      </c>
      <c r="E2" s="99" t="s">
        <v>153</v>
      </c>
      <c r="F2" s="99" t="s">
        <v>154</v>
      </c>
      <c r="G2" s="99" t="s">
        <v>155</v>
      </c>
      <c r="H2" s="99" t="s">
        <v>156</v>
      </c>
      <c r="I2" s="99" t="s">
        <v>157</v>
      </c>
      <c r="J2" s="99" t="s">
        <v>158</v>
      </c>
      <c r="K2" s="100"/>
    </row>
    <row r="3" spans="1:11" ht="13.5" customHeight="1">
      <c r="A3" s="99" t="s">
        <v>42</v>
      </c>
      <c r="B3" s="99" t="s">
        <v>159</v>
      </c>
      <c r="C3" s="99" t="s">
        <v>160</v>
      </c>
      <c r="D3" s="99" t="s">
        <v>161</v>
      </c>
      <c r="E3" s="99" t="s">
        <v>162</v>
      </c>
      <c r="F3" s="99" t="s">
        <v>163</v>
      </c>
      <c r="G3" s="99" t="s">
        <v>164</v>
      </c>
      <c r="H3" s="99" t="s">
        <v>165</v>
      </c>
      <c r="I3" s="99" t="s">
        <v>149</v>
      </c>
      <c r="J3" s="99" t="s">
        <v>166</v>
      </c>
      <c r="K3" s="100"/>
    </row>
    <row r="4" spans="1:11" ht="121.5" customHeight="1">
      <c r="A4" s="99" t="s">
        <v>42</v>
      </c>
      <c r="B4" s="99" t="s">
        <v>159</v>
      </c>
      <c r="C4" s="101" t="s">
        <v>167</v>
      </c>
      <c r="D4" s="101"/>
      <c r="E4" s="101"/>
      <c r="F4" s="101" t="s">
        <v>168</v>
      </c>
      <c r="G4" s="99" t="s">
        <v>164</v>
      </c>
      <c r="H4" s="102" t="s">
        <v>169</v>
      </c>
      <c r="I4" s="102" t="s">
        <v>170</v>
      </c>
      <c r="J4" s="102" t="s">
        <v>171</v>
      </c>
      <c r="K4" s="100"/>
    </row>
    <row r="5" spans="1:11" ht="13.5" customHeight="1">
      <c r="A5" s="102" t="s">
        <v>41</v>
      </c>
      <c r="B5" s="99" t="s">
        <v>159</v>
      </c>
      <c r="C5" s="101" t="s">
        <v>172</v>
      </c>
      <c r="D5" s="101" t="s">
        <v>173</v>
      </c>
      <c r="E5" s="101"/>
      <c r="F5" s="101" t="s">
        <v>174</v>
      </c>
      <c r="G5" s="99" t="s">
        <v>175</v>
      </c>
      <c r="H5" s="102" t="s">
        <v>176</v>
      </c>
      <c r="I5" s="102" t="s">
        <v>177</v>
      </c>
      <c r="J5" s="99" t="s">
        <v>178</v>
      </c>
      <c r="K5" s="100"/>
    </row>
    <row r="6" spans="1:11" ht="13.5" customHeight="1">
      <c r="A6" s="99" t="s">
        <v>179</v>
      </c>
      <c r="B6" s="99" t="s">
        <v>148</v>
      </c>
      <c r="C6" s="99" t="s">
        <v>180</v>
      </c>
      <c r="D6" s="99" t="s">
        <v>161</v>
      </c>
      <c r="E6" s="99" t="s">
        <v>181</v>
      </c>
      <c r="F6" s="99" t="s">
        <v>182</v>
      </c>
      <c r="G6" s="99" t="s">
        <v>183</v>
      </c>
      <c r="H6" s="99" t="s">
        <v>184</v>
      </c>
      <c r="I6" s="99" t="s">
        <v>185</v>
      </c>
      <c r="J6" s="99" t="s">
        <v>186</v>
      </c>
      <c r="K6" s="103"/>
    </row>
    <row r="7" spans="1:11" ht="13.5" customHeight="1">
      <c r="A7" s="102"/>
      <c r="B7" s="102"/>
      <c r="C7" s="101"/>
      <c r="D7" s="101"/>
      <c r="E7" s="101"/>
      <c r="F7" s="101"/>
      <c r="G7" s="99"/>
      <c r="H7" s="102"/>
      <c r="I7" s="102"/>
      <c r="J7" s="102"/>
      <c r="K7" s="100"/>
    </row>
    <row r="8" spans="1:11" ht="13.5" customHeight="1">
      <c r="A8" s="102"/>
      <c r="B8" s="102"/>
      <c r="C8" s="101"/>
      <c r="D8" s="101"/>
      <c r="E8" s="104"/>
      <c r="F8" s="101"/>
      <c r="G8" s="99"/>
      <c r="H8" s="102"/>
      <c r="I8" s="102"/>
      <c r="J8" s="102"/>
      <c r="K8" s="100"/>
    </row>
    <row r="9" spans="1:11" ht="13.5" customHeight="1">
      <c r="A9" s="102"/>
      <c r="B9" s="102"/>
      <c r="C9" s="101"/>
      <c r="D9" s="101"/>
      <c r="E9" s="101"/>
      <c r="F9" s="101"/>
      <c r="G9" s="99"/>
      <c r="H9" s="102"/>
      <c r="I9" s="102"/>
      <c r="J9" s="102"/>
      <c r="K9" s="100"/>
    </row>
    <row r="10" spans="1:11" ht="13.5" customHeight="1">
      <c r="A10" s="102"/>
      <c r="B10" s="102"/>
      <c r="C10" s="101"/>
      <c r="D10" s="101"/>
      <c r="E10" s="101"/>
      <c r="F10" s="101"/>
      <c r="G10" s="99"/>
      <c r="H10" s="102"/>
      <c r="I10" s="102"/>
      <c r="J10" s="102"/>
      <c r="K10" s="100"/>
    </row>
    <row r="11" spans="1:11" ht="13.5" customHeight="1">
      <c r="A11" s="102"/>
      <c r="B11" s="102"/>
      <c r="C11" s="101"/>
      <c r="D11" s="101"/>
      <c r="E11" s="101"/>
      <c r="F11" s="101"/>
      <c r="G11" s="99"/>
      <c r="H11" s="102"/>
      <c r="I11" s="102"/>
      <c r="J11" s="102"/>
      <c r="K11" s="100"/>
    </row>
    <row r="12" spans="1:11" ht="13.5" customHeight="1">
      <c r="A12" s="102"/>
      <c r="B12" s="102"/>
      <c r="C12" s="101"/>
      <c r="D12" s="101"/>
      <c r="E12" s="101"/>
      <c r="F12" s="101"/>
      <c r="G12" s="99"/>
      <c r="H12" s="102"/>
      <c r="I12" s="102"/>
      <c r="J12" s="102"/>
      <c r="K12" s="100"/>
    </row>
    <row r="13" spans="1:11" ht="13.5" customHeight="1">
      <c r="A13" s="102"/>
      <c r="B13" s="102"/>
      <c r="C13" s="101"/>
      <c r="D13" s="101"/>
      <c r="E13" s="101"/>
      <c r="F13" s="101"/>
      <c r="G13" s="99"/>
      <c r="H13" s="102"/>
      <c r="I13" s="102"/>
      <c r="J13" s="102"/>
      <c r="K13" s="100"/>
    </row>
    <row r="14" spans="1:11" ht="13.5" customHeight="1">
      <c r="A14" s="102"/>
      <c r="B14" s="102"/>
      <c r="C14" s="101"/>
      <c r="D14" s="101"/>
      <c r="E14" s="101"/>
      <c r="F14" s="101"/>
      <c r="G14" s="99"/>
      <c r="H14" s="102"/>
      <c r="I14" s="102"/>
      <c r="J14" s="102"/>
      <c r="K14" s="100"/>
    </row>
    <row r="15" spans="1:11" ht="13.5" customHeight="1">
      <c r="A15" s="102"/>
      <c r="B15" s="102"/>
      <c r="C15" s="101"/>
      <c r="D15" s="101"/>
      <c r="E15" s="101"/>
      <c r="F15" s="101"/>
      <c r="G15" s="99"/>
      <c r="H15" s="102"/>
      <c r="I15" s="102"/>
      <c r="J15" s="102"/>
      <c r="K15" s="100"/>
    </row>
    <row r="16" spans="1:11" ht="13.5" customHeight="1">
      <c r="A16" s="102"/>
      <c r="B16" s="102"/>
      <c r="C16" s="101"/>
      <c r="D16" s="101"/>
      <c r="E16" s="101"/>
      <c r="F16" s="101"/>
      <c r="G16" s="99"/>
      <c r="H16" s="102"/>
      <c r="I16" s="102"/>
      <c r="J16" s="102"/>
      <c r="K16" s="100"/>
    </row>
    <row r="17" spans="1:11" ht="13.5" customHeight="1">
      <c r="A17" s="102"/>
      <c r="B17" s="102"/>
      <c r="C17" s="101"/>
      <c r="D17" s="101"/>
      <c r="E17" s="101"/>
      <c r="F17" s="101"/>
      <c r="G17" s="99"/>
      <c r="H17" s="102"/>
      <c r="I17" s="102"/>
      <c r="J17" s="102"/>
      <c r="K17" s="100"/>
    </row>
    <row r="18" spans="1:11" ht="13.5" customHeight="1">
      <c r="A18" s="102"/>
      <c r="B18" s="102"/>
      <c r="C18" s="101"/>
      <c r="D18" s="101"/>
      <c r="E18" s="101"/>
      <c r="F18" s="101"/>
      <c r="G18" s="99"/>
      <c r="H18" s="102"/>
      <c r="I18" s="102"/>
      <c r="J18" s="102"/>
      <c r="K18" s="100"/>
    </row>
    <row r="19" spans="1:11" ht="13.5" customHeight="1">
      <c r="A19" s="105"/>
      <c r="B19" s="105"/>
      <c r="C19" s="106"/>
      <c r="D19" s="106"/>
      <c r="E19" s="106"/>
      <c r="F19" s="106"/>
      <c r="G19" s="107"/>
      <c r="H19" s="105"/>
      <c r="I19" s="108"/>
      <c r="J19" s="105"/>
      <c r="K19" s="100"/>
    </row>
    <row r="20" spans="1:11" ht="13.5" customHeight="1">
      <c r="A20" s="105"/>
      <c r="B20" s="105"/>
      <c r="C20" s="106"/>
      <c r="D20" s="106"/>
      <c r="E20" s="106"/>
      <c r="F20" s="106"/>
      <c r="G20" s="107"/>
      <c r="H20" s="105"/>
      <c r="I20" s="108"/>
      <c r="J20" s="105"/>
      <c r="K20" s="100"/>
    </row>
    <row r="21" spans="1:11" ht="13.5" customHeight="1">
      <c r="A21" s="105"/>
      <c r="B21" s="105"/>
      <c r="C21" s="106"/>
      <c r="D21" s="106"/>
      <c r="E21" s="106"/>
      <c r="F21" s="106"/>
      <c r="G21" s="107"/>
      <c r="H21" s="105"/>
      <c r="I21" s="108"/>
      <c r="J21" s="105"/>
      <c r="K21" s="100"/>
    </row>
    <row r="22" spans="1:11" ht="13.5" customHeight="1">
      <c r="A22" s="105"/>
      <c r="B22" s="105"/>
      <c r="C22" s="106"/>
      <c r="D22" s="106"/>
      <c r="E22" s="106"/>
      <c r="F22" s="106"/>
      <c r="G22" s="107"/>
      <c r="H22" s="105"/>
      <c r="I22" s="105"/>
      <c r="J22" s="105"/>
      <c r="K22" s="100"/>
    </row>
    <row r="23" spans="1:11" ht="13.5" customHeight="1">
      <c r="A23" s="81"/>
      <c r="B23" s="81"/>
      <c r="C23" s="109"/>
      <c r="D23" s="109"/>
      <c r="E23" s="109"/>
      <c r="F23" s="109"/>
      <c r="G23" s="110"/>
      <c r="H23" s="100"/>
      <c r="I23" s="100"/>
      <c r="J23" s="100"/>
      <c r="K23" s="100"/>
    </row>
    <row r="24" spans="1:11" ht="13.5" customHeight="1">
      <c r="A24" s="81"/>
      <c r="B24" s="81"/>
      <c r="C24" s="109"/>
      <c r="D24" s="109"/>
      <c r="E24" s="109"/>
      <c r="F24" s="109"/>
      <c r="G24" s="110"/>
      <c r="H24" s="100"/>
      <c r="I24" s="100"/>
      <c r="J24" s="100"/>
      <c r="K24" s="100"/>
    </row>
    <row r="25" spans="1:11" ht="13.5" customHeight="1">
      <c r="A25" s="81"/>
      <c r="B25" s="81"/>
      <c r="C25" s="109"/>
      <c r="D25" s="109"/>
      <c r="E25" s="109"/>
      <c r="F25" s="109"/>
      <c r="G25" s="110"/>
      <c r="H25" s="100"/>
      <c r="I25" s="100"/>
      <c r="J25" s="100"/>
      <c r="K25" s="100"/>
    </row>
    <row r="26" spans="1:11" ht="13.5" customHeight="1">
      <c r="A26" s="81"/>
      <c r="B26" s="81"/>
      <c r="C26" s="109"/>
      <c r="D26" s="109"/>
      <c r="E26" s="109"/>
      <c r="F26" s="109"/>
      <c r="G26" s="110"/>
      <c r="H26" s="100"/>
      <c r="I26" s="100"/>
      <c r="J26" s="100"/>
      <c r="K26" s="100"/>
    </row>
    <row r="27" spans="1:11" ht="13.5" customHeight="1">
      <c r="A27" s="81"/>
      <c r="B27" s="81"/>
      <c r="C27" s="109"/>
      <c r="D27" s="109"/>
      <c r="E27" s="109"/>
      <c r="F27" s="109"/>
      <c r="G27" s="110"/>
      <c r="H27" s="100"/>
      <c r="I27" s="100"/>
      <c r="J27" s="100"/>
      <c r="K27" s="100"/>
    </row>
    <row r="28" spans="1:11" ht="13.5" customHeight="1">
      <c r="A28" s="81"/>
      <c r="B28" s="81"/>
      <c r="C28" s="109"/>
      <c r="D28" s="109"/>
      <c r="E28" s="109"/>
      <c r="F28" s="109"/>
      <c r="G28" s="110"/>
      <c r="H28" s="100"/>
      <c r="I28" s="100"/>
      <c r="J28" s="100"/>
      <c r="K28" s="100"/>
    </row>
    <row r="29" spans="1:11" ht="13.5" customHeight="1">
      <c r="A29" s="81"/>
      <c r="B29" s="81"/>
      <c r="C29" s="109"/>
      <c r="D29" s="109"/>
      <c r="E29" s="109"/>
      <c r="F29" s="109"/>
      <c r="G29" s="110"/>
      <c r="H29" s="100"/>
      <c r="I29" s="100"/>
      <c r="J29" s="100"/>
      <c r="K29" s="100"/>
    </row>
    <row r="30" spans="1:11" ht="13.5" customHeight="1">
      <c r="A30" s="81"/>
      <c r="B30" s="81"/>
      <c r="C30" s="109"/>
      <c r="D30" s="109"/>
      <c r="E30" s="109"/>
      <c r="F30" s="109"/>
      <c r="G30" s="103"/>
      <c r="H30" s="100"/>
      <c r="I30" s="100"/>
      <c r="J30" s="100"/>
      <c r="K30" s="100"/>
    </row>
    <row r="31" spans="1:11" ht="13.5" customHeight="1">
      <c r="A31" s="81"/>
      <c r="B31" s="81"/>
      <c r="C31" s="100"/>
      <c r="D31" s="100"/>
      <c r="E31" s="100"/>
      <c r="F31" s="100"/>
      <c r="G31" s="103"/>
      <c r="H31" s="100"/>
      <c r="I31" s="100"/>
      <c r="J31" s="100"/>
      <c r="K31" s="100"/>
    </row>
    <row r="32" spans="1:11" ht="13.5" customHeight="1">
      <c r="A32" s="81"/>
      <c r="B32" s="81"/>
      <c r="C32" s="100"/>
      <c r="D32" s="100"/>
      <c r="E32" s="100"/>
      <c r="F32" s="100"/>
      <c r="G32" s="103"/>
      <c r="H32" s="100"/>
      <c r="I32" s="100"/>
      <c r="J32" s="100"/>
      <c r="K32" s="100"/>
    </row>
    <row r="33" spans="1:11" ht="13.5" customHeight="1">
      <c r="A33" s="81"/>
      <c r="B33" s="81"/>
      <c r="C33" s="100"/>
      <c r="D33" s="100"/>
      <c r="E33" s="100"/>
      <c r="F33" s="100"/>
      <c r="G33" s="103"/>
      <c r="H33" s="100"/>
      <c r="I33" s="100"/>
      <c r="J33" s="100"/>
      <c r="K33" s="100"/>
    </row>
    <row r="34" spans="1:11" ht="13.5" customHeight="1">
      <c r="A34" s="81"/>
      <c r="B34" s="81"/>
      <c r="C34" s="100"/>
      <c r="D34" s="100"/>
      <c r="E34" s="100"/>
      <c r="F34" s="100"/>
      <c r="G34" s="103"/>
      <c r="H34" s="100"/>
      <c r="I34" s="100"/>
      <c r="J34" s="100"/>
      <c r="K34" s="100"/>
    </row>
    <row r="35" spans="1:11" ht="13.5" customHeight="1">
      <c r="A35" s="81"/>
      <c r="B35" s="81"/>
      <c r="C35" s="100"/>
      <c r="D35" s="100"/>
      <c r="E35" s="100"/>
      <c r="F35" s="100"/>
      <c r="G35" s="103"/>
      <c r="H35" s="100"/>
      <c r="I35" s="100"/>
      <c r="J35" s="100"/>
      <c r="K35" s="100"/>
    </row>
    <row r="36" spans="1:11" ht="13.5" customHeight="1">
      <c r="A36" s="81"/>
      <c r="B36" s="81"/>
      <c r="C36" s="81"/>
      <c r="D36" s="100"/>
      <c r="E36" s="100"/>
      <c r="F36" s="100"/>
      <c r="G36" s="103"/>
      <c r="H36" s="100"/>
      <c r="I36" s="100"/>
      <c r="J36" s="100"/>
      <c r="K36" s="100"/>
    </row>
    <row r="37" spans="1:11" ht="13.5" customHeight="1">
      <c r="A37" s="81"/>
      <c r="B37" s="81"/>
      <c r="C37" s="81"/>
      <c r="D37" s="100"/>
      <c r="E37" s="100"/>
      <c r="F37" s="100"/>
      <c r="G37" s="103"/>
      <c r="H37" s="100"/>
      <c r="I37" s="100"/>
      <c r="J37" s="100"/>
      <c r="K37" s="100"/>
    </row>
    <row r="38" spans="1:11" ht="13.5" customHeight="1">
      <c r="A38" s="81"/>
      <c r="B38" s="81"/>
      <c r="C38" s="81"/>
      <c r="D38" s="100"/>
      <c r="E38" s="100"/>
      <c r="F38" s="100"/>
      <c r="G38" s="103"/>
      <c r="H38" s="100"/>
      <c r="I38" s="100"/>
      <c r="J38" s="100"/>
      <c r="K38" s="100"/>
    </row>
    <row r="39" spans="1:11" ht="13.5" customHeight="1">
      <c r="A39" s="81"/>
      <c r="B39" s="81"/>
      <c r="C39" s="81"/>
      <c r="D39" s="100"/>
      <c r="E39" s="100"/>
      <c r="F39" s="100"/>
      <c r="G39" s="103"/>
      <c r="H39" s="100"/>
      <c r="I39" s="100"/>
      <c r="J39" s="100"/>
      <c r="K39" s="100"/>
    </row>
    <row r="40" spans="1:11" ht="13.5" customHeight="1">
      <c r="A40" s="98"/>
      <c r="B40" s="98"/>
      <c r="C40" s="98"/>
      <c r="D40" s="112"/>
      <c r="E40" s="112"/>
      <c r="F40" s="112"/>
      <c r="G40" s="111"/>
      <c r="H40" s="112"/>
      <c r="I40" s="112"/>
      <c r="J40" s="113"/>
      <c r="K40" s="113"/>
    </row>
    <row r="41" spans="1:11" ht="13.5" customHeight="1">
      <c r="A41" s="65"/>
      <c r="B41" s="65"/>
      <c r="C41" s="65"/>
      <c r="D41" s="65"/>
      <c r="E41" s="65"/>
      <c r="F41" s="65"/>
      <c r="G41" s="65"/>
    </row>
    <row r="42" spans="1:11" ht="13.5" customHeight="1">
      <c r="A42" s="65"/>
      <c r="B42" s="65"/>
      <c r="C42" s="65"/>
      <c r="D42" s="65"/>
      <c r="E42" s="65"/>
      <c r="F42" s="65"/>
      <c r="G42" s="65"/>
    </row>
    <row r="43" spans="1:11" ht="13.5" customHeight="1">
      <c r="A43" s="65"/>
      <c r="B43" s="65"/>
      <c r="C43" s="65"/>
      <c r="D43" s="65"/>
      <c r="E43" s="65"/>
      <c r="F43" s="65"/>
      <c r="G43" s="65"/>
    </row>
    <row r="44" spans="1:11" ht="13.5" customHeight="1">
      <c r="A44" s="65"/>
      <c r="B44" s="65"/>
      <c r="C44" s="65"/>
      <c r="D44" s="65"/>
      <c r="E44" s="65"/>
      <c r="F44" s="65"/>
      <c r="G44" s="65"/>
    </row>
    <row r="45" spans="1:11" ht="13.5" customHeight="1"/>
    <row r="46" spans="1:11" ht="13.5" customHeight="1"/>
    <row r="47" spans="1:11" ht="13.5" customHeight="1"/>
    <row r="48" spans="1:11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conditionalFormatting sqref="C1:F1 H1">
    <cfRule type="cellIs" dxfId="1" priority="2" operator="equal">
      <formula>0</formula>
    </cfRule>
  </conditionalFormatting>
  <conditionalFormatting sqref="C1:F1 H1">
    <cfRule type="cellIs" dxfId="0" priority="3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форекс калькулятор</vt:lpstr>
      <vt:lpstr>Диаграммы форекс </vt:lpstr>
      <vt:lpstr>риск-прибыль форекс</vt:lpstr>
      <vt:lpstr>дневник форекс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Петр Васильевич Лучинский</dc:creator>
  <dc:description/>
  <cp:lastModifiedBy>Петр Васильевич Лучинский</cp:lastModifiedBy>
  <cp:revision>1</cp:revision>
  <dcterms:created xsi:type="dcterms:W3CDTF">2006-09-28T05:33:49Z</dcterms:created>
  <dcterms:modified xsi:type="dcterms:W3CDTF">2020-11-10T05:40:42Z</dcterms:modified>
  <dc:language>en-US</dc:language>
</cp:coreProperties>
</file>