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0315/"/>
    </mc:Choice>
  </mc:AlternateContent>
  <bookViews>
    <workbookView xWindow="0" yWindow="460" windowWidth="25600" windowHeight="15540" tabRatio="500"/>
  </bookViews>
  <sheets>
    <sheet name="平台建设思路" sheetId="1" r:id="rId1"/>
    <sheet name="重复造轮子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C7" i="1"/>
  <c r="C10" i="1"/>
  <c r="D10" i="1"/>
  <c r="E10" i="1"/>
  <c r="F10" i="1"/>
  <c r="G10" i="1"/>
  <c r="H7" i="1"/>
  <c r="H10" i="1"/>
  <c r="I7" i="1"/>
  <c r="I10" i="1"/>
  <c r="J7" i="1"/>
  <c r="J10" i="1"/>
  <c r="K7" i="1"/>
  <c r="K10" i="1"/>
  <c r="L10" i="1"/>
  <c r="L6" i="1"/>
  <c r="C9" i="1"/>
  <c r="D9" i="1"/>
  <c r="E9" i="1"/>
  <c r="F9" i="1"/>
  <c r="G9" i="1"/>
  <c r="H9" i="1"/>
  <c r="I9" i="1"/>
  <c r="J9" i="1"/>
  <c r="K9" i="1"/>
  <c r="L9" i="1"/>
  <c r="L5" i="1"/>
  <c r="C8" i="1"/>
  <c r="D8" i="1"/>
  <c r="E8" i="1"/>
  <c r="F8" i="1"/>
  <c r="G8" i="1"/>
  <c r="H8" i="1"/>
  <c r="I8" i="1"/>
  <c r="J8" i="1"/>
  <c r="K8" i="1"/>
  <c r="L8" i="1"/>
  <c r="L4" i="1"/>
  <c r="L7" i="1"/>
</calcChain>
</file>

<file path=xl/sharedStrings.xml><?xml version="1.0" encoding="utf-8"?>
<sst xmlns="http://schemas.openxmlformats.org/spreadsheetml/2006/main" count="40" uniqueCount="40">
  <si>
    <t>自建</t>
    <rPh sb="0" eb="1">
      <t>zi'jian</t>
    </rPh>
    <phoneticPr fontId="2" type="noConversion"/>
  </si>
  <si>
    <t>综合评价</t>
    <rPh sb="2" eb="3">
      <t>ping'jia</t>
    </rPh>
    <phoneticPr fontId="2" type="noConversion"/>
  </si>
  <si>
    <t>成本(30%)</t>
    <rPh sb="0" eb="1">
      <t>cheng'ben</t>
    </rPh>
    <phoneticPr fontId="2" type="noConversion"/>
  </si>
  <si>
    <t>2:好, 1:中, 0:差, 每一列必须区分出好中差</t>
    <rPh sb="2" eb="3">
      <t>hao</t>
    </rPh>
    <rPh sb="7" eb="8">
      <t>zhong</t>
    </rPh>
    <rPh sb="12" eb="13">
      <t>cha</t>
    </rPh>
    <rPh sb="15" eb="16">
      <t>mei'yi'lie</t>
    </rPh>
    <rPh sb="18" eb="19">
      <t>bi'xu</t>
    </rPh>
    <rPh sb="20" eb="21">
      <t>qu'fen'chu</t>
    </rPh>
    <rPh sb="23" eb="24">
      <t>hao'zhong'cha</t>
    </rPh>
    <rPh sb="25" eb="26">
      <t>cha</t>
    </rPh>
    <phoneticPr fontId="2" type="noConversion"/>
  </si>
  <si>
    <t>初次交付</t>
    <rPh sb="0" eb="1">
      <t>chu'ci</t>
    </rPh>
    <rPh sb="2" eb="3">
      <t>jiao'fu</t>
    </rPh>
    <phoneticPr fontId="2" type="noConversion"/>
  </si>
  <si>
    <t>定制支持</t>
    <rPh sb="0" eb="1">
      <t>ding'zhi</t>
    </rPh>
    <rPh sb="2" eb="3">
      <t>zhi'chi</t>
    </rPh>
    <phoneticPr fontId="2" type="noConversion"/>
  </si>
  <si>
    <t>迭代效率</t>
    <rPh sb="0" eb="1">
      <t>die'dai</t>
    </rPh>
    <rPh sb="2" eb="3">
      <t>xiao'lv</t>
    </rPh>
    <phoneticPr fontId="2" type="noConversion"/>
  </si>
  <si>
    <t>终态质量</t>
    <rPh sb="0" eb="1">
      <t>zhong'tai</t>
    </rPh>
    <rPh sb="2" eb="3">
      <t>zhi'liag</t>
    </rPh>
    <phoneticPr fontId="2" type="noConversion"/>
  </si>
  <si>
    <t>安全</t>
    <rPh sb="0" eb="1">
      <t>an'quan</t>
    </rPh>
    <phoneticPr fontId="2" type="noConversion"/>
  </si>
  <si>
    <t>国家</t>
    <rPh sb="0" eb="1">
      <t>guo'jia</t>
    </rPh>
    <phoneticPr fontId="2" type="noConversion"/>
  </si>
  <si>
    <t>公司</t>
    <rPh sb="0" eb="1">
      <t>gong'si</t>
    </rPh>
    <phoneticPr fontId="2" type="noConversion"/>
  </si>
  <si>
    <t>团队</t>
    <rPh sb="0" eb="1">
      <t>tuan'dui</t>
    </rPh>
    <phoneticPr fontId="2" type="noConversion"/>
  </si>
  <si>
    <t>个人</t>
    <rPh sb="0" eb="1">
      <t>ge'ren</t>
    </rPh>
    <phoneticPr fontId="2" type="noConversion"/>
  </si>
  <si>
    <t>社会资源使用效率</t>
    <rPh sb="0" eb="1">
      <t>she'hui</t>
    </rPh>
    <rPh sb="2" eb="3">
      <t>zi'yuan</t>
    </rPh>
    <rPh sb="4" eb="5">
      <t>shi'yong</t>
    </rPh>
    <rPh sb="6" eb="7">
      <t>xiao'lv</t>
    </rPh>
    <phoneticPr fontId="2" type="noConversion"/>
  </si>
  <si>
    <t>政治独立性</t>
    <rPh sb="0" eb="1">
      <t>zheng'zhi</t>
    </rPh>
    <rPh sb="2" eb="3">
      <t>du'li'xing</t>
    </rPh>
    <rPh sb="4" eb="5">
      <t>xing</t>
    </rPh>
    <phoneticPr fontId="2" type="noConversion"/>
  </si>
  <si>
    <t>战略领域布局</t>
    <rPh sb="0" eb="1">
      <t>zhan'lue'gui'hua</t>
    </rPh>
    <rPh sb="2" eb="3">
      <t>ling'yu</t>
    </rPh>
    <rPh sb="4" eb="5">
      <t>bu'ju</t>
    </rPh>
    <phoneticPr fontId="2" type="noConversion"/>
  </si>
  <si>
    <t>经济安全性</t>
    <rPh sb="0" eb="1">
      <t>jing'ji</t>
    </rPh>
    <rPh sb="2" eb="3">
      <t>an'quan</t>
    </rPh>
    <rPh sb="4" eb="5">
      <t>xing</t>
    </rPh>
    <phoneticPr fontId="2" type="noConversion"/>
  </si>
  <si>
    <t>晋升加薪</t>
    <rPh sb="0" eb="1">
      <t>jin'sheng</t>
    </rPh>
    <rPh sb="2" eb="3">
      <t>jia'xin</t>
    </rPh>
    <phoneticPr fontId="2" type="noConversion"/>
  </si>
  <si>
    <t>技术成长</t>
    <rPh sb="0" eb="1">
      <t>ji'shu</t>
    </rPh>
    <rPh sb="2" eb="3">
      <t>chegn'zhang</t>
    </rPh>
    <phoneticPr fontId="2" type="noConversion"/>
  </si>
  <si>
    <t>岗位安全</t>
    <rPh sb="0" eb="1">
      <t>gang'wei</t>
    </rPh>
    <rPh sb="2" eb="3">
      <t>an'quan</t>
    </rPh>
    <phoneticPr fontId="2" type="noConversion"/>
  </si>
  <si>
    <t>预防技术限制</t>
    <rPh sb="0" eb="1">
      <t>yu'fang</t>
    </rPh>
    <rPh sb="2" eb="3">
      <t>ji'shu</t>
    </rPh>
    <rPh sb="4" eb="5">
      <t>xian'zhi</t>
    </rPh>
    <phoneticPr fontId="2" type="noConversion"/>
  </si>
  <si>
    <t>产品竞争力(内部赛马)</t>
    <rPh sb="0" eb="1">
      <t>chan'pin</t>
    </rPh>
    <rPh sb="6" eb="7">
      <t>nei'bu</t>
    </rPh>
    <rPh sb="8" eb="9">
      <t>sai'ma</t>
    </rPh>
    <phoneticPr fontId="2" type="noConversion"/>
  </si>
  <si>
    <t>追求功能体验</t>
    <rPh sb="0" eb="1">
      <t>zhui'qiu</t>
    </rPh>
    <rPh sb="2" eb="3">
      <t>go'neg</t>
    </rPh>
    <rPh sb="4" eb="5">
      <t>ti'yan</t>
    </rPh>
    <phoneticPr fontId="2" type="noConversion"/>
  </si>
  <si>
    <t>业务多元化(利润)</t>
    <rPh sb="0" eb="1">
      <t>ye'wu</t>
    </rPh>
    <rPh sb="2" eb="3">
      <t>duo'yuan'hua</t>
    </rPh>
    <rPh sb="6" eb="7">
      <t>li'run</t>
    </rPh>
    <phoneticPr fontId="2" type="noConversion"/>
  </si>
  <si>
    <t>成本</t>
    <rPh sb="0" eb="1">
      <t>cheng'ben</t>
    </rPh>
    <phoneticPr fontId="2" type="noConversion"/>
  </si>
  <si>
    <t>重复造轮子是否合理，分几个维度: 
1、以个人牟利为出发点的轮子，绝对不正确（资本家视角、但没啥毛病）
2、商务角度看，具备成本、安全考虑的轮子可以重复造
3、技术角度难有结论，因为技术的产生环境有差异，评价容易陷入事后诸葛亮</t>
    <rPh sb="0" eb="1">
      <t>chong'fu</t>
    </rPh>
    <rPh sb="2" eb="3">
      <t>zao'lun'zi</t>
    </rPh>
    <rPh sb="5" eb="6">
      <t>shi'fou</t>
    </rPh>
    <rPh sb="7" eb="8">
      <t>he'li</t>
    </rPh>
    <rPh sb="10" eb="11">
      <t>fen</t>
    </rPh>
    <rPh sb="11" eb="12">
      <t>ji'ge</t>
    </rPh>
    <rPh sb="13" eb="14">
      <t>wei'du</t>
    </rPh>
    <rPh sb="39" eb="40">
      <t>zi'ben'jia</t>
    </rPh>
    <rPh sb="42" eb="43">
      <t>shi'jiao</t>
    </rPh>
    <rPh sb="45" eb="46">
      <t>dan</t>
    </rPh>
    <rPh sb="46" eb="47">
      <t>mei'sha'mao'bing</t>
    </rPh>
    <rPh sb="62" eb="63">
      <t>cheng'be</t>
    </rPh>
    <rPh sb="80" eb="81">
      <t>ji'shu</t>
    </rPh>
    <rPh sb="82" eb="83">
      <t>jiao'du</t>
    </rPh>
    <rPh sb="85" eb="86">
      <t>you</t>
    </rPh>
    <rPh sb="86" eb="87">
      <t>jie'lun</t>
    </rPh>
    <rPh sb="89" eb="90">
      <t>yin'wei</t>
    </rPh>
    <rPh sb="91" eb="92">
      <t>ji'shu</t>
    </rPh>
    <rPh sb="93" eb="94">
      <t>de</t>
    </rPh>
    <rPh sb="94" eb="95">
      <t>chan'sheng</t>
    </rPh>
    <rPh sb="96" eb="97">
      <t>huan'jing</t>
    </rPh>
    <rPh sb="98" eb="99">
      <t>you</t>
    </rPh>
    <rPh sb="99" eb="100">
      <t>cha'yi</t>
    </rPh>
    <rPh sb="102" eb="103">
      <t>ping'jia</t>
    </rPh>
    <rPh sb="104" eb="105">
      <t>rong'yi</t>
    </rPh>
    <rPh sb="106" eb="107">
      <t>xian'ru</t>
    </rPh>
    <rPh sb="108" eb="109">
      <t>shi'hou'zhu'ge'linag</t>
    </rPh>
    <phoneticPr fontId="2" type="noConversion"/>
  </si>
  <si>
    <t>外采</t>
    <rPh sb="0" eb="1">
      <t>wai'cai</t>
    </rPh>
    <phoneticPr fontId="2" type="noConversion"/>
  </si>
  <si>
    <t>评分标准</t>
    <rPh sb="0" eb="1">
      <t>ping'fen</t>
    </rPh>
    <rPh sb="2" eb="3">
      <t>biao'zhun</t>
    </rPh>
    <phoneticPr fontId="2" type="noConversion"/>
  </si>
  <si>
    <t>人力投入</t>
    <rPh sb="0" eb="1">
      <t>ren'li</t>
    </rPh>
    <rPh sb="2" eb="3">
      <t>tou'ru</t>
    </rPh>
    <phoneticPr fontId="2" type="noConversion"/>
  </si>
  <si>
    <t>安全(30%)</t>
    <rPh sb="0" eb="1">
      <t>an'quan</t>
    </rPh>
    <phoneticPr fontId="2" type="noConversion"/>
  </si>
  <si>
    <t>数据安全</t>
    <rPh sb="0" eb="1">
      <t>shu'ju</t>
    </rPh>
    <rPh sb="2" eb="3">
      <t>an'quan</t>
    </rPh>
    <phoneticPr fontId="2" type="noConversion"/>
  </si>
  <si>
    <t>技术安全</t>
    <rPh sb="0" eb="1">
      <t>ji'shu</t>
    </rPh>
    <rPh sb="2" eb="3">
      <t>an'quan</t>
    </rPh>
    <phoneticPr fontId="2" type="noConversion"/>
  </si>
  <si>
    <t>功能(40%)</t>
    <rPh sb="0" eb="1">
      <t>go'engn</t>
    </rPh>
    <phoneticPr fontId="2" type="noConversion"/>
  </si>
  <si>
    <t>辅助-比例</t>
    <rPh sb="0" eb="1">
      <t>fu'zhu</t>
    </rPh>
    <rPh sb="3" eb="4">
      <t>bi'li</t>
    </rPh>
    <phoneticPr fontId="2" type="noConversion"/>
  </si>
  <si>
    <t>辅助-开源</t>
    <rPh sb="0" eb="1">
      <t>fu'zhu</t>
    </rPh>
    <rPh sb="3" eb="4">
      <t>kai'yuan</t>
    </rPh>
    <phoneticPr fontId="2" type="noConversion"/>
  </si>
  <si>
    <t>辅助-外采</t>
    <rPh sb="0" eb="1">
      <t>fu'zhu</t>
    </rPh>
    <rPh sb="3" eb="4">
      <t>wai'cai</t>
    </rPh>
    <phoneticPr fontId="2" type="noConversion"/>
  </si>
  <si>
    <t>辅助-自建</t>
    <rPh sb="0" eb="1">
      <t>fu'zhu</t>
    </rPh>
    <rPh sb="3" eb="4">
      <t>zi'jian</t>
    </rPh>
    <phoneticPr fontId="2" type="noConversion"/>
  </si>
  <si>
    <t>开源+二开</t>
    <rPh sb="0" eb="1">
      <t>kai'yuan</t>
    </rPh>
    <rPh sb="3" eb="4">
      <t>er'kai</t>
    </rPh>
    <phoneticPr fontId="2" type="noConversion"/>
  </si>
  <si>
    <t>系统集成</t>
    <rPh sb="0" eb="1">
      <t>xi'tong</t>
    </rPh>
    <phoneticPr fontId="2" type="noConversion"/>
  </si>
  <si>
    <t>服务费用</t>
    <rPh sb="0" eb="1">
      <t>fu'wu</t>
    </rPh>
    <rPh sb="2" eb="3">
      <t>fei'yong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</si>
</sst>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#,##0.00_ "/>
    <numFmt numFmtId="178" formatCode="0.00_ 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2" tint="-0.249977111117893"/>
      <name val="DengXian"/>
      <family val="4"/>
      <charset val="134"/>
      <scheme val="minor"/>
    </font>
    <font>
      <b/>
      <sz val="12"/>
      <color theme="2" tint="-0.499984740745262"/>
      <name val="DengXian"/>
      <family val="4"/>
      <charset val="134"/>
      <scheme val="minor"/>
    </font>
    <font>
      <b/>
      <sz val="11"/>
      <color theme="5"/>
      <name val="DengXian"/>
      <family val="4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2" tint="-0.499984740745262"/>
      <name val="DengXian"/>
      <family val="4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/>
    <xf numFmtId="10" fontId="0" fillId="0" borderId="0" xfId="0" applyNumberFormat="1"/>
    <xf numFmtId="0" fontId="9" fillId="0" borderId="0" xfId="0" applyFon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zoomScale="120" zoomScaleNormal="120" workbookViewId="0">
      <selection activeCell="H18" sqref="H18"/>
    </sheetView>
  </sheetViews>
  <sheetFormatPr baseColWidth="10" defaultRowHeight="16" x14ac:dyDescent="0.2"/>
  <cols>
    <col min="2" max="2" width="10.83203125" bestFit="1" customWidth="1"/>
    <col min="3" max="3" width="9.6640625" customWidth="1"/>
    <col min="4" max="5" width="9.5" bestFit="1" customWidth="1"/>
    <col min="6" max="6" width="9.5" customWidth="1"/>
    <col min="7" max="7" width="8.5" bestFit="1" customWidth="1"/>
    <col min="8" max="12" width="9.5" bestFit="1" customWidth="1"/>
    <col min="14" max="14" width="9.5" bestFit="1" customWidth="1"/>
    <col min="15" max="16" width="10" customWidth="1"/>
  </cols>
  <sheetData>
    <row r="2" spans="2:12" x14ac:dyDescent="0.2">
      <c r="C2" s="7" t="s">
        <v>32</v>
      </c>
      <c r="D2" s="7"/>
      <c r="E2" s="7"/>
      <c r="F2" s="7"/>
      <c r="G2" s="7"/>
      <c r="H2" s="11" t="s">
        <v>29</v>
      </c>
      <c r="I2" s="11"/>
      <c r="J2" s="10" t="s">
        <v>2</v>
      </c>
      <c r="K2" s="10"/>
    </row>
    <row r="3" spans="2:12" x14ac:dyDescent="0.2">
      <c r="B3" s="2"/>
      <c r="C3" s="3" t="s">
        <v>4</v>
      </c>
      <c r="D3" s="3" t="s">
        <v>5</v>
      </c>
      <c r="E3" s="3" t="s">
        <v>6</v>
      </c>
      <c r="F3" s="3" t="s">
        <v>7</v>
      </c>
      <c r="G3" s="3" t="s">
        <v>38</v>
      </c>
      <c r="H3" s="3" t="s">
        <v>30</v>
      </c>
      <c r="I3" s="3" t="s">
        <v>31</v>
      </c>
      <c r="J3" s="3" t="s">
        <v>28</v>
      </c>
      <c r="K3" s="3" t="s">
        <v>39</v>
      </c>
      <c r="L3" s="3" t="s">
        <v>1</v>
      </c>
    </row>
    <row r="4" spans="2:12" x14ac:dyDescent="0.2">
      <c r="B4" s="1" t="s">
        <v>37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 s="16">
        <f>L8</f>
        <v>1.4500000000000002</v>
      </c>
    </row>
    <row r="5" spans="2:12" x14ac:dyDescent="0.2">
      <c r="B5" s="1" t="s">
        <v>26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 s="16">
        <f>L9</f>
        <v>0.47</v>
      </c>
    </row>
    <row r="6" spans="2:12" x14ac:dyDescent="0.2">
      <c r="B6" s="1" t="s">
        <v>0</v>
      </c>
      <c r="C6">
        <v>0</v>
      </c>
      <c r="D6">
        <v>2</v>
      </c>
      <c r="E6">
        <v>2</v>
      </c>
      <c r="F6">
        <v>0</v>
      </c>
      <c r="G6">
        <v>2</v>
      </c>
      <c r="H6">
        <v>2</v>
      </c>
      <c r="I6">
        <v>1</v>
      </c>
      <c r="J6">
        <v>0</v>
      </c>
      <c r="K6">
        <v>1</v>
      </c>
      <c r="L6" s="16">
        <f>L10</f>
        <v>1.08</v>
      </c>
    </row>
    <row r="7" spans="2:12" hidden="1" x14ac:dyDescent="0.2">
      <c r="B7" s="14" t="s">
        <v>33</v>
      </c>
      <c r="C7" s="13">
        <f>40%/5</f>
        <v>0.08</v>
      </c>
      <c r="D7" s="13">
        <f t="shared" ref="D7:G7" si="0">40%/5</f>
        <v>0.08</v>
      </c>
      <c r="E7" s="13">
        <f t="shared" si="0"/>
        <v>0.08</v>
      </c>
      <c r="F7" s="13">
        <f t="shared" si="0"/>
        <v>0.08</v>
      </c>
      <c r="G7" s="13">
        <f t="shared" si="0"/>
        <v>0.08</v>
      </c>
      <c r="H7" s="13">
        <f>30%/2</f>
        <v>0.15</v>
      </c>
      <c r="I7" s="13">
        <f>30%/2</f>
        <v>0.15</v>
      </c>
      <c r="J7" s="13">
        <f>30%/2</f>
        <v>0.15</v>
      </c>
      <c r="K7" s="13">
        <f>30%/2</f>
        <v>0.15</v>
      </c>
      <c r="L7" s="13">
        <f>SUM(C7:K7)</f>
        <v>1</v>
      </c>
    </row>
    <row r="8" spans="2:12" hidden="1" x14ac:dyDescent="0.2">
      <c r="B8" s="14" t="s">
        <v>34</v>
      </c>
      <c r="C8" s="15">
        <f>C4*C7</f>
        <v>0.08</v>
      </c>
      <c r="D8" s="15">
        <f>D4*D7</f>
        <v>0.08</v>
      </c>
      <c r="E8" s="15">
        <f>E4*E7</f>
        <v>0.08</v>
      </c>
      <c r="F8" s="15">
        <f>F4*F7</f>
        <v>0.08</v>
      </c>
      <c r="G8" s="15">
        <f>G4*G7</f>
        <v>0.08</v>
      </c>
      <c r="H8" s="15">
        <f>H4*H7</f>
        <v>0.15</v>
      </c>
      <c r="I8" s="15">
        <f>I4*I7</f>
        <v>0.3</v>
      </c>
      <c r="J8" s="15">
        <f>J4*J7</f>
        <v>0.3</v>
      </c>
      <c r="K8" s="15">
        <f>K4*K7</f>
        <v>0.3</v>
      </c>
      <c r="L8" s="15">
        <f t="shared" ref="L8:L10" si="1">SUM(C8:K8)</f>
        <v>1.4500000000000002</v>
      </c>
    </row>
    <row r="9" spans="2:12" hidden="1" x14ac:dyDescent="0.2">
      <c r="B9" s="14" t="s">
        <v>35</v>
      </c>
      <c r="C9" s="15">
        <f>C5*C7</f>
        <v>0.16</v>
      </c>
      <c r="D9" s="15">
        <f>D5*D7</f>
        <v>0</v>
      </c>
      <c r="E9" s="15">
        <f>E5*E7</f>
        <v>0</v>
      </c>
      <c r="F9" s="15">
        <f>F5*F7</f>
        <v>0.16</v>
      </c>
      <c r="G9" s="15">
        <f>G5*G7</f>
        <v>0</v>
      </c>
      <c r="H9" s="15">
        <f>H5*H7</f>
        <v>0</v>
      </c>
      <c r="I9" s="15">
        <f>I5*I7</f>
        <v>0</v>
      </c>
      <c r="J9" s="15">
        <f>J5*J7</f>
        <v>0.15</v>
      </c>
      <c r="K9" s="15">
        <f>K5*K7</f>
        <v>0</v>
      </c>
      <c r="L9" s="15">
        <f t="shared" si="1"/>
        <v>0.47</v>
      </c>
    </row>
    <row r="10" spans="2:12" hidden="1" x14ac:dyDescent="0.2">
      <c r="B10" s="14" t="s">
        <v>36</v>
      </c>
      <c r="C10" s="15">
        <f>C6*C7</f>
        <v>0</v>
      </c>
      <c r="D10" s="15">
        <f>D6*D7</f>
        <v>0.16</v>
      </c>
      <c r="E10" s="15">
        <f>E6*E7</f>
        <v>0.16</v>
      </c>
      <c r="F10" s="15">
        <f>F6*F7</f>
        <v>0</v>
      </c>
      <c r="G10" s="15">
        <f>G6*G7</f>
        <v>0.16</v>
      </c>
      <c r="H10" s="15">
        <f>H6*H7</f>
        <v>0.3</v>
      </c>
      <c r="I10" s="15">
        <f>I6*I7</f>
        <v>0.15</v>
      </c>
      <c r="J10" s="15">
        <f>J6*J7</f>
        <v>0</v>
      </c>
      <c r="K10" s="15">
        <f>K6*K7</f>
        <v>0.15</v>
      </c>
      <c r="L10" s="15">
        <f t="shared" si="1"/>
        <v>1.08</v>
      </c>
    </row>
    <row r="11" spans="2:12" x14ac:dyDescent="0.2">
      <c r="B11" s="12"/>
    </row>
    <row r="12" spans="2:12" x14ac:dyDescent="0.2">
      <c r="B12" t="s">
        <v>27</v>
      </c>
      <c r="C12" t="s">
        <v>3</v>
      </c>
    </row>
  </sheetData>
  <mergeCells count="3">
    <mergeCell ref="J2:K2"/>
    <mergeCell ref="H2:I2"/>
    <mergeCell ref="C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zoomScale="130" zoomScaleNormal="130" workbookViewId="0">
      <selection activeCell="C19" sqref="C19"/>
    </sheetView>
  </sheetViews>
  <sheetFormatPr baseColWidth="10" defaultRowHeight="16" x14ac:dyDescent="0.2"/>
  <cols>
    <col min="2" max="2" width="5.5" bestFit="1" customWidth="1"/>
    <col min="3" max="3" width="17.6640625" bestFit="1" customWidth="1"/>
    <col min="4" max="4" width="20.6640625" bestFit="1" customWidth="1"/>
    <col min="5" max="5" width="14.83203125" customWidth="1"/>
    <col min="6" max="6" width="14.5" customWidth="1"/>
  </cols>
  <sheetData>
    <row r="4" spans="2:6" x14ac:dyDescent="0.2">
      <c r="C4" s="4" t="s">
        <v>9</v>
      </c>
      <c r="D4" s="4" t="s">
        <v>10</v>
      </c>
      <c r="E4" s="4" t="s">
        <v>11</v>
      </c>
      <c r="F4" s="4" t="s">
        <v>12</v>
      </c>
    </row>
    <row r="5" spans="2:6" x14ac:dyDescent="0.2">
      <c r="B5" s="8" t="s">
        <v>24</v>
      </c>
      <c r="C5" s="5" t="s">
        <v>15</v>
      </c>
      <c r="D5" s="5" t="s">
        <v>23</v>
      </c>
      <c r="E5" s="5" t="s">
        <v>22</v>
      </c>
      <c r="F5" s="6" t="s">
        <v>18</v>
      </c>
    </row>
    <row r="6" spans="2:6" x14ac:dyDescent="0.2">
      <c r="B6" s="8"/>
      <c r="C6" s="5" t="s">
        <v>13</v>
      </c>
      <c r="D6" s="5" t="s">
        <v>21</v>
      </c>
      <c r="E6" s="5"/>
      <c r="F6" s="6" t="s">
        <v>17</v>
      </c>
    </row>
    <row r="7" spans="2:6" x14ac:dyDescent="0.2">
      <c r="B7" s="8" t="s">
        <v>8</v>
      </c>
      <c r="C7" s="5" t="s">
        <v>14</v>
      </c>
      <c r="D7" s="5" t="s">
        <v>20</v>
      </c>
      <c r="E7" s="5"/>
      <c r="F7" s="6" t="s">
        <v>19</v>
      </c>
    </row>
    <row r="8" spans="2:6" x14ac:dyDescent="0.2">
      <c r="B8" s="8"/>
      <c r="C8" s="5" t="s">
        <v>16</v>
      </c>
      <c r="D8" s="5"/>
      <c r="E8" s="5"/>
      <c r="F8" s="5"/>
    </row>
    <row r="9" spans="2:6" ht="16" customHeight="1" x14ac:dyDescent="0.2">
      <c r="B9" s="9" t="s">
        <v>25</v>
      </c>
      <c r="C9" s="9"/>
      <c r="D9" s="9"/>
      <c r="E9" s="9"/>
      <c r="F9" s="9"/>
    </row>
    <row r="10" spans="2:6" x14ac:dyDescent="0.2">
      <c r="B10" s="9"/>
      <c r="C10" s="9"/>
      <c r="D10" s="9"/>
      <c r="E10" s="9"/>
      <c r="F10" s="9"/>
    </row>
    <row r="11" spans="2:6" x14ac:dyDescent="0.2">
      <c r="B11" s="9"/>
      <c r="C11" s="9"/>
      <c r="D11" s="9"/>
      <c r="E11" s="9"/>
      <c r="F11" s="9"/>
    </row>
    <row r="12" spans="2:6" x14ac:dyDescent="0.2">
      <c r="B12" s="9"/>
      <c r="C12" s="9"/>
      <c r="D12" s="9"/>
      <c r="E12" s="9"/>
      <c r="F12" s="9"/>
    </row>
  </sheetData>
  <mergeCells count="3">
    <mergeCell ref="B5:B6"/>
    <mergeCell ref="B7:B8"/>
    <mergeCell ref="B9:F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平台建设思路</vt:lpstr>
      <vt:lpstr>重复造轮子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2021-11-24T06:11:21Z</dcterms:created>
  <dcterms:modified xsi:type="dcterms:W3CDTF">2022-07-12T01:20:58Z</dcterms:modified>
</cp:coreProperties>
</file>