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na\Documents\"/>
    </mc:Choice>
  </mc:AlternateContent>
  <xr:revisionPtr revIDLastSave="0" documentId="13_ncr:1_{CFB4296D-51C1-419D-B8ED-0ED92A11FE0F}" xr6:coauthVersionLast="44" xr6:coauthVersionMax="44" xr10:uidLastSave="{00000000-0000-0000-0000-000000000000}"/>
  <bookViews>
    <workbookView xWindow="-120" yWindow="-120" windowWidth="24240" windowHeight="13140" activeTab="2" xr2:uid="{00000000-000D-0000-FFFF-FFFF00000000}"/>
  </bookViews>
  <sheets>
    <sheet name="AUCS - blocking" sheetId="6" r:id="rId1"/>
    <sheet name="Lazega - blocking" sheetId="8" r:id="rId2"/>
    <sheet name="CKM - blocking" sheetId="7" r:id="rId3"/>
    <sheet name="EU-blocking" sheetId="11" r:id="rId4"/>
    <sheet name="MoscowAthletics-RT-blocking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7" l="1"/>
  <c r="L2" i="7"/>
  <c r="N18" i="7" l="1"/>
  <c r="L18" i="7"/>
  <c r="M18" i="7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2" i="8"/>
  <c r="L2" i="8"/>
  <c r="M18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2" i="6"/>
  <c r="L2" i="6"/>
  <c r="L17" i="8" l="1"/>
  <c r="N17" i="8" s="1"/>
  <c r="K17" i="8"/>
  <c r="J17" i="8"/>
  <c r="L16" i="8"/>
  <c r="N16" i="8" s="1"/>
  <c r="K16" i="8"/>
  <c r="J16" i="8"/>
  <c r="L15" i="8"/>
  <c r="N15" i="8" s="1"/>
  <c r="K15" i="8"/>
  <c r="J15" i="8"/>
  <c r="L14" i="8"/>
  <c r="N14" i="8" s="1"/>
  <c r="K14" i="8"/>
  <c r="J14" i="8"/>
  <c r="L13" i="8"/>
  <c r="N13" i="8" s="1"/>
  <c r="K13" i="8"/>
  <c r="J13" i="8"/>
  <c r="N12" i="8"/>
  <c r="L12" i="8"/>
  <c r="K12" i="8"/>
  <c r="J12" i="8"/>
  <c r="N11" i="8"/>
  <c r="L11" i="8"/>
  <c r="K11" i="8"/>
  <c r="J11" i="8"/>
  <c r="L10" i="8"/>
  <c r="N10" i="8" s="1"/>
  <c r="K10" i="8"/>
  <c r="J10" i="8"/>
  <c r="L9" i="8"/>
  <c r="N9" i="8" s="1"/>
  <c r="K9" i="8"/>
  <c r="J9" i="8"/>
  <c r="N8" i="8"/>
  <c r="L8" i="8"/>
  <c r="K8" i="8"/>
  <c r="J8" i="8"/>
  <c r="N7" i="8"/>
  <c r="L7" i="8"/>
  <c r="K7" i="8"/>
  <c r="J7" i="8"/>
  <c r="L6" i="8"/>
  <c r="N6" i="8" s="1"/>
  <c r="K6" i="8"/>
  <c r="J6" i="8"/>
  <c r="L5" i="8"/>
  <c r="N5" i="8" s="1"/>
  <c r="K5" i="8"/>
  <c r="J5" i="8"/>
  <c r="N4" i="8"/>
  <c r="L4" i="8"/>
  <c r="K4" i="8"/>
  <c r="J4" i="8"/>
  <c r="N3" i="8"/>
  <c r="L3" i="8"/>
  <c r="K3" i="8"/>
  <c r="J3" i="8"/>
  <c r="N2" i="8"/>
  <c r="K2" i="8"/>
  <c r="J2" i="8"/>
  <c r="K17" i="6"/>
  <c r="J17" i="6"/>
  <c r="J20" i="6" s="1"/>
  <c r="K17" i="7"/>
  <c r="J17" i="7"/>
  <c r="M17" i="7"/>
  <c r="L17" i="7"/>
  <c r="N17" i="7" s="1"/>
  <c r="M16" i="7"/>
  <c r="L16" i="7"/>
  <c r="N16" i="7" s="1"/>
  <c r="K16" i="7"/>
  <c r="J16" i="7"/>
  <c r="M15" i="7"/>
  <c r="L15" i="7"/>
  <c r="N15" i="7" s="1"/>
  <c r="K15" i="7"/>
  <c r="J15" i="7"/>
  <c r="N14" i="7"/>
  <c r="M14" i="7"/>
  <c r="L14" i="7"/>
  <c r="K14" i="7"/>
  <c r="J14" i="7"/>
  <c r="N13" i="7"/>
  <c r="M13" i="7"/>
  <c r="L13" i="7"/>
  <c r="K13" i="7"/>
  <c r="J13" i="7"/>
  <c r="M12" i="7"/>
  <c r="L12" i="7"/>
  <c r="N12" i="7" s="1"/>
  <c r="K12" i="7"/>
  <c r="J12" i="7"/>
  <c r="M11" i="7"/>
  <c r="L11" i="7"/>
  <c r="N11" i="7" s="1"/>
  <c r="K11" i="7"/>
  <c r="J11" i="7"/>
  <c r="N10" i="7"/>
  <c r="M10" i="7"/>
  <c r="L10" i="7"/>
  <c r="K10" i="7"/>
  <c r="J10" i="7"/>
  <c r="N9" i="7"/>
  <c r="M9" i="7"/>
  <c r="L9" i="7"/>
  <c r="K9" i="7"/>
  <c r="J9" i="7"/>
  <c r="M8" i="7"/>
  <c r="L8" i="7"/>
  <c r="N8" i="7" s="1"/>
  <c r="K8" i="7"/>
  <c r="J8" i="7"/>
  <c r="M7" i="7"/>
  <c r="L7" i="7"/>
  <c r="N7" i="7" s="1"/>
  <c r="K7" i="7"/>
  <c r="J7" i="7"/>
  <c r="N6" i="7"/>
  <c r="M6" i="7"/>
  <c r="L6" i="7"/>
  <c r="K6" i="7"/>
  <c r="J6" i="7"/>
  <c r="N5" i="7"/>
  <c r="M5" i="7"/>
  <c r="L5" i="7"/>
  <c r="K5" i="7"/>
  <c r="J5" i="7"/>
  <c r="M4" i="7"/>
  <c r="L4" i="7"/>
  <c r="N4" i="7" s="1"/>
  <c r="K4" i="7"/>
  <c r="J4" i="7"/>
  <c r="M3" i="7"/>
  <c r="L3" i="7"/>
  <c r="N3" i="7" s="1"/>
  <c r="K3" i="7"/>
  <c r="J3" i="7"/>
  <c r="N2" i="7"/>
  <c r="K2" i="7"/>
  <c r="J2" i="7"/>
  <c r="N18" i="11"/>
  <c r="L17" i="11"/>
  <c r="K17" i="11"/>
  <c r="J17" i="11"/>
  <c r="M17" i="11"/>
  <c r="N17" i="11"/>
  <c r="M16" i="11"/>
  <c r="L16" i="11"/>
  <c r="N16" i="11" s="1"/>
  <c r="K16" i="11"/>
  <c r="J16" i="11"/>
  <c r="M15" i="11"/>
  <c r="L15" i="11"/>
  <c r="N15" i="11" s="1"/>
  <c r="K15" i="11"/>
  <c r="J15" i="11"/>
  <c r="N14" i="11"/>
  <c r="M14" i="11"/>
  <c r="L14" i="11"/>
  <c r="K14" i="11"/>
  <c r="J14" i="11"/>
  <c r="N13" i="11"/>
  <c r="M13" i="11"/>
  <c r="L13" i="11"/>
  <c r="K13" i="11"/>
  <c r="J13" i="11"/>
  <c r="M12" i="11"/>
  <c r="L12" i="11"/>
  <c r="N12" i="11" s="1"/>
  <c r="K12" i="11"/>
  <c r="J12" i="11"/>
  <c r="M11" i="11"/>
  <c r="L11" i="11"/>
  <c r="N11" i="11" s="1"/>
  <c r="K11" i="11"/>
  <c r="J11" i="11"/>
  <c r="N10" i="11"/>
  <c r="M10" i="11"/>
  <c r="L10" i="11"/>
  <c r="K10" i="11"/>
  <c r="J10" i="11"/>
  <c r="N9" i="11"/>
  <c r="M9" i="11"/>
  <c r="L9" i="11"/>
  <c r="K9" i="11"/>
  <c r="J9" i="11"/>
  <c r="M8" i="11"/>
  <c r="L8" i="11"/>
  <c r="N8" i="11" s="1"/>
  <c r="K8" i="11"/>
  <c r="J8" i="11"/>
  <c r="M7" i="11"/>
  <c r="L7" i="11"/>
  <c r="N7" i="11" s="1"/>
  <c r="K7" i="11"/>
  <c r="J7" i="11"/>
  <c r="N6" i="11"/>
  <c r="M6" i="11"/>
  <c r="L6" i="11"/>
  <c r="K6" i="11"/>
  <c r="J6" i="11"/>
  <c r="N5" i="11"/>
  <c r="M5" i="11"/>
  <c r="L5" i="11"/>
  <c r="K5" i="11"/>
  <c r="J5" i="11"/>
  <c r="M4" i="11"/>
  <c r="L4" i="11"/>
  <c r="N4" i="11" s="1"/>
  <c r="K4" i="11"/>
  <c r="J4" i="11"/>
  <c r="M3" i="11"/>
  <c r="L3" i="11"/>
  <c r="N3" i="11" s="1"/>
  <c r="K3" i="11"/>
  <c r="J3" i="11"/>
  <c r="N2" i="11"/>
  <c r="M2" i="11"/>
  <c r="L2" i="11"/>
  <c r="K2" i="11"/>
  <c r="J2" i="11"/>
  <c r="N18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2" i="6"/>
  <c r="J19" i="6" l="1"/>
  <c r="J18" i="6"/>
  <c r="K2" i="6"/>
  <c r="K3" i="6"/>
  <c r="K4" i="6"/>
  <c r="K5" i="6"/>
  <c r="K18" i="6" s="1"/>
  <c r="K6" i="6"/>
  <c r="K7" i="6"/>
  <c r="K8" i="6"/>
  <c r="K9" i="6"/>
  <c r="K10" i="6"/>
  <c r="K11" i="6"/>
  <c r="K13" i="6"/>
  <c r="K14" i="6"/>
  <c r="K15" i="6"/>
  <c r="K16" i="6"/>
  <c r="K12" i="6"/>
  <c r="J12" i="6"/>
  <c r="L17" i="6"/>
  <c r="L16" i="6"/>
  <c r="J16" i="6"/>
  <c r="L15" i="6"/>
  <c r="J15" i="6"/>
  <c r="L14" i="6"/>
  <c r="J14" i="6"/>
  <c r="L13" i="6"/>
  <c r="J13" i="6"/>
  <c r="L12" i="6"/>
  <c r="L11" i="6"/>
  <c r="J11" i="6"/>
  <c r="L10" i="6"/>
  <c r="J10" i="6"/>
  <c r="L9" i="6"/>
  <c r="J9" i="6"/>
  <c r="L8" i="6"/>
  <c r="J8" i="6"/>
  <c r="L7" i="6"/>
  <c r="J7" i="6"/>
  <c r="L6" i="6"/>
  <c r="J6" i="6"/>
  <c r="L5" i="6"/>
  <c r="J5" i="6"/>
  <c r="L4" i="6"/>
  <c r="J4" i="6"/>
  <c r="L3" i="6"/>
  <c r="J3" i="6"/>
  <c r="J2" i="6"/>
  <c r="K19" i="6" l="1"/>
</calcChain>
</file>

<file path=xl/sharedStrings.xml><?xml version="1.0" encoding="utf-8"?>
<sst xmlns="http://schemas.openxmlformats.org/spreadsheetml/2006/main" count="113" uniqueCount="17">
  <si>
    <t>V1</t>
  </si>
  <si>
    <t>V2</t>
  </si>
  <si>
    <t>0,19-0,1</t>
  </si>
  <si>
    <t>0,28-0,08</t>
  </si>
  <si>
    <t>0,22-0,02</t>
  </si>
  <si>
    <t>0,31-0,1</t>
  </si>
  <si>
    <t>maxI_blocking21</t>
  </si>
  <si>
    <t>maxI_blocking14</t>
  </si>
  <si>
    <t>maxI_blocking7</t>
  </si>
  <si>
    <t>maxi_blocking21</t>
  </si>
  <si>
    <t>maxi_blocking14</t>
  </si>
  <si>
    <t>maxi_blocking7</t>
  </si>
  <si>
    <t>d-21-14</t>
  </si>
  <si>
    <t>d-21-7</t>
  </si>
  <si>
    <t>i21-14</t>
  </si>
  <si>
    <t>i21-7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</si>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</sst>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8.5"/>
      <color rgb="FF000000"/>
      <name val="Times New Roman"/>
      <family val="1"/>
      <charset val="238"/>
    </font>
    <font>
      <sz val="8.5"/>
      <color theme="1"/>
      <name val="Times New Roman"/>
      <family val="1"/>
      <charset val="238"/>
    </font>
    <font>
      <b/>
      <sz val="8"/>
      <color rgb="FF000000"/>
      <name val="Segoe UI"/>
      <family val="2"/>
      <charset val="238"/>
    </font>
    <font>
      <sz val="8"/>
      <color theme="1"/>
      <name val="Segoe UI"/>
      <family val="2"/>
      <charset val="238"/>
    </font>
    <font>
      <b/>
      <sz val="8.5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.5"/>
      <color rgb="FFFF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0" fillId="0" borderId="0" xfId="0" applyFont="1" applyFill="1"/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20" fontId="0" fillId="0" borderId="0" xfId="0" applyNumberFormat="1" applyFont="1" applyFill="1"/>
    <xf numFmtId="0" fontId="5" fillId="0" borderId="0" xfId="0" applyFont="1" applyFill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0" fillId="0" borderId="3" xfId="0" applyFont="1" applyFill="1" applyBorder="1"/>
    <xf numFmtId="0" fontId="0" fillId="4" borderId="3" xfId="0" applyFont="1" applyFill="1" applyBorder="1"/>
    <xf numFmtId="0" fontId="3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3" borderId="3" xfId="0" applyFont="1" applyFill="1" applyBorder="1"/>
    <xf numFmtId="0" fontId="6" fillId="4" borderId="3" xfId="0" applyFont="1" applyFill="1" applyBorder="1"/>
    <xf numFmtId="0" fontId="6" fillId="0" borderId="0" xfId="0" applyFont="1" applyFill="1"/>
    <xf numFmtId="0" fontId="0" fillId="5" borderId="3" xfId="0" applyFont="1" applyFill="1" applyBorder="1"/>
    <xf numFmtId="0" fontId="4" fillId="6" borderId="1" xfId="0" applyFont="1" applyFill="1" applyBorder="1" applyAlignment="1">
      <alignment vertical="center"/>
    </xf>
    <xf numFmtId="0" fontId="6" fillId="6" borderId="3" xfId="0" applyFont="1" applyFill="1" applyBorder="1"/>
    <xf numFmtId="0" fontId="0" fillId="6" borderId="3" xfId="0" applyFont="1" applyFill="1" applyBorder="1"/>
    <xf numFmtId="0" fontId="0" fillId="6" borderId="0" xfId="0" applyFill="1"/>
    <xf numFmtId="0" fontId="0" fillId="7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8" borderId="3" xfId="0" applyFont="1" applyFill="1" applyBorder="1"/>
    <xf numFmtId="0" fontId="0" fillId="8" borderId="3" xfId="0" applyFont="1" applyFill="1" applyBorder="1"/>
    <xf numFmtId="0" fontId="6" fillId="0" borderId="3" xfId="0" applyFont="1" applyFill="1" applyBorder="1"/>
    <xf numFmtId="0" fontId="7" fillId="0" borderId="1" xfId="0" applyFont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6" fillId="9" borderId="3" xfId="0" applyFont="1" applyFill="1" applyBorder="1"/>
    <xf numFmtId="0" fontId="0" fillId="9" borderId="3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"/>
  <sheetViews>
    <sheetView zoomScale="130" zoomScaleNormal="130" workbookViewId="0">
      <selection activeCell="L7" sqref="L7"/>
    </sheetView>
  </sheetViews>
  <sheetFormatPr defaultRowHeight="15" x14ac:dyDescent="0.25"/>
  <cols>
    <col min="1" max="9" width="9.140625" style="1"/>
    <col min="10" max="10" width="9.85546875" style="1" bestFit="1" customWidth="1"/>
    <col min="11" max="12" width="9.140625" style="1"/>
    <col min="13" max="14" width="9.85546875" style="1" bestFit="1" customWidth="1"/>
    <col min="15" max="16384" width="9.140625" style="1"/>
  </cols>
  <sheetData>
    <row r="1" spans="1:17" ht="21.75" thickBot="1" x14ac:dyDescent="0.3">
      <c r="A1" s="3"/>
      <c r="B1" s="3" t="s">
        <v>0</v>
      </c>
      <c r="C1" s="3" t="s">
        <v>1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6" t="s">
        <v>12</v>
      </c>
      <c r="K1" s="6" t="s">
        <v>13</v>
      </c>
      <c r="L1" s="7" t="s">
        <v>14</v>
      </c>
      <c r="M1" s="7" t="s">
        <v>15</v>
      </c>
    </row>
    <row r="2" spans="1:17" ht="15.75" thickBot="1" x14ac:dyDescent="0.3">
      <c r="A2" s="4">
        <v>1</v>
      </c>
      <c r="B2" s="5">
        <v>1</v>
      </c>
      <c r="C2" s="5" t="s">
        <v>2</v>
      </c>
      <c r="D2" s="5">
        <v>58.33</v>
      </c>
      <c r="E2" s="5">
        <v>61.67</v>
      </c>
      <c r="F2" s="5">
        <v>58.33</v>
      </c>
      <c r="G2" s="5">
        <v>11</v>
      </c>
      <c r="H2" s="5">
        <v>11</v>
      </c>
      <c r="I2" s="8">
        <v>11</v>
      </c>
      <c r="J2" s="10">
        <f t="shared" ref="J2:J17" si="0">G2-H2</f>
        <v>0</v>
      </c>
      <c r="K2" s="10">
        <f t="shared" ref="K2:K11" si="1">G2-I2</f>
        <v>0</v>
      </c>
      <c r="L2" s="9">
        <f>D2-E2</f>
        <v>-3.3400000000000034</v>
      </c>
      <c r="M2" s="29">
        <f>D2-F2</f>
        <v>0</v>
      </c>
      <c r="N2" s="1">
        <f>ABS(L2:L17)</f>
        <v>3.3400000000000034</v>
      </c>
    </row>
    <row r="3" spans="1:17" ht="15.75" thickBot="1" x14ac:dyDescent="0.3">
      <c r="A3" s="4">
        <v>2</v>
      </c>
      <c r="B3" s="5">
        <v>1</v>
      </c>
      <c r="C3" s="5" t="s">
        <v>3</v>
      </c>
      <c r="D3" s="5">
        <v>71.67</v>
      </c>
      <c r="E3" s="5">
        <v>70</v>
      </c>
      <c r="F3" s="5">
        <v>68.33</v>
      </c>
      <c r="G3" s="5">
        <v>9</v>
      </c>
      <c r="H3" s="5">
        <v>10</v>
      </c>
      <c r="I3" s="8">
        <v>11</v>
      </c>
      <c r="J3" s="27">
        <f t="shared" si="0"/>
        <v>-1</v>
      </c>
      <c r="K3" s="27">
        <f t="shared" si="1"/>
        <v>-2</v>
      </c>
      <c r="L3" s="9">
        <f t="shared" ref="L3:L17" si="2">D3-E3</f>
        <v>1.6700000000000017</v>
      </c>
      <c r="M3" s="9">
        <f t="shared" ref="M3:M17" si="3">D3-F3</f>
        <v>3.3400000000000034</v>
      </c>
      <c r="N3" s="1">
        <f t="shared" ref="N3:N17" si="4">ABS(L3:L18)</f>
        <v>1.6700000000000017</v>
      </c>
    </row>
    <row r="4" spans="1:17" ht="15.75" thickBot="1" x14ac:dyDescent="0.3">
      <c r="A4" s="4">
        <v>3</v>
      </c>
      <c r="B4" s="5">
        <v>1</v>
      </c>
      <c r="C4" s="5" t="s">
        <v>4</v>
      </c>
      <c r="D4" s="5">
        <v>88.33</v>
      </c>
      <c r="E4" s="5">
        <v>83.33</v>
      </c>
      <c r="F4" s="5">
        <v>81.67</v>
      </c>
      <c r="G4" s="5">
        <v>13</v>
      </c>
      <c r="H4" s="5">
        <v>13</v>
      </c>
      <c r="I4" s="8">
        <v>14</v>
      </c>
      <c r="J4" s="15">
        <f t="shared" si="0"/>
        <v>0</v>
      </c>
      <c r="K4" s="15">
        <f t="shared" si="1"/>
        <v>-1</v>
      </c>
      <c r="L4" s="9">
        <f t="shared" si="2"/>
        <v>5</v>
      </c>
      <c r="M4" s="9">
        <f t="shared" si="3"/>
        <v>6.6599999999999966</v>
      </c>
      <c r="N4" s="1">
        <f t="shared" si="4"/>
        <v>5</v>
      </c>
    </row>
    <row r="5" spans="1:17" ht="15.75" thickBot="1" x14ac:dyDescent="0.3">
      <c r="A5" s="4">
        <v>4</v>
      </c>
      <c r="B5" s="5">
        <v>1</v>
      </c>
      <c r="C5" s="5" t="s">
        <v>5</v>
      </c>
      <c r="D5" s="5">
        <v>66.67</v>
      </c>
      <c r="E5" s="5">
        <v>65</v>
      </c>
      <c r="F5" s="5">
        <v>71.67</v>
      </c>
      <c r="G5" s="5">
        <v>9</v>
      </c>
      <c r="H5" s="5">
        <v>9</v>
      </c>
      <c r="I5" s="8">
        <v>9</v>
      </c>
      <c r="J5" s="10">
        <f t="shared" si="0"/>
        <v>0</v>
      </c>
      <c r="K5" s="10">
        <f t="shared" si="1"/>
        <v>0</v>
      </c>
      <c r="L5" s="9">
        <f t="shared" si="2"/>
        <v>1.6700000000000017</v>
      </c>
      <c r="M5" s="9">
        <f t="shared" si="3"/>
        <v>-5</v>
      </c>
      <c r="N5" s="1">
        <f t="shared" si="4"/>
        <v>1.6700000000000017</v>
      </c>
      <c r="Q5" s="16"/>
    </row>
    <row r="6" spans="1:17" ht="15.75" thickBot="1" x14ac:dyDescent="0.3">
      <c r="A6" s="4">
        <v>5</v>
      </c>
      <c r="B6" s="5">
        <v>2</v>
      </c>
      <c r="C6" s="5" t="s">
        <v>2</v>
      </c>
      <c r="D6" s="5">
        <v>56.67</v>
      </c>
      <c r="E6" s="5">
        <v>53.33</v>
      </c>
      <c r="F6" s="5">
        <v>58.33</v>
      </c>
      <c r="G6" s="5">
        <v>11</v>
      </c>
      <c r="H6" s="5">
        <v>11</v>
      </c>
      <c r="I6" s="8">
        <v>11</v>
      </c>
      <c r="J6" s="10">
        <f t="shared" si="0"/>
        <v>0</v>
      </c>
      <c r="K6" s="10">
        <f t="shared" si="1"/>
        <v>0</v>
      </c>
      <c r="L6" s="9">
        <f t="shared" si="2"/>
        <v>3.3400000000000034</v>
      </c>
      <c r="M6" s="9">
        <f t="shared" si="3"/>
        <v>-1.6599999999999966</v>
      </c>
      <c r="N6" s="1">
        <f t="shared" si="4"/>
        <v>3.3400000000000034</v>
      </c>
    </row>
    <row r="7" spans="1:17" ht="15.75" thickBot="1" x14ac:dyDescent="0.3">
      <c r="A7" s="4">
        <v>6</v>
      </c>
      <c r="B7" s="5">
        <v>2</v>
      </c>
      <c r="C7" s="5" t="s">
        <v>3</v>
      </c>
      <c r="D7" s="5">
        <v>70</v>
      </c>
      <c r="E7" s="5">
        <v>70</v>
      </c>
      <c r="F7" s="5">
        <v>73.33</v>
      </c>
      <c r="G7" s="5">
        <v>10</v>
      </c>
      <c r="H7" s="5">
        <v>11</v>
      </c>
      <c r="I7" s="8">
        <v>10</v>
      </c>
      <c r="J7" s="15">
        <f t="shared" si="0"/>
        <v>-1</v>
      </c>
      <c r="K7" s="15">
        <f t="shared" si="1"/>
        <v>0</v>
      </c>
      <c r="L7" s="29">
        <f t="shared" si="2"/>
        <v>0</v>
      </c>
      <c r="M7" s="9">
        <f t="shared" si="3"/>
        <v>-3.3299999999999983</v>
      </c>
      <c r="N7" s="1">
        <f t="shared" si="4"/>
        <v>0</v>
      </c>
    </row>
    <row r="8" spans="1:17" ht="15.75" thickBot="1" x14ac:dyDescent="0.3">
      <c r="A8" s="4">
        <v>7</v>
      </c>
      <c r="B8" s="5">
        <v>2</v>
      </c>
      <c r="C8" s="5" t="s">
        <v>4</v>
      </c>
      <c r="D8" s="5">
        <v>83.33</v>
      </c>
      <c r="E8" s="5">
        <v>88.33</v>
      </c>
      <c r="F8" s="5">
        <v>85</v>
      </c>
      <c r="G8" s="5">
        <v>14</v>
      </c>
      <c r="H8" s="5">
        <v>12</v>
      </c>
      <c r="I8" s="8">
        <v>13</v>
      </c>
      <c r="J8" s="28">
        <f t="shared" si="0"/>
        <v>2</v>
      </c>
      <c r="K8" s="28">
        <f t="shared" si="1"/>
        <v>1</v>
      </c>
      <c r="L8" s="9">
        <f t="shared" si="2"/>
        <v>-5</v>
      </c>
      <c r="M8" s="9">
        <f t="shared" si="3"/>
        <v>-1.6700000000000017</v>
      </c>
      <c r="N8" s="1">
        <f t="shared" si="4"/>
        <v>5</v>
      </c>
    </row>
    <row r="9" spans="1:17" ht="15.75" thickBot="1" x14ac:dyDescent="0.3">
      <c r="A9" s="4">
        <v>8</v>
      </c>
      <c r="B9" s="5">
        <v>2</v>
      </c>
      <c r="C9" s="5" t="s">
        <v>5</v>
      </c>
      <c r="D9" s="5">
        <v>68.33</v>
      </c>
      <c r="E9" s="5">
        <v>66.67</v>
      </c>
      <c r="F9" s="5">
        <v>68.33</v>
      </c>
      <c r="G9" s="5">
        <v>9</v>
      </c>
      <c r="H9" s="5">
        <v>9</v>
      </c>
      <c r="I9" s="8">
        <v>9</v>
      </c>
      <c r="J9" s="10">
        <f t="shared" si="0"/>
        <v>0</v>
      </c>
      <c r="K9" s="10">
        <f t="shared" si="1"/>
        <v>0</v>
      </c>
      <c r="L9" s="9">
        <f t="shared" si="2"/>
        <v>1.6599999999999966</v>
      </c>
      <c r="M9" s="29">
        <f t="shared" si="3"/>
        <v>0</v>
      </c>
      <c r="N9" s="1">
        <f t="shared" si="4"/>
        <v>1.6599999999999966</v>
      </c>
    </row>
    <row r="10" spans="1:17" ht="15.75" thickBot="1" x14ac:dyDescent="0.3">
      <c r="A10" s="4">
        <v>9</v>
      </c>
      <c r="B10" s="5">
        <v>3</v>
      </c>
      <c r="C10" s="5" t="s">
        <v>2</v>
      </c>
      <c r="D10" s="5">
        <v>56.67</v>
      </c>
      <c r="E10" s="5">
        <v>58.33</v>
      </c>
      <c r="F10" s="5">
        <v>60</v>
      </c>
      <c r="G10" s="5">
        <v>11</v>
      </c>
      <c r="H10" s="5">
        <v>10</v>
      </c>
      <c r="I10" s="8">
        <v>11</v>
      </c>
      <c r="J10" s="15">
        <f t="shared" si="0"/>
        <v>1</v>
      </c>
      <c r="K10" s="15">
        <f t="shared" si="1"/>
        <v>0</v>
      </c>
      <c r="L10" s="9">
        <f t="shared" si="2"/>
        <v>-1.6599999999999966</v>
      </c>
      <c r="M10" s="9">
        <f t="shared" si="3"/>
        <v>-3.3299999999999983</v>
      </c>
      <c r="N10" s="1">
        <f t="shared" si="4"/>
        <v>1.6599999999999966</v>
      </c>
    </row>
    <row r="11" spans="1:17" ht="15.75" thickBot="1" x14ac:dyDescent="0.3">
      <c r="A11" s="4">
        <v>10</v>
      </c>
      <c r="B11" s="5">
        <v>3</v>
      </c>
      <c r="C11" s="5" t="s">
        <v>3</v>
      </c>
      <c r="D11" s="5">
        <v>73.33</v>
      </c>
      <c r="E11" s="5">
        <v>68.33</v>
      </c>
      <c r="F11" s="5">
        <v>70</v>
      </c>
      <c r="G11" s="5">
        <v>10</v>
      </c>
      <c r="H11" s="5">
        <v>10</v>
      </c>
      <c r="I11" s="8">
        <v>10</v>
      </c>
      <c r="J11" s="10">
        <f t="shared" si="0"/>
        <v>0</v>
      </c>
      <c r="K11" s="10">
        <f t="shared" si="1"/>
        <v>0</v>
      </c>
      <c r="L11" s="9">
        <f t="shared" si="2"/>
        <v>5</v>
      </c>
      <c r="M11" s="9">
        <f t="shared" si="3"/>
        <v>3.3299999999999983</v>
      </c>
      <c r="N11" s="1">
        <f t="shared" si="4"/>
        <v>5</v>
      </c>
    </row>
    <row r="12" spans="1:17" ht="15.75" thickBot="1" x14ac:dyDescent="0.3">
      <c r="A12" s="11">
        <v>11</v>
      </c>
      <c r="B12" s="12">
        <v>3</v>
      </c>
      <c r="C12" s="12" t="s">
        <v>4</v>
      </c>
      <c r="D12" s="12">
        <v>85</v>
      </c>
      <c r="E12" s="12">
        <v>86.67</v>
      </c>
      <c r="F12" s="12">
        <v>86.67</v>
      </c>
      <c r="G12" s="12">
        <v>15</v>
      </c>
      <c r="H12" s="12">
        <v>12</v>
      </c>
      <c r="I12" s="13">
        <v>13</v>
      </c>
      <c r="J12" s="14">
        <f>G12-H12</f>
        <v>3</v>
      </c>
      <c r="K12" s="14">
        <f t="shared" ref="K12:K17" si="5">G12-I12</f>
        <v>2</v>
      </c>
      <c r="L12" s="9">
        <f t="shared" si="2"/>
        <v>-1.6700000000000017</v>
      </c>
      <c r="M12" s="9">
        <f t="shared" si="3"/>
        <v>-1.6700000000000017</v>
      </c>
      <c r="N12" s="1">
        <f t="shared" si="4"/>
        <v>1.6700000000000017</v>
      </c>
    </row>
    <row r="13" spans="1:17" ht="15.75" thickBot="1" x14ac:dyDescent="0.3">
      <c r="A13" s="4">
        <v>12</v>
      </c>
      <c r="B13" s="5">
        <v>3</v>
      </c>
      <c r="C13" s="5" t="s">
        <v>5</v>
      </c>
      <c r="D13" s="5">
        <v>71.67</v>
      </c>
      <c r="E13" s="5">
        <v>68.33</v>
      </c>
      <c r="F13" s="5">
        <v>65</v>
      </c>
      <c r="G13" s="5">
        <v>9</v>
      </c>
      <c r="H13" s="5">
        <v>9</v>
      </c>
      <c r="I13" s="8">
        <v>9</v>
      </c>
      <c r="J13" s="10">
        <f t="shared" si="0"/>
        <v>0</v>
      </c>
      <c r="K13" s="10">
        <f t="shared" si="5"/>
        <v>0</v>
      </c>
      <c r="L13" s="9">
        <f t="shared" si="2"/>
        <v>3.3400000000000034</v>
      </c>
      <c r="M13" s="9">
        <f t="shared" si="3"/>
        <v>6.6700000000000017</v>
      </c>
      <c r="N13" s="1">
        <f t="shared" si="4"/>
        <v>3.3400000000000034</v>
      </c>
    </row>
    <row r="14" spans="1:17" ht="15.75" thickBot="1" x14ac:dyDescent="0.3">
      <c r="A14" s="4">
        <v>13</v>
      </c>
      <c r="B14" s="5">
        <v>4</v>
      </c>
      <c r="C14" s="5" t="s">
        <v>2</v>
      </c>
      <c r="D14" s="5">
        <v>58.33</v>
      </c>
      <c r="E14" s="5">
        <v>53.33</v>
      </c>
      <c r="F14" s="5">
        <v>55</v>
      </c>
      <c r="G14" s="5">
        <v>10</v>
      </c>
      <c r="H14" s="5">
        <v>12</v>
      </c>
      <c r="I14" s="8">
        <v>12</v>
      </c>
      <c r="J14" s="28">
        <f t="shared" si="0"/>
        <v>-2</v>
      </c>
      <c r="K14" s="28">
        <f t="shared" si="5"/>
        <v>-2</v>
      </c>
      <c r="L14" s="9">
        <f t="shared" si="2"/>
        <v>5</v>
      </c>
      <c r="M14" s="9">
        <f t="shared" si="3"/>
        <v>3.3299999999999983</v>
      </c>
      <c r="N14" s="1">
        <f t="shared" si="4"/>
        <v>5</v>
      </c>
    </row>
    <row r="15" spans="1:17" ht="15.75" thickBot="1" x14ac:dyDescent="0.3">
      <c r="A15" s="4">
        <v>14</v>
      </c>
      <c r="B15" s="5">
        <v>4</v>
      </c>
      <c r="C15" s="5" t="s">
        <v>3</v>
      </c>
      <c r="D15" s="5">
        <v>70</v>
      </c>
      <c r="E15" s="5">
        <v>66.67</v>
      </c>
      <c r="F15" s="5">
        <v>68.33</v>
      </c>
      <c r="G15" s="5">
        <v>10</v>
      </c>
      <c r="H15" s="5">
        <v>11</v>
      </c>
      <c r="I15" s="8">
        <v>9</v>
      </c>
      <c r="J15" s="15">
        <f t="shared" si="0"/>
        <v>-1</v>
      </c>
      <c r="K15" s="15">
        <f t="shared" si="5"/>
        <v>1</v>
      </c>
      <c r="L15" s="9">
        <f t="shared" si="2"/>
        <v>3.3299999999999983</v>
      </c>
      <c r="M15" s="9">
        <f t="shared" si="3"/>
        <v>1.6700000000000017</v>
      </c>
      <c r="N15" s="1">
        <f t="shared" si="4"/>
        <v>3.3299999999999983</v>
      </c>
    </row>
    <row r="16" spans="1:17" ht="15.75" thickBot="1" x14ac:dyDescent="0.3">
      <c r="A16" s="4">
        <v>15</v>
      </c>
      <c r="B16" s="5">
        <v>4</v>
      </c>
      <c r="C16" s="5" t="s">
        <v>4</v>
      </c>
      <c r="D16" s="5">
        <v>83.33</v>
      </c>
      <c r="E16" s="5">
        <v>85</v>
      </c>
      <c r="F16" s="5">
        <v>81.67</v>
      </c>
      <c r="G16" s="5">
        <v>13</v>
      </c>
      <c r="H16" s="5">
        <v>14</v>
      </c>
      <c r="I16" s="8">
        <v>12</v>
      </c>
      <c r="J16" s="15">
        <f t="shared" si="0"/>
        <v>-1</v>
      </c>
      <c r="K16" s="15">
        <f t="shared" si="5"/>
        <v>1</v>
      </c>
      <c r="L16" s="9">
        <f t="shared" si="2"/>
        <v>-1.6700000000000017</v>
      </c>
      <c r="M16" s="9">
        <f t="shared" si="3"/>
        <v>1.6599999999999966</v>
      </c>
      <c r="N16" s="1">
        <f t="shared" si="4"/>
        <v>1.6700000000000017</v>
      </c>
    </row>
    <row r="17" spans="1:14" ht="15.75" thickBot="1" x14ac:dyDescent="0.3">
      <c r="A17" s="4">
        <v>16</v>
      </c>
      <c r="B17" s="5">
        <v>4</v>
      </c>
      <c r="C17" s="5" t="s">
        <v>5</v>
      </c>
      <c r="D17" s="5">
        <v>66.67</v>
      </c>
      <c r="E17" s="5">
        <v>70</v>
      </c>
      <c r="F17" s="5">
        <v>63.33</v>
      </c>
      <c r="G17" s="5">
        <v>9</v>
      </c>
      <c r="H17" s="5">
        <v>10</v>
      </c>
      <c r="I17" s="8">
        <v>11</v>
      </c>
      <c r="J17" s="15">
        <f t="shared" si="0"/>
        <v>-1</v>
      </c>
      <c r="K17" s="15">
        <f t="shared" si="5"/>
        <v>-2</v>
      </c>
      <c r="L17" s="9">
        <f t="shared" si="2"/>
        <v>-3.3299999999999983</v>
      </c>
      <c r="M17" s="9">
        <f t="shared" si="3"/>
        <v>3.3400000000000034</v>
      </c>
      <c r="N17" s="1">
        <f t="shared" si="4"/>
        <v>3.3299999999999983</v>
      </c>
    </row>
    <row r="18" spans="1:14" x14ac:dyDescent="0.25">
      <c r="J18" s="2">
        <f>COUNTIF(J2:J16,0)</f>
        <v>7</v>
      </c>
      <c r="K18" s="2">
        <f>COUNTIF(K2:K16,0)</f>
        <v>8</v>
      </c>
      <c r="L18" s="2"/>
      <c r="M18" s="2">
        <f>MAX(M2:M17)</f>
        <v>6.6700000000000017</v>
      </c>
      <c r="N18" s="1">
        <f>MIN(N2:N17)</f>
        <v>0</v>
      </c>
    </row>
    <row r="19" spans="1:14" x14ac:dyDescent="0.25">
      <c r="J19" s="2">
        <f>COUNTIF(J2:J16,-1)+COUNTIF(J2:J16,1)</f>
        <v>5</v>
      </c>
      <c r="K19" s="2">
        <f>COUNTIF(K2:K16,-2)+COUNTIF(K2:K16,2)</f>
        <v>3</v>
      </c>
      <c r="L19" s="2"/>
      <c r="M19" s="2"/>
    </row>
    <row r="20" spans="1:14" x14ac:dyDescent="0.25">
      <c r="J20" s="2">
        <f>COUNTIF(J2:J17,0)</f>
        <v>7</v>
      </c>
      <c r="K20" s="2"/>
      <c r="L20" s="2"/>
      <c r="M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workbookViewId="0">
      <selection activeCell="M2" sqref="M2"/>
    </sheetView>
  </sheetViews>
  <sheetFormatPr defaultRowHeight="15" x14ac:dyDescent="0.25"/>
  <sheetData>
    <row r="1" spans="1:14" ht="21.75" thickBot="1" x14ac:dyDescent="0.3">
      <c r="A1" s="22"/>
      <c r="B1" s="23" t="s">
        <v>0</v>
      </c>
      <c r="C1" s="23" t="s">
        <v>1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6" t="s">
        <v>12</v>
      </c>
      <c r="K1" s="6" t="s">
        <v>13</v>
      </c>
      <c r="L1" s="7" t="s">
        <v>14</v>
      </c>
      <c r="M1" s="7" t="s">
        <v>15</v>
      </c>
      <c r="N1" s="1"/>
    </row>
    <row r="2" spans="1:14" ht="15.75" thickBot="1" x14ac:dyDescent="0.3">
      <c r="A2" s="24">
        <v>1</v>
      </c>
      <c r="B2" s="31">
        <v>1</v>
      </c>
      <c r="C2" s="31" t="s">
        <v>2</v>
      </c>
      <c r="D2" s="31">
        <v>60</v>
      </c>
      <c r="E2" s="31">
        <v>65.709999999999994</v>
      </c>
      <c r="F2" s="31">
        <v>71.430000000000007</v>
      </c>
      <c r="G2" s="31">
        <v>9</v>
      </c>
      <c r="H2" s="31">
        <v>9</v>
      </c>
      <c r="I2" s="31">
        <v>10</v>
      </c>
      <c r="J2" s="28">
        <f t="shared" ref="J2:J17" si="0">G2-H2</f>
        <v>0</v>
      </c>
      <c r="K2" s="28">
        <f t="shared" ref="K2:K17" si="1">G2-I2</f>
        <v>-1</v>
      </c>
      <c r="L2" s="28">
        <f>D2-E2</f>
        <v>-5.7099999999999937</v>
      </c>
      <c r="M2" s="28">
        <f>D2-F2</f>
        <v>-11.430000000000007</v>
      </c>
      <c r="N2" s="1">
        <f>ABS(L2:L17)</f>
        <v>5.7099999999999937</v>
      </c>
    </row>
    <row r="3" spans="1:14" ht="15.75" thickBot="1" x14ac:dyDescent="0.3">
      <c r="A3" s="24">
        <v>2</v>
      </c>
      <c r="B3" s="25">
        <v>1</v>
      </c>
      <c r="C3" s="25" t="s">
        <v>3</v>
      </c>
      <c r="D3" s="25">
        <v>78.569999999999993</v>
      </c>
      <c r="E3" s="25">
        <v>82.86</v>
      </c>
      <c r="F3" s="25">
        <v>75.709999999999994</v>
      </c>
      <c r="G3" s="25">
        <v>8</v>
      </c>
      <c r="H3" s="25">
        <v>8</v>
      </c>
      <c r="I3" s="25">
        <v>9</v>
      </c>
      <c r="J3" s="10">
        <f t="shared" si="0"/>
        <v>0</v>
      </c>
      <c r="K3" s="10">
        <f t="shared" si="1"/>
        <v>-1</v>
      </c>
      <c r="L3" s="9">
        <f t="shared" ref="L3:L17" si="2">D3-E3</f>
        <v>-4.2900000000000063</v>
      </c>
      <c r="M3" s="9">
        <f t="shared" ref="M3:M17" si="3">D3-F3</f>
        <v>2.8599999999999994</v>
      </c>
      <c r="N3" s="1">
        <f t="shared" ref="N3:N17" si="4">ABS(L3:L18)</f>
        <v>4.2900000000000063</v>
      </c>
    </row>
    <row r="4" spans="1:14" ht="15.75" thickBot="1" x14ac:dyDescent="0.3">
      <c r="A4" s="24">
        <v>3</v>
      </c>
      <c r="B4" s="25">
        <v>1</v>
      </c>
      <c r="C4" s="25" t="s">
        <v>4</v>
      </c>
      <c r="D4" s="25">
        <v>90</v>
      </c>
      <c r="E4" s="25">
        <v>91.43</v>
      </c>
      <c r="F4" s="25">
        <v>91.43</v>
      </c>
      <c r="G4" s="25">
        <v>10</v>
      </c>
      <c r="H4" s="25">
        <v>10</v>
      </c>
      <c r="I4" s="25">
        <v>10</v>
      </c>
      <c r="J4" s="32">
        <f t="shared" si="0"/>
        <v>0</v>
      </c>
      <c r="K4" s="32">
        <f t="shared" si="1"/>
        <v>0</v>
      </c>
      <c r="L4" s="9">
        <f t="shared" si="2"/>
        <v>-1.4300000000000068</v>
      </c>
      <c r="M4" s="9">
        <f t="shared" si="3"/>
        <v>-1.4300000000000068</v>
      </c>
      <c r="N4" s="1">
        <f t="shared" si="4"/>
        <v>1.4300000000000068</v>
      </c>
    </row>
    <row r="5" spans="1:14" ht="15.75" thickBot="1" x14ac:dyDescent="0.3">
      <c r="A5" s="24">
        <v>4</v>
      </c>
      <c r="B5" s="25">
        <v>1</v>
      </c>
      <c r="C5" s="25" t="s">
        <v>5</v>
      </c>
      <c r="D5" s="25">
        <v>78.569999999999993</v>
      </c>
      <c r="E5" s="25">
        <v>80</v>
      </c>
      <c r="F5" s="25">
        <v>82.86</v>
      </c>
      <c r="G5" s="25">
        <v>7</v>
      </c>
      <c r="H5" s="25">
        <v>8</v>
      </c>
      <c r="I5" s="25">
        <v>8</v>
      </c>
      <c r="J5" s="10">
        <f t="shared" si="0"/>
        <v>-1</v>
      </c>
      <c r="K5" s="10">
        <f t="shared" si="1"/>
        <v>-1</v>
      </c>
      <c r="L5" s="9">
        <f t="shared" si="2"/>
        <v>-1.4300000000000068</v>
      </c>
      <c r="M5" s="9">
        <f t="shared" si="3"/>
        <v>-4.2900000000000063</v>
      </c>
      <c r="N5" s="1">
        <f t="shared" si="4"/>
        <v>1.4300000000000068</v>
      </c>
    </row>
    <row r="6" spans="1:14" ht="15.75" thickBot="1" x14ac:dyDescent="0.3">
      <c r="A6" s="24">
        <v>5</v>
      </c>
      <c r="B6" s="25">
        <v>2</v>
      </c>
      <c r="C6" s="25" t="s">
        <v>2</v>
      </c>
      <c r="D6" s="25">
        <v>71.430000000000007</v>
      </c>
      <c r="E6" s="25">
        <v>74.290000000000006</v>
      </c>
      <c r="F6" s="25">
        <v>70</v>
      </c>
      <c r="G6" s="25">
        <v>9</v>
      </c>
      <c r="H6" s="25">
        <v>9</v>
      </c>
      <c r="I6" s="25">
        <v>9</v>
      </c>
      <c r="J6" s="33">
        <f t="shared" si="0"/>
        <v>0</v>
      </c>
      <c r="K6" s="33">
        <f t="shared" si="1"/>
        <v>0</v>
      </c>
      <c r="L6" s="9">
        <f t="shared" si="2"/>
        <v>-2.8599999999999994</v>
      </c>
      <c r="M6" s="9">
        <f t="shared" si="3"/>
        <v>1.4300000000000068</v>
      </c>
      <c r="N6" s="1">
        <f t="shared" si="4"/>
        <v>2.8599999999999994</v>
      </c>
    </row>
    <row r="7" spans="1:14" ht="15.75" thickBot="1" x14ac:dyDescent="0.3">
      <c r="A7" s="24">
        <v>6</v>
      </c>
      <c r="B7" s="25">
        <v>2</v>
      </c>
      <c r="C7" s="25" t="s">
        <v>3</v>
      </c>
      <c r="D7" s="25">
        <v>80</v>
      </c>
      <c r="E7" s="25">
        <v>82.86</v>
      </c>
      <c r="F7" s="25">
        <v>84.29</v>
      </c>
      <c r="G7" s="25">
        <v>8</v>
      </c>
      <c r="H7" s="25">
        <v>8</v>
      </c>
      <c r="I7" s="25">
        <v>8</v>
      </c>
      <c r="J7" s="32">
        <f t="shared" si="0"/>
        <v>0</v>
      </c>
      <c r="K7" s="32">
        <f t="shared" si="1"/>
        <v>0</v>
      </c>
      <c r="L7" s="9">
        <f t="shared" si="2"/>
        <v>-2.8599999999999994</v>
      </c>
      <c r="M7" s="9">
        <f t="shared" si="3"/>
        <v>-4.2900000000000063</v>
      </c>
      <c r="N7" s="1">
        <f t="shared" si="4"/>
        <v>2.8599999999999994</v>
      </c>
    </row>
    <row r="8" spans="1:14" ht="15.75" thickBot="1" x14ac:dyDescent="0.3">
      <c r="A8" s="24">
        <v>7</v>
      </c>
      <c r="B8" s="25">
        <v>2</v>
      </c>
      <c r="C8" s="25" t="s">
        <v>4</v>
      </c>
      <c r="D8" s="25">
        <v>91.43</v>
      </c>
      <c r="E8" s="25">
        <v>90</v>
      </c>
      <c r="F8" s="25">
        <v>90</v>
      </c>
      <c r="G8" s="25">
        <v>10</v>
      </c>
      <c r="H8" s="25">
        <v>10</v>
      </c>
      <c r="I8" s="25">
        <v>11</v>
      </c>
      <c r="J8" s="10">
        <f t="shared" si="0"/>
        <v>0</v>
      </c>
      <c r="K8" s="10">
        <f t="shared" si="1"/>
        <v>-1</v>
      </c>
      <c r="L8" s="9">
        <f t="shared" si="2"/>
        <v>1.4300000000000068</v>
      </c>
      <c r="M8" s="9">
        <f t="shared" si="3"/>
        <v>1.4300000000000068</v>
      </c>
      <c r="N8" s="1">
        <f t="shared" si="4"/>
        <v>1.4300000000000068</v>
      </c>
    </row>
    <row r="9" spans="1:14" ht="15.75" thickBot="1" x14ac:dyDescent="0.3">
      <c r="A9" s="24">
        <v>8</v>
      </c>
      <c r="B9" s="25">
        <v>2</v>
      </c>
      <c r="C9" s="25" t="s">
        <v>5</v>
      </c>
      <c r="D9" s="25">
        <v>77.14</v>
      </c>
      <c r="E9" s="25">
        <v>80</v>
      </c>
      <c r="F9" s="25">
        <v>81.430000000000007</v>
      </c>
      <c r="G9" s="25">
        <v>8</v>
      </c>
      <c r="H9" s="25">
        <v>8</v>
      </c>
      <c r="I9" s="25">
        <v>8</v>
      </c>
      <c r="J9" s="33">
        <f t="shared" si="0"/>
        <v>0</v>
      </c>
      <c r="K9" s="33">
        <f t="shared" si="1"/>
        <v>0</v>
      </c>
      <c r="L9" s="9">
        <f t="shared" si="2"/>
        <v>-2.8599999999999994</v>
      </c>
      <c r="M9" s="9">
        <f t="shared" si="3"/>
        <v>-4.2900000000000063</v>
      </c>
      <c r="N9" s="1">
        <f t="shared" si="4"/>
        <v>2.8599999999999994</v>
      </c>
    </row>
    <row r="10" spans="1:14" ht="15.75" thickBot="1" x14ac:dyDescent="0.3">
      <c r="A10" s="24">
        <v>9</v>
      </c>
      <c r="B10" s="25">
        <v>3</v>
      </c>
      <c r="C10" s="25" t="s">
        <v>2</v>
      </c>
      <c r="D10" s="25">
        <v>67.14</v>
      </c>
      <c r="E10" s="25">
        <v>72.86</v>
      </c>
      <c r="F10" s="25">
        <v>72.86</v>
      </c>
      <c r="G10" s="25">
        <v>9</v>
      </c>
      <c r="H10" s="25">
        <v>9</v>
      </c>
      <c r="I10" s="25">
        <v>9</v>
      </c>
      <c r="J10" s="32">
        <f t="shared" si="0"/>
        <v>0</v>
      </c>
      <c r="K10" s="32">
        <f t="shared" si="1"/>
        <v>0</v>
      </c>
      <c r="L10" s="9">
        <f t="shared" si="2"/>
        <v>-5.7199999999999989</v>
      </c>
      <c r="M10" s="9">
        <f t="shared" si="3"/>
        <v>-5.7199999999999989</v>
      </c>
      <c r="N10" s="1">
        <f t="shared" si="4"/>
        <v>5.7199999999999989</v>
      </c>
    </row>
    <row r="11" spans="1:14" ht="15.75" thickBot="1" x14ac:dyDescent="0.3">
      <c r="A11" s="24">
        <v>10</v>
      </c>
      <c r="B11" s="25">
        <v>3</v>
      </c>
      <c r="C11" s="25" t="s">
        <v>3</v>
      </c>
      <c r="D11" s="25">
        <v>82.86</v>
      </c>
      <c r="E11" s="25">
        <v>81.430000000000007</v>
      </c>
      <c r="F11" s="25">
        <v>80</v>
      </c>
      <c r="G11" s="25">
        <v>8</v>
      </c>
      <c r="H11" s="25">
        <v>8</v>
      </c>
      <c r="I11" s="25">
        <v>8</v>
      </c>
      <c r="J11" s="33">
        <f t="shared" si="0"/>
        <v>0</v>
      </c>
      <c r="K11" s="33">
        <f t="shared" si="1"/>
        <v>0</v>
      </c>
      <c r="L11" s="9">
        <f t="shared" si="2"/>
        <v>1.4299999999999926</v>
      </c>
      <c r="M11" s="9">
        <f t="shared" si="3"/>
        <v>2.8599999999999994</v>
      </c>
      <c r="N11" s="1">
        <f t="shared" si="4"/>
        <v>1.4299999999999926</v>
      </c>
    </row>
    <row r="12" spans="1:14" ht="15.75" thickBot="1" x14ac:dyDescent="0.3">
      <c r="A12" s="24">
        <v>11</v>
      </c>
      <c r="B12" s="25">
        <v>3</v>
      </c>
      <c r="C12" s="25" t="s">
        <v>4</v>
      </c>
      <c r="D12" s="25">
        <v>91.43</v>
      </c>
      <c r="E12" s="25">
        <v>91.43</v>
      </c>
      <c r="F12" s="25">
        <v>91.43</v>
      </c>
      <c r="G12" s="25">
        <v>10</v>
      </c>
      <c r="H12" s="25">
        <v>10</v>
      </c>
      <c r="I12" s="25">
        <v>10</v>
      </c>
      <c r="J12" s="33">
        <f>G12-H12</f>
        <v>0</v>
      </c>
      <c r="K12" s="33">
        <f t="shared" si="1"/>
        <v>0</v>
      </c>
      <c r="L12" s="9">
        <f t="shared" si="2"/>
        <v>0</v>
      </c>
      <c r="M12" s="9">
        <f t="shared" si="3"/>
        <v>0</v>
      </c>
      <c r="N12" s="1">
        <f t="shared" si="4"/>
        <v>0</v>
      </c>
    </row>
    <row r="13" spans="1:14" ht="15.75" thickBot="1" x14ac:dyDescent="0.3">
      <c r="A13" s="24">
        <v>12</v>
      </c>
      <c r="B13" s="25">
        <v>3</v>
      </c>
      <c r="C13" s="25" t="s">
        <v>5</v>
      </c>
      <c r="D13" s="25">
        <v>81.430000000000007</v>
      </c>
      <c r="E13" s="25">
        <v>80</v>
      </c>
      <c r="F13" s="25">
        <v>78.569999999999993</v>
      </c>
      <c r="G13" s="25">
        <v>8</v>
      </c>
      <c r="H13" s="25">
        <v>8</v>
      </c>
      <c r="I13" s="25">
        <v>8</v>
      </c>
      <c r="J13" s="33">
        <f t="shared" si="0"/>
        <v>0</v>
      </c>
      <c r="K13" s="33">
        <f t="shared" si="1"/>
        <v>0</v>
      </c>
      <c r="L13" s="9">
        <f t="shared" si="2"/>
        <v>1.4300000000000068</v>
      </c>
      <c r="M13" s="9">
        <f t="shared" si="3"/>
        <v>2.8600000000000136</v>
      </c>
      <c r="N13" s="1">
        <f t="shared" si="4"/>
        <v>1.4300000000000068</v>
      </c>
    </row>
    <row r="14" spans="1:14" ht="15.75" thickBot="1" x14ac:dyDescent="0.3">
      <c r="A14" s="24">
        <v>13</v>
      </c>
      <c r="B14" s="25">
        <v>4</v>
      </c>
      <c r="C14" s="25" t="s">
        <v>2</v>
      </c>
      <c r="D14" s="25">
        <v>74.290000000000006</v>
      </c>
      <c r="E14" s="25">
        <v>70</v>
      </c>
      <c r="F14" s="25">
        <v>70</v>
      </c>
      <c r="G14" s="25">
        <v>9</v>
      </c>
      <c r="H14" s="25">
        <v>9</v>
      </c>
      <c r="I14" s="25">
        <v>9</v>
      </c>
      <c r="J14" s="33">
        <f t="shared" si="0"/>
        <v>0</v>
      </c>
      <c r="K14" s="33">
        <f t="shared" si="1"/>
        <v>0</v>
      </c>
      <c r="L14" s="9">
        <f t="shared" si="2"/>
        <v>4.2900000000000063</v>
      </c>
      <c r="M14" s="9">
        <f t="shared" si="3"/>
        <v>4.2900000000000063</v>
      </c>
      <c r="N14" s="1">
        <f t="shared" si="4"/>
        <v>4.2900000000000063</v>
      </c>
    </row>
    <row r="15" spans="1:14" ht="15.75" thickBot="1" x14ac:dyDescent="0.3">
      <c r="A15" s="24">
        <v>14</v>
      </c>
      <c r="B15" s="25">
        <v>4</v>
      </c>
      <c r="C15" s="25" t="s">
        <v>3</v>
      </c>
      <c r="D15" s="25">
        <v>81.430000000000007</v>
      </c>
      <c r="E15" s="25">
        <v>82.86</v>
      </c>
      <c r="F15" s="25">
        <v>81.430000000000007</v>
      </c>
      <c r="G15" s="25">
        <v>9</v>
      </c>
      <c r="H15" s="25">
        <v>8</v>
      </c>
      <c r="I15" s="25">
        <v>8</v>
      </c>
      <c r="J15" s="15">
        <f t="shared" si="0"/>
        <v>1</v>
      </c>
      <c r="K15" s="15">
        <f t="shared" si="1"/>
        <v>1</v>
      </c>
      <c r="L15" s="9">
        <f t="shared" si="2"/>
        <v>-1.4299999999999926</v>
      </c>
      <c r="M15" s="9">
        <f t="shared" si="3"/>
        <v>0</v>
      </c>
      <c r="N15" s="1">
        <f t="shared" si="4"/>
        <v>1.4299999999999926</v>
      </c>
    </row>
    <row r="16" spans="1:14" ht="15.75" thickBot="1" x14ac:dyDescent="0.3">
      <c r="A16" s="24">
        <v>15</v>
      </c>
      <c r="B16" s="30">
        <v>4</v>
      </c>
      <c r="C16" s="30" t="s">
        <v>4</v>
      </c>
      <c r="D16" s="30">
        <v>90</v>
      </c>
      <c r="E16" s="30">
        <v>91.43</v>
      </c>
      <c r="F16" s="30">
        <v>92.86</v>
      </c>
      <c r="G16" s="30">
        <v>11</v>
      </c>
      <c r="H16" s="30">
        <v>9</v>
      </c>
      <c r="I16" s="30">
        <v>10</v>
      </c>
      <c r="J16" s="15">
        <f t="shared" si="0"/>
        <v>2</v>
      </c>
      <c r="K16" s="15">
        <f t="shared" si="1"/>
        <v>1</v>
      </c>
      <c r="L16" s="29">
        <f t="shared" si="2"/>
        <v>-1.4300000000000068</v>
      </c>
      <c r="M16" s="29">
        <f t="shared" si="3"/>
        <v>-2.8599999999999994</v>
      </c>
      <c r="N16" s="16">
        <f t="shared" si="4"/>
        <v>1.4300000000000068</v>
      </c>
    </row>
    <row r="17" spans="1:14" ht="15.75" thickBot="1" x14ac:dyDescent="0.3">
      <c r="A17" s="24">
        <v>16</v>
      </c>
      <c r="B17" s="25">
        <v>4</v>
      </c>
      <c r="C17" s="25" t="s">
        <v>5</v>
      </c>
      <c r="D17" s="25">
        <v>81.430000000000007</v>
      </c>
      <c r="E17" s="25">
        <v>78.569999999999993</v>
      </c>
      <c r="F17" s="25">
        <v>78.569999999999993</v>
      </c>
      <c r="G17" s="25">
        <v>8</v>
      </c>
      <c r="H17" s="25">
        <v>8</v>
      </c>
      <c r="I17" s="25">
        <v>8</v>
      </c>
      <c r="J17" s="32">
        <f t="shared" si="0"/>
        <v>0</v>
      </c>
      <c r="K17" s="32">
        <f t="shared" si="1"/>
        <v>0</v>
      </c>
      <c r="L17" s="9">
        <f t="shared" si="2"/>
        <v>2.8600000000000136</v>
      </c>
      <c r="M17" s="9">
        <f t="shared" si="3"/>
        <v>2.8600000000000136</v>
      </c>
      <c r="N17" s="1">
        <f t="shared" si="4"/>
        <v>2.8600000000000136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tabSelected="1" workbookViewId="0">
      <selection activeCell="I22" sqref="I22"/>
    </sheetView>
  </sheetViews>
  <sheetFormatPr defaultRowHeight="15" x14ac:dyDescent="0.25"/>
  <sheetData>
    <row r="1" spans="1:14" ht="21.75" thickBot="1" x14ac:dyDescent="0.3">
      <c r="A1" s="22"/>
      <c r="B1" s="23" t="s">
        <v>0</v>
      </c>
      <c r="C1" s="23" t="s">
        <v>1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6" t="s">
        <v>12</v>
      </c>
      <c r="K1" s="6" t="s">
        <v>13</v>
      </c>
      <c r="L1" s="7" t="s">
        <v>14</v>
      </c>
      <c r="M1" s="7" t="s">
        <v>15</v>
      </c>
      <c r="N1" s="1"/>
    </row>
    <row r="2" spans="1:14" ht="15.75" thickBot="1" x14ac:dyDescent="0.3">
      <c r="A2" s="24">
        <v>1</v>
      </c>
      <c r="B2" s="25">
        <v>1</v>
      </c>
      <c r="C2" s="25" t="s">
        <v>2</v>
      </c>
      <c r="D2" s="25">
        <v>20</v>
      </c>
      <c r="E2" s="25">
        <v>23.26</v>
      </c>
      <c r="F2" s="25">
        <v>18.14</v>
      </c>
      <c r="G2" s="25">
        <v>15</v>
      </c>
      <c r="H2" s="25">
        <v>15</v>
      </c>
      <c r="I2" s="25">
        <v>16</v>
      </c>
      <c r="J2" s="10">
        <f t="shared" ref="J2:J17" si="0">G2-H2</f>
        <v>0</v>
      </c>
      <c r="K2" s="10">
        <f t="shared" ref="K2:K17" si="1">G2-I2</f>
        <v>-1</v>
      </c>
      <c r="L2" s="9">
        <f>D2-E2</f>
        <v>-3.2600000000000016</v>
      </c>
      <c r="M2" s="9">
        <f>E2-F2</f>
        <v>5.120000000000001</v>
      </c>
      <c r="N2" s="1">
        <f>ABS(L2:L17)</f>
        <v>3.2600000000000016</v>
      </c>
    </row>
    <row r="3" spans="1:14" ht="15.75" thickBot="1" x14ac:dyDescent="0.3">
      <c r="A3" s="24">
        <v>2</v>
      </c>
      <c r="B3" s="25">
        <v>1</v>
      </c>
      <c r="C3" s="25" t="s">
        <v>3</v>
      </c>
      <c r="D3" s="25">
        <v>32.090000000000003</v>
      </c>
      <c r="E3" s="25">
        <v>29.77</v>
      </c>
      <c r="F3" s="25">
        <v>33.49</v>
      </c>
      <c r="G3" s="25">
        <v>12</v>
      </c>
      <c r="H3" s="25">
        <v>13</v>
      </c>
      <c r="I3" s="25">
        <v>13</v>
      </c>
      <c r="J3" s="10">
        <f t="shared" si="0"/>
        <v>-1</v>
      </c>
      <c r="K3" s="10">
        <f t="shared" si="1"/>
        <v>-1</v>
      </c>
      <c r="L3" s="9">
        <f t="shared" ref="L2:M17" si="2">D3-E3</f>
        <v>2.3200000000000038</v>
      </c>
      <c r="M3" s="9">
        <f t="shared" si="2"/>
        <v>-3.7200000000000024</v>
      </c>
      <c r="N3" s="1">
        <f t="shared" ref="N3:N17" si="3">ABS(L3:L18)</f>
        <v>2.3200000000000038</v>
      </c>
    </row>
    <row r="4" spans="1:14" ht="15.75" thickBot="1" x14ac:dyDescent="0.3">
      <c r="A4" s="24">
        <v>3</v>
      </c>
      <c r="B4" s="25">
        <v>1</v>
      </c>
      <c r="C4" s="25" t="s">
        <v>4</v>
      </c>
      <c r="D4" s="25">
        <v>40</v>
      </c>
      <c r="E4" s="25">
        <v>39.53</v>
      </c>
      <c r="F4" s="25">
        <v>44.19</v>
      </c>
      <c r="G4" s="25">
        <v>19</v>
      </c>
      <c r="H4" s="25">
        <v>16</v>
      </c>
      <c r="I4" s="25">
        <v>18</v>
      </c>
      <c r="J4" s="15">
        <f t="shared" si="0"/>
        <v>3</v>
      </c>
      <c r="K4" s="15">
        <f t="shared" si="1"/>
        <v>1</v>
      </c>
      <c r="L4" s="9">
        <f t="shared" si="2"/>
        <v>0.46999999999999886</v>
      </c>
      <c r="M4" s="9">
        <f t="shared" si="2"/>
        <v>-4.6599999999999966</v>
      </c>
      <c r="N4" s="1">
        <f t="shared" si="3"/>
        <v>0.46999999999999886</v>
      </c>
    </row>
    <row r="5" spans="1:14" ht="15.75" thickBot="1" x14ac:dyDescent="0.3">
      <c r="A5" s="24">
        <v>4</v>
      </c>
      <c r="B5" s="25">
        <v>1</v>
      </c>
      <c r="C5" s="25" t="s">
        <v>5</v>
      </c>
      <c r="D5" s="25">
        <v>28.84</v>
      </c>
      <c r="E5" s="25">
        <v>28.37</v>
      </c>
      <c r="F5" s="25">
        <v>29.77</v>
      </c>
      <c r="G5" s="25">
        <v>12</v>
      </c>
      <c r="H5" s="25">
        <v>13</v>
      </c>
      <c r="I5" s="25">
        <v>12</v>
      </c>
      <c r="J5" s="10">
        <f t="shared" si="0"/>
        <v>-1</v>
      </c>
      <c r="K5" s="10">
        <f t="shared" si="1"/>
        <v>0</v>
      </c>
      <c r="L5" s="9">
        <f t="shared" si="2"/>
        <v>0.46999999999999886</v>
      </c>
      <c r="M5" s="9">
        <f t="shared" si="2"/>
        <v>-1.3999999999999986</v>
      </c>
      <c r="N5" s="1">
        <f t="shared" si="3"/>
        <v>0.46999999999999886</v>
      </c>
    </row>
    <row r="6" spans="1:14" ht="15.75" thickBot="1" x14ac:dyDescent="0.3">
      <c r="A6" s="24">
        <v>5</v>
      </c>
      <c r="B6" s="25">
        <v>2</v>
      </c>
      <c r="C6" s="25" t="s">
        <v>2</v>
      </c>
      <c r="D6" s="25">
        <v>25.12</v>
      </c>
      <c r="E6" s="25">
        <v>19.53</v>
      </c>
      <c r="F6" s="25">
        <v>18.600000000000001</v>
      </c>
      <c r="G6" s="25">
        <v>16</v>
      </c>
      <c r="H6" s="25">
        <v>15</v>
      </c>
      <c r="I6" s="25">
        <v>14</v>
      </c>
      <c r="J6" s="10">
        <f t="shared" si="0"/>
        <v>1</v>
      </c>
      <c r="K6" s="10">
        <f t="shared" si="1"/>
        <v>2</v>
      </c>
      <c r="L6" s="9">
        <f t="shared" si="2"/>
        <v>5.59</v>
      </c>
      <c r="M6" s="9">
        <f t="shared" si="2"/>
        <v>0.92999999999999972</v>
      </c>
      <c r="N6" s="1">
        <f t="shared" si="3"/>
        <v>5.59</v>
      </c>
    </row>
    <row r="7" spans="1:14" ht="15.75" thickBot="1" x14ac:dyDescent="0.3">
      <c r="A7" s="24">
        <v>6</v>
      </c>
      <c r="B7" s="30">
        <v>2</v>
      </c>
      <c r="C7" s="30" t="s">
        <v>3</v>
      </c>
      <c r="D7" s="30">
        <v>31.16</v>
      </c>
      <c r="E7" s="30">
        <v>33.49</v>
      </c>
      <c r="F7" s="30">
        <v>26.51</v>
      </c>
      <c r="G7" s="30">
        <v>13</v>
      </c>
      <c r="H7" s="30">
        <v>12</v>
      </c>
      <c r="I7" s="30">
        <v>13</v>
      </c>
      <c r="J7" s="15">
        <f t="shared" si="0"/>
        <v>1</v>
      </c>
      <c r="K7" s="15">
        <f t="shared" si="1"/>
        <v>0</v>
      </c>
      <c r="L7" s="29">
        <f t="shared" si="2"/>
        <v>-2.3300000000000018</v>
      </c>
      <c r="M7" s="29">
        <f t="shared" si="2"/>
        <v>6.98</v>
      </c>
      <c r="N7" s="1">
        <f t="shared" si="3"/>
        <v>2.3300000000000018</v>
      </c>
    </row>
    <row r="8" spans="1:14" ht="15.75" thickBot="1" x14ac:dyDescent="0.3">
      <c r="A8" s="24">
        <v>7</v>
      </c>
      <c r="B8" s="25">
        <v>2</v>
      </c>
      <c r="C8" s="25" t="s">
        <v>4</v>
      </c>
      <c r="D8" s="25">
        <v>39.07</v>
      </c>
      <c r="E8" s="25">
        <v>40.47</v>
      </c>
      <c r="F8" s="25">
        <v>40.47</v>
      </c>
      <c r="G8" s="25">
        <v>19</v>
      </c>
      <c r="H8" s="25">
        <v>18</v>
      </c>
      <c r="I8" s="25">
        <v>18</v>
      </c>
      <c r="J8" s="10">
        <f t="shared" si="0"/>
        <v>1</v>
      </c>
      <c r="K8" s="10">
        <f t="shared" si="1"/>
        <v>1</v>
      </c>
      <c r="L8" s="9">
        <f t="shared" si="2"/>
        <v>-1.3999999999999986</v>
      </c>
      <c r="M8" s="9">
        <f t="shared" si="2"/>
        <v>0</v>
      </c>
      <c r="N8" s="1">
        <f t="shared" si="3"/>
        <v>1.3999999999999986</v>
      </c>
    </row>
    <row r="9" spans="1:14" ht="15.75" thickBot="1" x14ac:dyDescent="0.3">
      <c r="A9" s="24">
        <v>8</v>
      </c>
      <c r="B9" s="25">
        <v>2</v>
      </c>
      <c r="C9" s="25" t="s">
        <v>5</v>
      </c>
      <c r="D9" s="25">
        <v>32.56</v>
      </c>
      <c r="E9" s="25">
        <v>30.23</v>
      </c>
      <c r="F9" s="25">
        <v>27.44</v>
      </c>
      <c r="G9" s="25">
        <v>12</v>
      </c>
      <c r="H9" s="25">
        <v>12</v>
      </c>
      <c r="I9" s="25">
        <v>11</v>
      </c>
      <c r="J9" s="10">
        <f t="shared" si="0"/>
        <v>0</v>
      </c>
      <c r="K9" s="10">
        <f t="shared" si="1"/>
        <v>1</v>
      </c>
      <c r="L9" s="9">
        <f t="shared" si="2"/>
        <v>2.3300000000000018</v>
      </c>
      <c r="M9" s="9">
        <f t="shared" si="2"/>
        <v>2.7899999999999991</v>
      </c>
      <c r="N9" s="1">
        <f t="shared" si="3"/>
        <v>2.3300000000000018</v>
      </c>
    </row>
    <row r="10" spans="1:14" ht="15.75" thickBot="1" x14ac:dyDescent="0.3">
      <c r="A10" s="24">
        <v>9</v>
      </c>
      <c r="B10" s="25">
        <v>3</v>
      </c>
      <c r="C10" s="25" t="s">
        <v>2</v>
      </c>
      <c r="D10" s="25">
        <v>17.670000000000002</v>
      </c>
      <c r="E10" s="25">
        <v>19.07</v>
      </c>
      <c r="F10" s="25">
        <v>14.42</v>
      </c>
      <c r="G10" s="25">
        <v>16</v>
      </c>
      <c r="H10" s="25">
        <v>15</v>
      </c>
      <c r="I10" s="25">
        <v>15</v>
      </c>
      <c r="J10" s="15">
        <f t="shared" si="0"/>
        <v>1</v>
      </c>
      <c r="K10" s="15">
        <f t="shared" si="1"/>
        <v>1</v>
      </c>
      <c r="L10" s="9">
        <f t="shared" si="2"/>
        <v>-1.3999999999999986</v>
      </c>
      <c r="M10" s="9">
        <f t="shared" si="2"/>
        <v>4.6500000000000004</v>
      </c>
      <c r="N10" s="1">
        <f t="shared" si="3"/>
        <v>1.3999999999999986</v>
      </c>
    </row>
    <row r="11" spans="1:14" ht="15.75" thickBot="1" x14ac:dyDescent="0.3">
      <c r="A11" s="24">
        <v>10</v>
      </c>
      <c r="B11" s="25">
        <v>3</v>
      </c>
      <c r="C11" s="25" t="s">
        <v>3</v>
      </c>
      <c r="D11" s="25">
        <v>30.7</v>
      </c>
      <c r="E11" s="25">
        <v>26.51</v>
      </c>
      <c r="F11" s="25">
        <v>29.77</v>
      </c>
      <c r="G11" s="25">
        <v>12</v>
      </c>
      <c r="H11" s="25">
        <v>13</v>
      </c>
      <c r="I11" s="25">
        <v>12</v>
      </c>
      <c r="J11" s="10">
        <f t="shared" si="0"/>
        <v>-1</v>
      </c>
      <c r="K11" s="10">
        <f t="shared" si="1"/>
        <v>0</v>
      </c>
      <c r="L11" s="9">
        <f t="shared" si="2"/>
        <v>4.1899999999999977</v>
      </c>
      <c r="M11" s="9">
        <f t="shared" si="2"/>
        <v>-3.259999999999998</v>
      </c>
      <c r="N11" s="1">
        <f t="shared" si="3"/>
        <v>4.1899999999999977</v>
      </c>
    </row>
    <row r="12" spans="1:14" ht="15.75" thickBot="1" x14ac:dyDescent="0.3">
      <c r="A12" s="24">
        <v>11</v>
      </c>
      <c r="B12" s="25">
        <v>3</v>
      </c>
      <c r="C12" s="25" t="s">
        <v>4</v>
      </c>
      <c r="D12" s="25">
        <v>47.91</v>
      </c>
      <c r="E12" s="25">
        <v>41.4</v>
      </c>
      <c r="F12" s="25">
        <v>37.67</v>
      </c>
      <c r="G12" s="25">
        <v>19</v>
      </c>
      <c r="H12" s="25">
        <v>17</v>
      </c>
      <c r="I12" s="25">
        <v>16</v>
      </c>
      <c r="J12" s="14">
        <f>G12-H12</f>
        <v>2</v>
      </c>
      <c r="K12" s="14">
        <f t="shared" si="1"/>
        <v>3</v>
      </c>
      <c r="L12" s="9">
        <f t="shared" si="2"/>
        <v>6.509999999999998</v>
      </c>
      <c r="M12" s="9">
        <f t="shared" si="2"/>
        <v>3.7299999999999969</v>
      </c>
      <c r="N12" s="1">
        <f t="shared" si="3"/>
        <v>6.509999999999998</v>
      </c>
    </row>
    <row r="13" spans="1:14" ht="15.75" thickBot="1" x14ac:dyDescent="0.3">
      <c r="A13" s="24">
        <v>12</v>
      </c>
      <c r="B13" s="25">
        <v>3</v>
      </c>
      <c r="C13" s="25" t="s">
        <v>5</v>
      </c>
      <c r="D13" s="25">
        <v>27.44</v>
      </c>
      <c r="E13" s="25">
        <v>24.19</v>
      </c>
      <c r="F13" s="25">
        <v>27.44</v>
      </c>
      <c r="G13" s="25">
        <v>12</v>
      </c>
      <c r="H13" s="25">
        <v>13</v>
      </c>
      <c r="I13" s="25">
        <v>12</v>
      </c>
      <c r="J13" s="10">
        <f t="shared" si="0"/>
        <v>-1</v>
      </c>
      <c r="K13" s="10">
        <f t="shared" si="1"/>
        <v>0</v>
      </c>
      <c r="L13" s="9">
        <f t="shared" si="2"/>
        <v>3.25</v>
      </c>
      <c r="M13" s="9">
        <f t="shared" si="2"/>
        <v>-3.25</v>
      </c>
      <c r="N13" s="1">
        <f t="shared" si="3"/>
        <v>3.25</v>
      </c>
    </row>
    <row r="14" spans="1:14" ht="15.75" thickBot="1" x14ac:dyDescent="0.3">
      <c r="A14" s="24">
        <v>13</v>
      </c>
      <c r="B14" s="25">
        <v>4</v>
      </c>
      <c r="C14" s="25" t="s">
        <v>2</v>
      </c>
      <c r="D14" s="25">
        <v>26.05</v>
      </c>
      <c r="E14" s="25">
        <v>21.4</v>
      </c>
      <c r="F14" s="25">
        <v>20</v>
      </c>
      <c r="G14" s="25">
        <v>15</v>
      </c>
      <c r="H14" s="25">
        <v>16</v>
      </c>
      <c r="I14" s="25">
        <v>13</v>
      </c>
      <c r="J14" s="10">
        <f t="shared" si="0"/>
        <v>-1</v>
      </c>
      <c r="K14" s="10">
        <f t="shared" si="1"/>
        <v>2</v>
      </c>
      <c r="L14" s="9">
        <f t="shared" si="2"/>
        <v>4.6500000000000021</v>
      </c>
      <c r="M14" s="9">
        <f t="shared" si="2"/>
        <v>1.3999999999999986</v>
      </c>
      <c r="N14" s="1">
        <f t="shared" si="3"/>
        <v>4.6500000000000021</v>
      </c>
    </row>
    <row r="15" spans="1:14" ht="15.75" thickBot="1" x14ac:dyDescent="0.3">
      <c r="A15" s="24">
        <v>14</v>
      </c>
      <c r="B15" s="25">
        <v>4</v>
      </c>
      <c r="C15" s="25" t="s">
        <v>3</v>
      </c>
      <c r="D15" s="25">
        <v>27.44</v>
      </c>
      <c r="E15" s="25">
        <v>29.3</v>
      </c>
      <c r="F15" s="25">
        <v>32.56</v>
      </c>
      <c r="G15" s="25">
        <v>14</v>
      </c>
      <c r="H15" s="25">
        <v>14</v>
      </c>
      <c r="I15" s="25">
        <v>12</v>
      </c>
      <c r="J15" s="15">
        <f t="shared" si="0"/>
        <v>0</v>
      </c>
      <c r="K15" s="15">
        <f t="shared" si="1"/>
        <v>2</v>
      </c>
      <c r="L15" s="9">
        <f t="shared" si="2"/>
        <v>-1.8599999999999994</v>
      </c>
      <c r="M15" s="9">
        <f t="shared" si="2"/>
        <v>-3.2600000000000016</v>
      </c>
      <c r="N15" s="1">
        <f t="shared" si="3"/>
        <v>1.8599999999999994</v>
      </c>
    </row>
    <row r="16" spans="1:14" ht="15.75" thickBot="1" x14ac:dyDescent="0.3">
      <c r="A16" s="24">
        <v>15</v>
      </c>
      <c r="B16" s="25">
        <v>4</v>
      </c>
      <c r="C16" s="25" t="s">
        <v>4</v>
      </c>
      <c r="D16" s="25">
        <v>42.33</v>
      </c>
      <c r="E16" s="25">
        <v>40.47</v>
      </c>
      <c r="F16" s="25">
        <v>44.19</v>
      </c>
      <c r="G16" s="25">
        <v>17</v>
      </c>
      <c r="H16" s="25">
        <v>17</v>
      </c>
      <c r="I16" s="25">
        <v>17</v>
      </c>
      <c r="J16" s="15">
        <f t="shared" si="0"/>
        <v>0</v>
      </c>
      <c r="K16" s="15">
        <f t="shared" si="1"/>
        <v>0</v>
      </c>
      <c r="L16" s="9">
        <f t="shared" si="2"/>
        <v>1.8599999999999994</v>
      </c>
      <c r="M16" s="9">
        <f t="shared" si="2"/>
        <v>-3.7199999999999989</v>
      </c>
      <c r="N16" s="1">
        <f t="shared" si="3"/>
        <v>1.8599999999999994</v>
      </c>
    </row>
    <row r="17" spans="1:14" ht="15.75" thickBot="1" x14ac:dyDescent="0.3">
      <c r="A17" s="24">
        <v>16</v>
      </c>
      <c r="B17" s="25">
        <v>4</v>
      </c>
      <c r="C17" s="25" t="s">
        <v>5</v>
      </c>
      <c r="D17" s="25">
        <v>28.37</v>
      </c>
      <c r="E17" s="25">
        <v>32.090000000000003</v>
      </c>
      <c r="F17" s="25">
        <v>32.090000000000003</v>
      </c>
      <c r="G17" s="25">
        <v>11</v>
      </c>
      <c r="H17" s="25">
        <v>12</v>
      </c>
      <c r="I17" s="25">
        <v>12</v>
      </c>
      <c r="J17" s="15">
        <f t="shared" si="0"/>
        <v>-1</v>
      </c>
      <c r="K17" s="15">
        <f t="shared" si="1"/>
        <v>-1</v>
      </c>
      <c r="L17" s="9">
        <f t="shared" si="2"/>
        <v>-3.7200000000000024</v>
      </c>
      <c r="M17" s="9">
        <f t="shared" si="2"/>
        <v>0</v>
      </c>
      <c r="N17" s="1">
        <f t="shared" si="3"/>
        <v>3.7200000000000024</v>
      </c>
    </row>
    <row r="18" spans="1:14" x14ac:dyDescent="0.25">
      <c r="L18">
        <f>MAX(L2:L17)</f>
        <v>6.509999999999998</v>
      </c>
      <c r="M18">
        <f>MAX(M2:M17)</f>
        <v>6.98</v>
      </c>
      <c r="N18">
        <f>MAX(N2:N17)</f>
        <v>6.509999999999998</v>
      </c>
    </row>
    <row r="19" spans="1:14" x14ac:dyDescent="0.25">
      <c r="A19" s="26"/>
      <c r="J19" s="1"/>
      <c r="K19" s="1"/>
      <c r="L19" s="1"/>
      <c r="M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EC6A-080C-464A-96F4-EC9C992B7BD8}">
  <dimension ref="A1:N18"/>
  <sheetViews>
    <sheetView workbookViewId="0">
      <selection activeCell="O8" sqref="O8"/>
    </sheetView>
  </sheetViews>
  <sheetFormatPr defaultRowHeight="15" x14ac:dyDescent="0.25"/>
  <sheetData>
    <row r="1" spans="1:14" ht="21.75" thickBot="1" x14ac:dyDescent="0.3">
      <c r="A1" s="3"/>
      <c r="B1" s="3" t="s">
        <v>0</v>
      </c>
      <c r="C1" s="3" t="s">
        <v>1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6" t="s">
        <v>12</v>
      </c>
      <c r="K1" s="6" t="s">
        <v>13</v>
      </c>
      <c r="L1" s="7" t="s">
        <v>14</v>
      </c>
      <c r="M1" s="7" t="s">
        <v>15</v>
      </c>
      <c r="N1" s="1"/>
    </row>
    <row r="2" spans="1:14" ht="15.75" thickBot="1" x14ac:dyDescent="0.3">
      <c r="A2" s="4">
        <v>1</v>
      </c>
      <c r="B2" s="5">
        <v>1</v>
      </c>
      <c r="C2" s="5" t="s">
        <v>2</v>
      </c>
      <c r="D2" s="5">
        <v>63.28</v>
      </c>
      <c r="E2" s="5">
        <v>60.94</v>
      </c>
      <c r="F2" s="5">
        <v>57.81</v>
      </c>
      <c r="G2" s="5">
        <v>9</v>
      </c>
      <c r="H2" s="5">
        <v>9</v>
      </c>
      <c r="I2" s="5">
        <v>10</v>
      </c>
      <c r="J2" s="10">
        <f t="shared" ref="J2:J17" si="0">G2-H2</f>
        <v>0</v>
      </c>
      <c r="K2" s="10">
        <f t="shared" ref="K2:K16" si="1">G2-I2</f>
        <v>-1</v>
      </c>
      <c r="L2" s="9">
        <f t="shared" ref="L2:M17" si="2">D2-E2</f>
        <v>2.3400000000000034</v>
      </c>
      <c r="M2" s="9">
        <f t="shared" si="2"/>
        <v>3.1299999999999955</v>
      </c>
      <c r="N2" s="1">
        <f>ABS(L2:L17)</f>
        <v>2.3400000000000034</v>
      </c>
    </row>
    <row r="3" spans="1:14" ht="15.75" thickBot="1" x14ac:dyDescent="0.3">
      <c r="A3" s="4">
        <v>2</v>
      </c>
      <c r="B3" s="5">
        <v>1</v>
      </c>
      <c r="C3" s="5" t="s">
        <v>3</v>
      </c>
      <c r="D3" s="5">
        <v>65.62</v>
      </c>
      <c r="E3" s="5">
        <v>64.84</v>
      </c>
      <c r="F3" s="5">
        <v>71.88</v>
      </c>
      <c r="G3" s="5">
        <v>9</v>
      </c>
      <c r="H3" s="5">
        <v>11</v>
      </c>
      <c r="I3" s="5">
        <v>10</v>
      </c>
      <c r="J3" s="10">
        <f t="shared" si="0"/>
        <v>-2</v>
      </c>
      <c r="K3" s="10">
        <f t="shared" si="1"/>
        <v>-1</v>
      </c>
      <c r="L3" s="9">
        <f t="shared" si="2"/>
        <v>0.78000000000000114</v>
      </c>
      <c r="M3" s="9">
        <f t="shared" si="2"/>
        <v>-7.039999999999992</v>
      </c>
      <c r="N3" s="1">
        <f t="shared" ref="N3:N17" si="3">ABS(L3:L18)</f>
        <v>0.78000000000000114</v>
      </c>
    </row>
    <row r="4" spans="1:14" ht="15.75" thickBot="1" x14ac:dyDescent="0.3">
      <c r="A4" s="4">
        <v>3</v>
      </c>
      <c r="B4" s="5">
        <v>1</v>
      </c>
      <c r="C4" s="5" t="s">
        <v>4</v>
      </c>
      <c r="D4" s="5">
        <v>83.59</v>
      </c>
      <c r="E4" s="5">
        <v>85.94</v>
      </c>
      <c r="F4" s="5">
        <v>85.94</v>
      </c>
      <c r="G4" s="5">
        <v>14</v>
      </c>
      <c r="H4" s="5">
        <v>11</v>
      </c>
      <c r="I4" s="5">
        <v>13</v>
      </c>
      <c r="J4" s="15">
        <f t="shared" si="0"/>
        <v>3</v>
      </c>
      <c r="K4" s="15">
        <f t="shared" si="1"/>
        <v>1</v>
      </c>
      <c r="L4" s="9">
        <f t="shared" si="2"/>
        <v>-2.3499999999999943</v>
      </c>
      <c r="M4" s="9">
        <f t="shared" si="2"/>
        <v>0</v>
      </c>
      <c r="N4" s="1">
        <f t="shared" si="3"/>
        <v>2.3499999999999943</v>
      </c>
    </row>
    <row r="5" spans="1:14" ht="15.75" thickBot="1" x14ac:dyDescent="0.3">
      <c r="A5" s="4">
        <v>4</v>
      </c>
      <c r="B5" s="5">
        <v>1</v>
      </c>
      <c r="C5" s="5" t="s">
        <v>5</v>
      </c>
      <c r="D5" s="5">
        <v>68.75</v>
      </c>
      <c r="E5" s="5">
        <v>64.06</v>
      </c>
      <c r="F5" s="5">
        <v>71.88</v>
      </c>
      <c r="G5" s="5">
        <v>8</v>
      </c>
      <c r="H5" s="5">
        <v>8</v>
      </c>
      <c r="I5" s="5">
        <v>8</v>
      </c>
      <c r="J5" s="10">
        <f t="shared" si="0"/>
        <v>0</v>
      </c>
      <c r="K5" s="10">
        <f t="shared" si="1"/>
        <v>0</v>
      </c>
      <c r="L5" s="9">
        <f t="shared" si="2"/>
        <v>4.6899999999999977</v>
      </c>
      <c r="M5" s="9">
        <f t="shared" si="2"/>
        <v>-7.8199999999999932</v>
      </c>
      <c r="N5" s="1">
        <f t="shared" si="3"/>
        <v>4.6899999999999977</v>
      </c>
    </row>
    <row r="6" spans="1:14" ht="15.75" thickBot="1" x14ac:dyDescent="0.3">
      <c r="A6" s="4">
        <v>5</v>
      </c>
      <c r="B6" s="5">
        <v>2</v>
      </c>
      <c r="C6" s="5" t="s">
        <v>2</v>
      </c>
      <c r="D6" s="5">
        <v>53.91</v>
      </c>
      <c r="E6" s="5">
        <v>61.72</v>
      </c>
      <c r="F6" s="5">
        <v>62.5</v>
      </c>
      <c r="G6" s="5">
        <v>12</v>
      </c>
      <c r="H6" s="5">
        <v>10</v>
      </c>
      <c r="I6" s="5">
        <v>9</v>
      </c>
      <c r="J6" s="10">
        <f t="shared" si="0"/>
        <v>2</v>
      </c>
      <c r="K6" s="10">
        <f t="shared" si="1"/>
        <v>3</v>
      </c>
      <c r="L6" s="9">
        <f t="shared" si="2"/>
        <v>-7.8100000000000023</v>
      </c>
      <c r="M6" s="9">
        <f t="shared" si="2"/>
        <v>-0.78000000000000114</v>
      </c>
      <c r="N6" s="1">
        <f t="shared" si="3"/>
        <v>7.8100000000000023</v>
      </c>
    </row>
    <row r="7" spans="1:14" ht="15.75" thickBot="1" x14ac:dyDescent="0.3">
      <c r="A7" s="4">
        <v>6</v>
      </c>
      <c r="B7" s="18">
        <v>2</v>
      </c>
      <c r="C7" s="18" t="s">
        <v>3</v>
      </c>
      <c r="D7" s="18">
        <v>63.28</v>
      </c>
      <c r="E7" s="18">
        <v>71.88</v>
      </c>
      <c r="F7" s="18">
        <v>72.66</v>
      </c>
      <c r="G7" s="18">
        <v>12</v>
      </c>
      <c r="H7" s="18">
        <v>9</v>
      </c>
      <c r="I7" s="18">
        <v>9</v>
      </c>
      <c r="J7" s="19">
        <f t="shared" si="0"/>
        <v>3</v>
      </c>
      <c r="K7" s="19">
        <f t="shared" si="1"/>
        <v>3</v>
      </c>
      <c r="L7" s="20">
        <f t="shared" si="2"/>
        <v>-8.5999999999999943</v>
      </c>
      <c r="M7" s="20">
        <f t="shared" si="2"/>
        <v>-0.78000000000000114</v>
      </c>
      <c r="N7" s="21">
        <f t="shared" si="3"/>
        <v>8.5999999999999943</v>
      </c>
    </row>
    <row r="8" spans="1:14" ht="15.75" thickBot="1" x14ac:dyDescent="0.3">
      <c r="A8" s="4">
        <v>7</v>
      </c>
      <c r="B8" s="5">
        <v>2</v>
      </c>
      <c r="C8" s="5" t="s">
        <v>4</v>
      </c>
      <c r="D8" s="5">
        <v>78.91</v>
      </c>
      <c r="E8" s="5">
        <v>85.16</v>
      </c>
      <c r="F8" s="5">
        <v>80.47</v>
      </c>
      <c r="G8" s="5">
        <v>15</v>
      </c>
      <c r="H8" s="5">
        <v>13</v>
      </c>
      <c r="I8" s="5">
        <v>13</v>
      </c>
      <c r="J8" s="10">
        <f t="shared" si="0"/>
        <v>2</v>
      </c>
      <c r="K8" s="10">
        <f t="shared" si="1"/>
        <v>2</v>
      </c>
      <c r="L8" s="9">
        <f t="shared" si="2"/>
        <v>-6.25</v>
      </c>
      <c r="M8" s="9">
        <f t="shared" si="2"/>
        <v>4.6899999999999977</v>
      </c>
      <c r="N8" s="1">
        <f t="shared" si="3"/>
        <v>6.25</v>
      </c>
    </row>
    <row r="9" spans="1:14" ht="15.75" thickBot="1" x14ac:dyDescent="0.3">
      <c r="A9" s="4">
        <v>8</v>
      </c>
      <c r="B9" s="5">
        <v>2</v>
      </c>
      <c r="C9" s="5" t="s">
        <v>5</v>
      </c>
      <c r="D9" s="5">
        <v>64.06</v>
      </c>
      <c r="E9" s="5">
        <v>68.75</v>
      </c>
      <c r="F9" s="5">
        <v>67.19</v>
      </c>
      <c r="G9" s="5">
        <v>8</v>
      </c>
      <c r="H9" s="5">
        <v>9</v>
      </c>
      <c r="I9" s="5">
        <v>9</v>
      </c>
      <c r="J9" s="10">
        <f t="shared" si="0"/>
        <v>-1</v>
      </c>
      <c r="K9" s="10">
        <f t="shared" si="1"/>
        <v>-1</v>
      </c>
      <c r="L9" s="9">
        <f t="shared" si="2"/>
        <v>-4.6899999999999977</v>
      </c>
      <c r="M9" s="9">
        <f t="shared" si="2"/>
        <v>1.5600000000000023</v>
      </c>
      <c r="N9" s="1">
        <f t="shared" si="3"/>
        <v>4.6899999999999977</v>
      </c>
    </row>
    <row r="10" spans="1:14" ht="15.75" thickBot="1" x14ac:dyDescent="0.3">
      <c r="A10" s="4">
        <v>9</v>
      </c>
      <c r="B10" s="5">
        <v>3</v>
      </c>
      <c r="C10" s="5" t="s">
        <v>2</v>
      </c>
      <c r="D10" s="5">
        <v>60.16</v>
      </c>
      <c r="E10" s="5">
        <v>60.16</v>
      </c>
      <c r="F10" s="5">
        <v>61.72</v>
      </c>
      <c r="G10" s="5">
        <v>9</v>
      </c>
      <c r="H10" s="5">
        <v>10</v>
      </c>
      <c r="I10" s="5">
        <v>10</v>
      </c>
      <c r="J10" s="15">
        <f t="shared" si="0"/>
        <v>-1</v>
      </c>
      <c r="K10" s="15">
        <f t="shared" si="1"/>
        <v>-1</v>
      </c>
      <c r="L10" s="9">
        <f t="shared" si="2"/>
        <v>0</v>
      </c>
      <c r="M10" s="9">
        <f t="shared" si="2"/>
        <v>-1.5600000000000023</v>
      </c>
      <c r="N10" s="1">
        <f t="shared" si="3"/>
        <v>0</v>
      </c>
    </row>
    <row r="11" spans="1:14" ht="15.75" thickBot="1" x14ac:dyDescent="0.3">
      <c r="A11" s="4">
        <v>10</v>
      </c>
      <c r="B11" s="5">
        <v>3</v>
      </c>
      <c r="C11" s="5" t="s">
        <v>3</v>
      </c>
      <c r="D11" s="5">
        <v>70.31</v>
      </c>
      <c r="E11" s="5">
        <v>71.88</v>
      </c>
      <c r="F11" s="5">
        <v>66.41</v>
      </c>
      <c r="G11" s="5">
        <v>8</v>
      </c>
      <c r="H11" s="5">
        <v>8</v>
      </c>
      <c r="I11" s="5">
        <v>9</v>
      </c>
      <c r="J11" s="10">
        <f t="shared" si="0"/>
        <v>0</v>
      </c>
      <c r="K11" s="10">
        <f t="shared" si="1"/>
        <v>-1</v>
      </c>
      <c r="L11" s="9">
        <f t="shared" si="2"/>
        <v>-1.5699999999999932</v>
      </c>
      <c r="M11" s="9">
        <f t="shared" si="2"/>
        <v>5.4699999999999989</v>
      </c>
      <c r="N11" s="1">
        <f t="shared" si="3"/>
        <v>1.5699999999999932</v>
      </c>
    </row>
    <row r="12" spans="1:14" ht="15.75" thickBot="1" x14ac:dyDescent="0.3">
      <c r="A12" s="4">
        <v>11</v>
      </c>
      <c r="B12" s="5">
        <v>3</v>
      </c>
      <c r="C12" s="5" t="s">
        <v>4</v>
      </c>
      <c r="D12" s="5">
        <v>82.03</v>
      </c>
      <c r="E12" s="5">
        <v>82.03</v>
      </c>
      <c r="F12" s="5">
        <v>79.69</v>
      </c>
      <c r="G12" s="5">
        <v>16</v>
      </c>
      <c r="H12" s="5">
        <v>15</v>
      </c>
      <c r="I12" s="5">
        <v>14</v>
      </c>
      <c r="J12" s="17">
        <f>G12-H12</f>
        <v>1</v>
      </c>
      <c r="K12" s="17">
        <f t="shared" si="1"/>
        <v>2</v>
      </c>
      <c r="L12" s="9">
        <f t="shared" si="2"/>
        <v>0</v>
      </c>
      <c r="M12" s="9">
        <f t="shared" si="2"/>
        <v>2.3400000000000034</v>
      </c>
      <c r="N12" s="1">
        <f t="shared" si="3"/>
        <v>0</v>
      </c>
    </row>
    <row r="13" spans="1:14" ht="15.75" thickBot="1" x14ac:dyDescent="0.3">
      <c r="A13" s="4">
        <v>12</v>
      </c>
      <c r="B13" s="5">
        <v>3</v>
      </c>
      <c r="C13" s="5" t="s">
        <v>5</v>
      </c>
      <c r="D13" s="5">
        <v>71.09</v>
      </c>
      <c r="E13" s="5">
        <v>68.75</v>
      </c>
      <c r="F13" s="5">
        <v>69.53</v>
      </c>
      <c r="G13" s="5">
        <v>8</v>
      </c>
      <c r="H13" s="5">
        <v>9</v>
      </c>
      <c r="I13" s="5">
        <v>8</v>
      </c>
      <c r="J13" s="10">
        <f t="shared" si="0"/>
        <v>-1</v>
      </c>
      <c r="K13" s="10">
        <f t="shared" si="1"/>
        <v>0</v>
      </c>
      <c r="L13" s="9">
        <f t="shared" si="2"/>
        <v>2.3400000000000034</v>
      </c>
      <c r="M13" s="9">
        <f t="shared" si="2"/>
        <v>-0.78000000000000114</v>
      </c>
      <c r="N13" s="1">
        <f t="shared" si="3"/>
        <v>2.3400000000000034</v>
      </c>
    </row>
    <row r="14" spans="1:14" ht="15.75" thickBot="1" x14ac:dyDescent="0.3">
      <c r="A14" s="4">
        <v>13</v>
      </c>
      <c r="B14" s="5">
        <v>4</v>
      </c>
      <c r="C14" s="5" t="s">
        <v>2</v>
      </c>
      <c r="D14" s="5">
        <v>61.72</v>
      </c>
      <c r="E14" s="5">
        <v>62.5</v>
      </c>
      <c r="F14" s="5">
        <v>61.72</v>
      </c>
      <c r="G14" s="5">
        <v>10</v>
      </c>
      <c r="H14" s="5">
        <v>11</v>
      </c>
      <c r="I14" s="5">
        <v>10</v>
      </c>
      <c r="J14" s="10">
        <f t="shared" si="0"/>
        <v>-1</v>
      </c>
      <c r="K14" s="10">
        <f t="shared" si="1"/>
        <v>0</v>
      </c>
      <c r="L14" s="9">
        <f t="shared" si="2"/>
        <v>-0.78000000000000114</v>
      </c>
      <c r="M14" s="9">
        <f t="shared" si="2"/>
        <v>0.78000000000000114</v>
      </c>
      <c r="N14" s="1">
        <f t="shared" si="3"/>
        <v>0.78000000000000114</v>
      </c>
    </row>
    <row r="15" spans="1:14" ht="15.75" thickBot="1" x14ac:dyDescent="0.3">
      <c r="A15" s="4">
        <v>14</v>
      </c>
      <c r="B15" s="5">
        <v>4</v>
      </c>
      <c r="C15" s="5" t="s">
        <v>3</v>
      </c>
      <c r="D15" s="5">
        <v>62.5</v>
      </c>
      <c r="E15" s="5">
        <v>69.53</v>
      </c>
      <c r="F15" s="5">
        <v>71.88</v>
      </c>
      <c r="G15" s="5">
        <v>9</v>
      </c>
      <c r="H15" s="5">
        <v>11</v>
      </c>
      <c r="I15" s="5">
        <v>9</v>
      </c>
      <c r="J15" s="15">
        <f t="shared" si="0"/>
        <v>-2</v>
      </c>
      <c r="K15" s="15">
        <f t="shared" si="1"/>
        <v>0</v>
      </c>
      <c r="L15" s="9">
        <f t="shared" si="2"/>
        <v>-7.0300000000000011</v>
      </c>
      <c r="M15" s="9">
        <f t="shared" si="2"/>
        <v>-2.3499999999999943</v>
      </c>
      <c r="N15" s="1">
        <f t="shared" si="3"/>
        <v>7.0300000000000011</v>
      </c>
    </row>
    <row r="16" spans="1:14" ht="15.75" thickBot="1" x14ac:dyDescent="0.3">
      <c r="A16" s="4">
        <v>15</v>
      </c>
      <c r="B16" s="5">
        <v>4</v>
      </c>
      <c r="C16" s="5" t="s">
        <v>4</v>
      </c>
      <c r="D16" s="5">
        <v>80.47</v>
      </c>
      <c r="E16" s="5">
        <v>85.94</v>
      </c>
      <c r="F16" s="5">
        <v>86.72</v>
      </c>
      <c r="G16" s="5">
        <v>10</v>
      </c>
      <c r="H16" s="5">
        <v>13</v>
      </c>
      <c r="I16" s="5">
        <v>12</v>
      </c>
      <c r="J16" s="15">
        <f t="shared" si="0"/>
        <v>-3</v>
      </c>
      <c r="K16" s="15">
        <f t="shared" si="1"/>
        <v>-2</v>
      </c>
      <c r="L16" s="9">
        <f t="shared" si="2"/>
        <v>-5.4699999999999989</v>
      </c>
      <c r="M16" s="9">
        <f t="shared" si="2"/>
        <v>-0.78000000000000114</v>
      </c>
      <c r="N16" s="1">
        <f t="shared" si="3"/>
        <v>5.4699999999999989</v>
      </c>
    </row>
    <row r="17" spans="1:14" ht="15.75" thickBot="1" x14ac:dyDescent="0.3">
      <c r="A17" s="4">
        <v>16</v>
      </c>
      <c r="B17" s="5">
        <v>4</v>
      </c>
      <c r="C17" s="5" t="s">
        <v>5</v>
      </c>
      <c r="D17" s="5">
        <v>67.19</v>
      </c>
      <c r="E17" s="5">
        <v>70.31</v>
      </c>
      <c r="F17" s="5">
        <v>70.31</v>
      </c>
      <c r="G17" s="5">
        <v>8</v>
      </c>
      <c r="H17" s="5">
        <v>8</v>
      </c>
      <c r="I17" s="5">
        <v>8</v>
      </c>
      <c r="J17" s="10">
        <f t="shared" si="0"/>
        <v>0</v>
      </c>
      <c r="K17" s="15">
        <f>G17-I17</f>
        <v>0</v>
      </c>
      <c r="L17" s="9">
        <f>D17-E17</f>
        <v>-3.1200000000000045</v>
      </c>
      <c r="M17" s="9">
        <f t="shared" si="2"/>
        <v>0</v>
      </c>
      <c r="N17" s="1">
        <f t="shared" si="3"/>
        <v>3.1200000000000045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>
        <f>MAX(N2:N17)</f>
        <v>8.5999999999999943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693F-6DC4-41F6-9BD9-3267A7C3A091}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1A81A63DCD0C47ABDD7458A062B272" ma:contentTypeVersion="4" ma:contentTypeDescription="Utwórz nowy dokument." ma:contentTypeScope="" ma:versionID="1d12c4532271a4162aa57c9a9555abd0">
  <xsd:schema xmlns:xsd="http://www.w3.org/2001/XMLSchema" xmlns:xs="http://www.w3.org/2001/XMLSchema" xmlns:p="http://schemas.microsoft.com/office/2006/metadata/properties" xmlns:ns3="281b0820-be65-40c8-8795-ea8889fd0513" targetNamespace="http://schemas.microsoft.com/office/2006/metadata/properties" ma:root="true" ma:fieldsID="377a2d52c96f604b21b39bdc88004571" ns3:_="">
    <xsd:import namespace="281b0820-be65-40c8-8795-ea8889fd0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1b0820-be65-40c8-8795-ea8889fd0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B084F2-AF77-401B-8334-2F3EC9FD62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1b0820-be65-40c8-8795-ea8889fd0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5CB4AC-CFA1-4314-B9E1-BD9E40E34EB4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81b0820-be65-40c8-8795-ea8889fd0513"/>
  </ds:schemaRefs>
</ds:datastoreItem>
</file>

<file path=customXml/itemProps3.xml><?xml version="1.0" encoding="utf-8"?>
<ds:datastoreItem xmlns:ds="http://schemas.openxmlformats.org/officeDocument/2006/customXml" ds:itemID="{034CDEEF-6CBC-4ABB-9DA5-A72A2AA1FD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AUCS - blocking</vt:lpstr>
      <vt:lpstr>Lazega - blocking</vt:lpstr>
      <vt:lpstr>CKM - blocking</vt:lpstr>
      <vt:lpstr>EU-blocking</vt:lpstr>
      <vt:lpstr>MoscowAthletics-RT-blocking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Paulina</cp:lastModifiedBy>
  <dcterms:created xsi:type="dcterms:W3CDTF">2020-06-08T02:41:08Z</dcterms:created>
  <dcterms:modified xsi:type="dcterms:W3CDTF">2020-06-21T14:41:59Z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0x010100B21A81A63DCD0C47ABDD7458A062B272</vt:lpwstr>
  </property>
</Properties>
</file>