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ejn\Desktop\"/>
    </mc:Choice>
  </mc:AlternateContent>
  <bookViews>
    <workbookView xWindow="0" yWindow="30" windowWidth="19440" windowHeight="131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72" i="1" l="1"/>
  <c r="F73" i="1"/>
  <c r="F71" i="1"/>
  <c r="F70" i="1"/>
  <c r="F69" i="1"/>
  <c r="F68" i="1"/>
  <c r="F67" i="1"/>
  <c r="F66" i="1"/>
  <c r="F65" i="1"/>
  <c r="F64" i="1"/>
  <c r="F63" i="1"/>
  <c r="F62" i="1"/>
  <c r="E74" i="1" l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<sst xmlns="http://schemas.openxmlformats.org/spreadsheetml/2006/main" count="114" uniqueCount="90">
  <si>
    <t>资产管理产品净值情况</t>
  </si>
  <si>
    <t xml:space="preserve"> 投资者代码</t>
  </si>
  <si>
    <t>产品名称</t>
  </si>
  <si>
    <t>产品份额</t>
  </si>
  <si>
    <t>最新净值</t>
  </si>
  <si>
    <t>单位净值</t>
  </si>
  <si>
    <t>预警线</t>
  </si>
  <si>
    <t>清盘线</t>
  </si>
  <si>
    <t>备注</t>
  </si>
  <si>
    <t>中信期货金富招商1号</t>
  </si>
  <si>
    <t>-</t>
  </si>
  <si>
    <t>持仓股票停牌，二次清算</t>
  </si>
  <si>
    <t>中信盈时博普1号</t>
  </si>
  <si>
    <t>中信盈时文喆1号</t>
  </si>
  <si>
    <t>中信盈时翼丰203号</t>
  </si>
  <si>
    <t>中信盈时诚奇量化专享9号</t>
  </si>
  <si>
    <t>中信盈时诚奇量化专享12号</t>
  </si>
  <si>
    <t>不设清盘线</t>
  </si>
  <si>
    <t>中信盈时鸿凯29号</t>
  </si>
  <si>
    <t>中信盈时中航信博普1号</t>
  </si>
  <si>
    <t>中信盈时稳进1号</t>
  </si>
  <si>
    <t>中信盈时安盈1号</t>
  </si>
  <si>
    <t>中信盈时睿源2号</t>
  </si>
  <si>
    <t>中信盈时苦行僧五期</t>
  </si>
  <si>
    <t>中信盈时睿晟1号</t>
  </si>
  <si>
    <t>中信盈时睿晟2号</t>
  </si>
  <si>
    <t xml:space="preserve">中信盈时冠城大通 </t>
  </si>
  <si>
    <t>中信盈时多策略1号</t>
  </si>
  <si>
    <t>中信盈时龙盈1期</t>
  </si>
  <si>
    <t>中信盈时龙盈2期</t>
  </si>
  <si>
    <t>中信盈时龙盈3期</t>
  </si>
  <si>
    <t>中信盈时全天候FOF1号</t>
  </si>
  <si>
    <t>中信盈时价值进取</t>
  </si>
  <si>
    <t>中信盈时大岩进取1号</t>
  </si>
  <si>
    <t>中信盈时忠诚1期</t>
  </si>
  <si>
    <t>中信盈时信乐量化FOF1号</t>
  </si>
  <si>
    <t>中信盈时稳进3号</t>
  </si>
  <si>
    <t>中信盈时瑞盈1号</t>
  </si>
  <si>
    <t>中信盈时天风1号</t>
  </si>
  <si>
    <t>中信盈时稳进2号</t>
  </si>
  <si>
    <t>中信盈时中航信拾贝1号</t>
  </si>
  <si>
    <t>中信盈时长信1号</t>
  </si>
  <si>
    <t>中信盈时新海1号</t>
  </si>
  <si>
    <t>中信盈时低贝塔1号</t>
  </si>
  <si>
    <t>中信盈时凯纳凯泰3号</t>
  </si>
  <si>
    <t>中信盈时邢银1号</t>
  </si>
  <si>
    <t>购买吉林安图农商行理财产品</t>
  </si>
  <si>
    <t>中信盈时启元量化1号</t>
  </si>
  <si>
    <t>中信盈时鹏程1号</t>
  </si>
  <si>
    <t>中信盈时鸿曦1号</t>
  </si>
  <si>
    <t>中信盈时鸿昕1号</t>
  </si>
  <si>
    <t>中信盈时栩松1号</t>
  </si>
  <si>
    <t>中信盈时邢银2号</t>
  </si>
  <si>
    <t>中信盈时睿享CTA-FOF1号</t>
  </si>
  <si>
    <t>中信盈时左岸1号</t>
  </si>
  <si>
    <t>中信盈时香榭1号</t>
  </si>
  <si>
    <t>中信盈时智明1号</t>
  </si>
  <si>
    <t>中信盈时大朴1号</t>
  </si>
  <si>
    <t>中信盈时港升1号</t>
  </si>
  <si>
    <t>中信盈时曼陀罗1号</t>
  </si>
  <si>
    <t>中信盈时三一</t>
  </si>
  <si>
    <t>中信盈时瑞投1号</t>
  </si>
  <si>
    <t>中信盈时冠石双盈1号债券</t>
  </si>
  <si>
    <t>中信盈时亚豪招盈1号</t>
  </si>
  <si>
    <t>中信盈时诚奇14号</t>
  </si>
  <si>
    <t>中信盈时国钰厚石量化多策略</t>
  </si>
  <si>
    <t>中信盈时中信银行睿赢精选D类1期</t>
  </si>
  <si>
    <t>中信盈时信乐量化FOF3号</t>
  </si>
  <si>
    <t>中信盈时元福多策略</t>
  </si>
  <si>
    <t>中信盈时海桥1号</t>
  </si>
  <si>
    <t>合计</t>
  </si>
  <si>
    <t>中信盈时CTA多元量化策略1号</t>
    <phoneticPr fontId="26" type="noConversion"/>
  </si>
  <si>
    <t>中信盈时信瑞专享1号</t>
    <phoneticPr fontId="26" type="noConversion"/>
  </si>
  <si>
    <t>中信盈时江南农商行信泰1号</t>
    <phoneticPr fontId="26" type="noConversion"/>
  </si>
  <si>
    <t>中信盈时量化价值1号</t>
    <phoneticPr fontId="26" type="noConversion"/>
  </si>
  <si>
    <t>中信盈时长虹2号</t>
    <phoneticPr fontId="26" type="noConversion"/>
  </si>
  <si>
    <t>中信盈时邢银3号</t>
    <phoneticPr fontId="26" type="noConversion"/>
  </si>
  <si>
    <t>中信盈时天风2号</t>
    <phoneticPr fontId="26" type="noConversion"/>
  </si>
  <si>
    <t>中信盈时天风3号</t>
    <phoneticPr fontId="26" type="noConversion"/>
  </si>
  <si>
    <t>中信盈时中证500指数增强1期</t>
    <phoneticPr fontId="26" type="noConversion"/>
  </si>
  <si>
    <t>申购量化价值1号</t>
    <phoneticPr fontId="26" type="noConversion"/>
  </si>
  <si>
    <t>中信盈时元葵长青信鑫1期</t>
    <phoneticPr fontId="26" type="noConversion"/>
  </si>
  <si>
    <t>中信盈时元葵长青信鑫3期</t>
    <phoneticPr fontId="26" type="noConversion"/>
  </si>
  <si>
    <t>中信盈时元葵长青信鑫5期</t>
    <phoneticPr fontId="26" type="noConversion"/>
  </si>
  <si>
    <t>跌破预警线</t>
    <phoneticPr fontId="26" type="noConversion"/>
  </si>
  <si>
    <t>中信盈时睿进量化对冲1号</t>
    <phoneticPr fontId="26" type="noConversion"/>
  </si>
  <si>
    <t>临近预警线</t>
    <phoneticPr fontId="26" type="noConversion"/>
  </si>
  <si>
    <t>日期：2017-12-7</t>
    <phoneticPr fontId="26" type="noConversion"/>
  </si>
  <si>
    <t>备案号</t>
    <phoneticPr fontId="26" type="noConversion"/>
  </si>
  <si>
    <r>
      <t>SH</t>
    </r>
    <r>
      <rPr>
        <sz val="11"/>
        <color theme="1"/>
        <rFont val="宋体"/>
        <family val="3"/>
        <charset val="134"/>
        <scheme val="minor"/>
      </rPr>
      <t>1385</t>
    </r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</si>
</sst>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0_ "/>
  </numFmts>
  <fonts count="27" x14ac:knownFonts="1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48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8" fillId="4" borderId="18" applyNumberFormat="0" applyAlignment="0" applyProtection="0">
      <alignment vertical="center"/>
    </xf>
    <xf numFmtId="0" fontId="9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4" borderId="19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5" borderId="2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3" fillId="8" borderId="26" applyNumberFormat="0" applyFont="0" applyAlignment="0" applyProtection="0">
      <alignment vertical="center"/>
    </xf>
  </cellStyleXfs>
  <cellXfs count="83">
    <xf numFmtId="0" fontId="0" fillId="0" borderId="0" xfId="0">
      <alignment vertical="center"/>
    </xf>
    <xf numFmtId="0" fontId="2" fillId="0" borderId="2" xfId="32" applyNumberFormat="1" applyFont="1" applyFill="1" applyBorder="1" applyAlignment="1">
      <alignment horizontal="center" vertical="center" wrapText="1"/>
    </xf>
    <xf numFmtId="0" fontId="3" fillId="0" borderId="3" xfId="32" applyNumberFormat="1" applyFont="1" applyFill="1" applyBorder="1" applyAlignment="1">
      <alignment horizontal="center" vertical="center" wrapText="1"/>
    </xf>
    <xf numFmtId="0" fontId="3" fillId="0" borderId="4" xfId="32" applyNumberFormat="1" applyFont="1" applyFill="1" applyBorder="1" applyAlignment="1">
      <alignment horizontal="center" vertical="center" wrapText="1"/>
    </xf>
    <xf numFmtId="0" fontId="4" fillId="2" borderId="5" xfId="32" applyFont="1" applyFill="1" applyBorder="1" applyAlignment="1">
      <alignment vertical="center"/>
    </xf>
    <xf numFmtId="0" fontId="5" fillId="2" borderId="6" xfId="32" applyFont="1" applyFill="1" applyBorder="1" applyAlignment="1">
      <alignment vertical="center" wrapText="1"/>
    </xf>
    <xf numFmtId="0" fontId="5" fillId="2" borderId="6" xfId="32" applyFont="1" applyFill="1" applyBorder="1" applyAlignment="1">
      <alignment vertical="center"/>
    </xf>
    <xf numFmtId="0" fontId="4" fillId="2" borderId="6" xfId="32" applyFont="1" applyFill="1" applyBorder="1" applyAlignment="1">
      <alignment vertical="center"/>
    </xf>
    <xf numFmtId="176" fontId="5" fillId="2" borderId="6" xfId="32" applyNumberFormat="1" applyFont="1" applyFill="1" applyBorder="1" applyAlignment="1">
      <alignment horizontal="right" vertical="center" wrapText="1"/>
    </xf>
    <xf numFmtId="0" fontId="5" fillId="2" borderId="6" xfId="32" applyNumberFormat="1" applyFont="1" applyFill="1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5" xfId="32" applyFont="1" applyFill="1" applyBorder="1" applyAlignment="1">
      <alignment vertical="center"/>
    </xf>
    <xf numFmtId="0" fontId="5" fillId="0" borderId="6" xfId="32" applyFont="1" applyFill="1" applyBorder="1" applyAlignment="1">
      <alignment vertical="center" wrapText="1"/>
    </xf>
    <xf numFmtId="0" fontId="5" fillId="0" borderId="6" xfId="32" applyFont="1" applyFill="1" applyBorder="1" applyAlignment="1">
      <alignment vertical="center"/>
    </xf>
    <xf numFmtId="0" fontId="4" fillId="0" borderId="6" xfId="32" applyFont="1" applyFill="1" applyBorder="1" applyAlignment="1">
      <alignment vertical="center"/>
    </xf>
    <xf numFmtId="176" fontId="5" fillId="0" borderId="6" xfId="32" applyNumberFormat="1" applyFont="1" applyFill="1" applyBorder="1" applyAlignment="1">
      <alignment vertical="center" wrapText="1"/>
    </xf>
    <xf numFmtId="0" fontId="5" fillId="0" borderId="6" xfId="32" applyNumberFormat="1" applyFont="1" applyFill="1" applyBorder="1" applyAlignment="1">
      <alignment vertical="center"/>
    </xf>
    <xf numFmtId="0" fontId="6" fillId="0" borderId="7" xfId="0" applyFont="1" applyBorder="1">
      <alignment vertical="center"/>
    </xf>
    <xf numFmtId="0" fontId="6" fillId="0" borderId="7" xfId="0" applyFont="1" applyBorder="1" applyAlignment="1">
      <alignment vertical="center" wrapText="1"/>
    </xf>
    <xf numFmtId="0" fontId="4" fillId="0" borderId="8" xfId="32" applyFont="1" applyFill="1" applyBorder="1" applyAlignment="1">
      <alignment vertical="center"/>
    </xf>
    <xf numFmtId="0" fontId="5" fillId="0" borderId="9" xfId="32" applyFont="1" applyFill="1" applyBorder="1" applyAlignment="1">
      <alignment vertical="center" wrapText="1"/>
    </xf>
    <xf numFmtId="0" fontId="5" fillId="0" borderId="9" xfId="32" applyFont="1" applyFill="1" applyBorder="1" applyAlignment="1">
      <alignment vertical="center"/>
    </xf>
    <xf numFmtId="0" fontId="4" fillId="0" borderId="9" xfId="32" applyFont="1" applyFill="1" applyBorder="1" applyAlignment="1">
      <alignment vertical="center"/>
    </xf>
    <xf numFmtId="176" fontId="5" fillId="0" borderId="9" xfId="32" applyNumberFormat="1" applyFont="1" applyFill="1" applyBorder="1" applyAlignment="1">
      <alignment vertical="center" wrapText="1"/>
    </xf>
    <xf numFmtId="0" fontId="5" fillId="0" borderId="9" xfId="32" applyNumberFormat="1" applyFont="1" applyFill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4" fillId="3" borderId="5" xfId="32" applyFont="1" applyFill="1" applyBorder="1" applyAlignment="1">
      <alignment vertical="center"/>
    </xf>
    <xf numFmtId="0" fontId="5" fillId="3" borderId="6" xfId="32" applyFont="1" applyFill="1" applyBorder="1" applyAlignment="1">
      <alignment vertical="center" wrapText="1"/>
    </xf>
    <xf numFmtId="0" fontId="5" fillId="3" borderId="6" xfId="32" applyFont="1" applyFill="1" applyBorder="1" applyAlignment="1">
      <alignment vertical="center"/>
    </xf>
    <xf numFmtId="0" fontId="4" fillId="3" borderId="6" xfId="32" applyFont="1" applyFill="1" applyBorder="1" applyAlignment="1">
      <alignment vertical="center"/>
    </xf>
    <xf numFmtId="176" fontId="5" fillId="3" borderId="6" xfId="32" applyNumberFormat="1" applyFont="1" applyFill="1" applyBorder="1" applyAlignment="1">
      <alignment vertical="center" wrapText="1"/>
    </xf>
    <xf numFmtId="0" fontId="5" fillId="3" borderId="6" xfId="32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 wrapText="1"/>
    </xf>
    <xf numFmtId="0" fontId="5" fillId="0" borderId="11" xfId="32" applyFont="1" applyFill="1" applyBorder="1" applyAlignment="1">
      <alignment vertical="center" wrapText="1"/>
    </xf>
    <xf numFmtId="0" fontId="5" fillId="0" borderId="11" xfId="32" applyFont="1" applyFill="1" applyBorder="1" applyAlignment="1">
      <alignment vertical="center"/>
    </xf>
    <xf numFmtId="0" fontId="4" fillId="0" borderId="11" xfId="32" applyFont="1" applyFill="1" applyBorder="1" applyAlignment="1">
      <alignment vertical="center"/>
    </xf>
    <xf numFmtId="0" fontId="5" fillId="0" borderId="11" xfId="32" applyNumberFormat="1" applyFont="1" applyFill="1" applyBorder="1" applyAlignment="1">
      <alignment vertical="center"/>
    </xf>
    <xf numFmtId="0" fontId="5" fillId="0" borderId="12" xfId="32" applyFont="1" applyFill="1" applyBorder="1" applyAlignment="1">
      <alignment vertical="center" wrapText="1"/>
    </xf>
    <xf numFmtId="0" fontId="5" fillId="0" borderId="12" xfId="32" applyFont="1" applyFill="1" applyBorder="1" applyAlignment="1">
      <alignment vertical="center"/>
    </xf>
    <xf numFmtId="0" fontId="4" fillId="0" borderId="12" xfId="32" applyFont="1" applyFill="1" applyBorder="1" applyAlignment="1">
      <alignment vertical="center"/>
    </xf>
    <xf numFmtId="176" fontId="5" fillId="0" borderId="12" xfId="32" applyNumberFormat="1" applyFont="1" applyFill="1" applyBorder="1" applyAlignment="1">
      <alignment vertical="center" wrapText="1"/>
    </xf>
    <xf numFmtId="0" fontId="5" fillId="0" borderId="12" xfId="32" applyNumberFormat="1" applyFont="1" applyFill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4" fillId="0" borderId="14" xfId="32" applyFont="1" applyFill="1" applyBorder="1" applyAlignment="1">
      <alignment vertical="center"/>
    </xf>
    <xf numFmtId="0" fontId="4" fillId="0" borderId="15" xfId="32" applyFont="1" applyFill="1" applyBorder="1" applyAlignment="1">
      <alignment vertical="center"/>
    </xf>
    <xf numFmtId="0" fontId="6" fillId="0" borderId="16" xfId="0" applyFont="1" applyBorder="1" applyAlignment="1">
      <alignment vertical="center" wrapText="1"/>
    </xf>
    <xf numFmtId="0" fontId="0" fillId="0" borderId="16" xfId="0" applyBorder="1">
      <alignment vertical="center"/>
    </xf>
    <xf numFmtId="0" fontId="6" fillId="0" borderId="17" xfId="0" applyFont="1" applyBorder="1" applyAlignment="1">
      <alignment vertical="center" wrapText="1"/>
    </xf>
    <xf numFmtId="0" fontId="5" fillId="0" borderId="0" xfId="32" applyNumberFormat="1" applyFont="1" applyFill="1" applyBorder="1" applyAlignment="1">
      <alignment vertical="center"/>
    </xf>
    <xf numFmtId="0" fontId="5" fillId="0" borderId="27" xfId="32" applyFont="1" applyFill="1" applyBorder="1" applyAlignment="1">
      <alignment vertical="center"/>
    </xf>
    <xf numFmtId="0" fontId="4" fillId="0" borderId="27" xfId="32" applyFont="1" applyFill="1" applyBorder="1" applyAlignment="1">
      <alignment vertical="center"/>
    </xf>
    <xf numFmtId="0" fontId="5" fillId="0" borderId="27" xfId="32" applyNumberFormat="1" applyFont="1" applyFill="1" applyBorder="1" applyAlignment="1">
      <alignment vertical="center"/>
    </xf>
    <xf numFmtId="176" fontId="5" fillId="0" borderId="27" xfId="32" applyNumberFormat="1" applyFont="1" applyFill="1" applyBorder="1" applyAlignment="1">
      <alignment vertical="center" wrapText="1"/>
    </xf>
    <xf numFmtId="0" fontId="0" fillId="0" borderId="28" xfId="0" applyBorder="1">
      <alignment vertical="center"/>
    </xf>
    <xf numFmtId="0" fontId="4" fillId="20" borderId="5" xfId="32" applyFont="1" applyFill="1" applyBorder="1" applyAlignment="1">
      <alignment vertical="center"/>
    </xf>
    <xf numFmtId="0" fontId="5" fillId="20" borderId="6" xfId="32" applyFont="1" applyFill="1" applyBorder="1" applyAlignment="1">
      <alignment vertical="center" wrapText="1"/>
    </xf>
    <xf numFmtId="0" fontId="5" fillId="20" borderId="6" xfId="32" applyFont="1" applyFill="1" applyBorder="1" applyAlignment="1">
      <alignment vertical="center"/>
    </xf>
    <xf numFmtId="0" fontId="4" fillId="20" borderId="6" xfId="32" applyFont="1" applyFill="1" applyBorder="1" applyAlignment="1">
      <alignment vertical="center"/>
    </xf>
    <xf numFmtId="176" fontId="5" fillId="20" borderId="6" xfId="32" applyNumberFormat="1" applyFont="1" applyFill="1" applyBorder="1" applyAlignment="1">
      <alignment vertical="center" wrapText="1"/>
    </xf>
    <xf numFmtId="0" fontId="5" fillId="20" borderId="6" xfId="32" applyNumberFormat="1" applyFont="1" applyFill="1" applyBorder="1" applyAlignment="1">
      <alignment vertical="center"/>
    </xf>
    <xf numFmtId="0" fontId="6" fillId="20" borderId="7" xfId="0" applyFont="1" applyFill="1" applyBorder="1" applyAlignment="1">
      <alignment vertical="center" wrapText="1"/>
    </xf>
    <xf numFmtId="0" fontId="4" fillId="20" borderId="12" xfId="32" applyFont="1" applyFill="1" applyBorder="1" applyAlignment="1">
      <alignment vertical="center"/>
    </xf>
    <xf numFmtId="0" fontId="4" fillId="3" borderId="8" xfId="32" applyFont="1" applyFill="1" applyBorder="1" applyAlignment="1">
      <alignment vertical="center"/>
    </xf>
    <xf numFmtId="0" fontId="5" fillId="3" borderId="9" xfId="32" applyFont="1" applyFill="1" applyBorder="1" applyAlignment="1">
      <alignment vertical="center" wrapText="1"/>
    </xf>
    <xf numFmtId="0" fontId="5" fillId="3" borderId="9" xfId="32" applyFont="1" applyFill="1" applyBorder="1" applyAlignment="1">
      <alignment vertical="center"/>
    </xf>
    <xf numFmtId="0" fontId="4" fillId="3" borderId="9" xfId="32" applyFont="1" applyFill="1" applyBorder="1" applyAlignment="1">
      <alignment vertical="center"/>
    </xf>
    <xf numFmtId="176" fontId="5" fillId="3" borderId="9" xfId="32" applyNumberFormat="1" applyFont="1" applyFill="1" applyBorder="1" applyAlignment="1">
      <alignment vertical="center" wrapText="1"/>
    </xf>
    <xf numFmtId="0" fontId="5" fillId="3" borderId="9" xfId="32" applyNumberFormat="1" applyFont="1" applyFill="1" applyBorder="1" applyAlignment="1">
      <alignment vertical="center"/>
    </xf>
    <xf numFmtId="0" fontId="5" fillId="0" borderId="27" xfId="32" applyFont="1" applyFill="1" applyBorder="1" applyAlignment="1">
      <alignment vertical="center" wrapText="1"/>
    </xf>
    <xf numFmtId="0" fontId="4" fillId="21" borderId="5" xfId="32" applyFont="1" applyFill="1" applyBorder="1" applyAlignment="1">
      <alignment vertical="center"/>
    </xf>
    <xf numFmtId="0" fontId="5" fillId="21" borderId="6" xfId="32" applyFont="1" applyFill="1" applyBorder="1" applyAlignment="1">
      <alignment vertical="center" wrapText="1"/>
    </xf>
    <xf numFmtId="0" fontId="5" fillId="21" borderId="6" xfId="32" applyFont="1" applyFill="1" applyBorder="1" applyAlignment="1">
      <alignment vertical="center"/>
    </xf>
    <xf numFmtId="0" fontId="4" fillId="21" borderId="6" xfId="32" applyFont="1" applyFill="1" applyBorder="1" applyAlignment="1">
      <alignment vertical="center"/>
    </xf>
    <xf numFmtId="176" fontId="5" fillId="21" borderId="6" xfId="32" applyNumberFormat="1" applyFont="1" applyFill="1" applyBorder="1" applyAlignment="1">
      <alignment vertical="center" wrapText="1"/>
    </xf>
    <xf numFmtId="0" fontId="5" fillId="21" borderId="6" xfId="32" applyNumberFormat="1" applyFont="1" applyFill="1" applyBorder="1" applyAlignment="1">
      <alignment vertical="center"/>
    </xf>
    <xf numFmtId="0" fontId="6" fillId="21" borderId="7" xfId="0" applyFont="1" applyFill="1" applyBorder="1" applyAlignment="1">
      <alignment vertical="center" wrapText="1"/>
    </xf>
    <xf numFmtId="0" fontId="4" fillId="20" borderId="6" xfId="32" applyFont="1" applyFill="1" applyBorder="1" applyAlignment="1">
      <alignment vertical="center" wrapText="1"/>
    </xf>
    <xf numFmtId="176" fontId="4" fillId="20" borderId="6" xfId="32" applyNumberFormat="1" applyFont="1" applyFill="1" applyBorder="1" applyAlignment="1">
      <alignment vertical="center" wrapText="1"/>
    </xf>
    <xf numFmtId="0" fontId="4" fillId="20" borderId="6" xfId="32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0" xfId="0" applyFont="1">
      <alignment vertical="center"/>
    </xf>
  </cellXfs>
  <cellStyles count="48">
    <cellStyle name="20% - 强调文字颜色 1 2" xfId="1"/>
    <cellStyle name="20% - 强调文字颜色 2 2" xfId="12"/>
    <cellStyle name="20% - 强调文字颜色 3 2" xfId="13"/>
    <cellStyle name="20% - 强调文字颜色 4 2" xfId="15"/>
    <cellStyle name="20% - 强调文字颜色 5 2" xfId="16"/>
    <cellStyle name="20% - 强调文字颜色 6 2" xfId="17"/>
    <cellStyle name="40% - 强调文字颜色 1 2" xfId="5"/>
    <cellStyle name="40% - 强调文字颜色 2 2" xfId="6"/>
    <cellStyle name="40% - 强调文字颜色 3 2" xfId="18"/>
    <cellStyle name="40% - 强调文字颜色 4 2" xfId="4"/>
    <cellStyle name="40% - 强调文字颜色 5 2" xfId="7"/>
    <cellStyle name="40% - 强调文字颜色 6 2" xfId="11"/>
    <cellStyle name="60% - 强调文字颜色 1 2" xfId="19"/>
    <cellStyle name="60% - 强调文字颜色 2 2" xfId="20"/>
    <cellStyle name="60% - 强调文字颜色 3 2" xfId="21"/>
    <cellStyle name="60% - 强调文字颜色 4 2" xfId="8"/>
    <cellStyle name="60% - 强调文字颜色 5 2" xfId="22"/>
    <cellStyle name="60% - 强调文字颜色 6 2" xfId="23"/>
    <cellStyle name="百分比 2" xfId="25"/>
    <cellStyle name="标题 1 2" xfId="26"/>
    <cellStyle name="标题 2 2" xfId="27"/>
    <cellStyle name="标题 3 2" xfId="28"/>
    <cellStyle name="标题 4 2" xfId="29"/>
    <cellStyle name="标题 5" xfId="30"/>
    <cellStyle name="差 2" xfId="31"/>
    <cellStyle name="常规" xfId="0" builtinId="0"/>
    <cellStyle name="常规 2" xfId="32"/>
    <cellStyle name="常规 3" xfId="14"/>
    <cellStyle name="好 2" xfId="33"/>
    <cellStyle name="汇总 2" xfId="34"/>
    <cellStyle name="计算 2" xfId="2"/>
    <cellStyle name="检查单元格 2" xfId="35"/>
    <cellStyle name="解释性文本 2" xfId="36"/>
    <cellStyle name="警告文本 2" xfId="37"/>
    <cellStyle name="链接单元格 2" xfId="38"/>
    <cellStyle name="普通" xfId="3"/>
    <cellStyle name="普通 2" xfId="24"/>
    <cellStyle name="千位分隔 2" xfId="39"/>
    <cellStyle name="强调文字颜色 1 2" xfId="40"/>
    <cellStyle name="强调文字颜色 2 2" xfId="41"/>
    <cellStyle name="强调文字颜色 3 2" xfId="42"/>
    <cellStyle name="强调文字颜色 4 2" xfId="43"/>
    <cellStyle name="强调文字颜色 5 2" xfId="44"/>
    <cellStyle name="强调文字颜色 6 2" xfId="45"/>
    <cellStyle name="适中 2" xfId="10"/>
    <cellStyle name="输出 2" xfId="9"/>
    <cellStyle name="输入 2" xfId="46"/>
    <cellStyle name="注释 2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>
      <selection activeCell="G2" sqref="G2:I2"/>
    </sheetView>
  </sheetViews>
  <sheetFormatPr defaultColWidth="9" defaultRowHeight="13.5" x14ac:dyDescent="0.15"/>
  <cols>
    <col min="2" max="2" width="12.75" customWidth="1"/>
    <col min="3" max="3" width="27.25" customWidth="1"/>
    <col min="4" max="5" width="10.5" customWidth="1"/>
    <col min="6" max="6" width="9.375" customWidth="1"/>
    <col min="7" max="7" width="9" customWidth="1"/>
    <col min="9" max="9" width="31" customWidth="1"/>
  </cols>
  <sheetData>
    <row r="1" spans="1:9" ht="22.5" x14ac:dyDescent="0.15">
      <c r="B1" s="79" t="s">
        <v>0</v>
      </c>
      <c r="C1" s="79"/>
      <c r="D1" s="79"/>
      <c r="E1" s="79"/>
      <c r="F1" s="79"/>
      <c r="G1" s="79"/>
      <c r="H1" s="79"/>
      <c r="I1" s="79"/>
    </row>
    <row r="2" spans="1:9" x14ac:dyDescent="0.15">
      <c r="G2" s="80" t="s">
        <v>87</v>
      </c>
      <c r="H2" s="81"/>
      <c r="I2" s="81"/>
    </row>
    <row r="3" spans="1:9" ht="20.100000000000001" customHeight="1" x14ac:dyDescent="0.15">
      <c r="A3" s="82" t="s">
        <v>88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3" t="s">
        <v>8</v>
      </c>
    </row>
    <row r="4" spans="1:9" ht="20.100000000000001" customHeight="1" x14ac:dyDescent="0.15">
      <c r="A4" s="82" t="s">
        <v>89</v>
      </c>
      <c r="B4" s="4">
        <v>900166022</v>
      </c>
      <c r="C4" s="5" t="s">
        <v>9</v>
      </c>
      <c r="D4" s="6">
        <v>14000</v>
      </c>
      <c r="E4" s="7">
        <v>5</v>
      </c>
      <c r="F4" s="8" t="s">
        <v>10</v>
      </c>
      <c r="G4" s="9">
        <v>0.9</v>
      </c>
      <c r="H4" s="9">
        <v>0.88</v>
      </c>
      <c r="I4" s="10" t="s">
        <v>11</v>
      </c>
    </row>
    <row r="5" spans="1:9" ht="20.100000000000001" customHeight="1" x14ac:dyDescent="0.15">
      <c r="B5" s="4">
        <v>100108832</v>
      </c>
      <c r="C5" s="5" t="s">
        <v>12</v>
      </c>
      <c r="D5" s="6">
        <v>8400</v>
      </c>
      <c r="E5" s="7">
        <v>38</v>
      </c>
      <c r="F5" s="8" t="s">
        <v>10</v>
      </c>
      <c r="G5" s="9">
        <v>0.95</v>
      </c>
      <c r="H5" s="9">
        <v>0.93</v>
      </c>
      <c r="I5" s="10" t="s">
        <v>11</v>
      </c>
    </row>
    <row r="6" spans="1:9" ht="20.100000000000001" customHeight="1" x14ac:dyDescent="0.15">
      <c r="B6" s="4">
        <v>820800090</v>
      </c>
      <c r="C6" s="5" t="s">
        <v>13</v>
      </c>
      <c r="D6" s="6">
        <v>1943</v>
      </c>
      <c r="E6" s="7">
        <v>10</v>
      </c>
      <c r="F6" s="8" t="s">
        <v>10</v>
      </c>
      <c r="G6" s="9">
        <v>0.92</v>
      </c>
      <c r="H6" s="9">
        <v>0.9</v>
      </c>
      <c r="I6" s="10" t="s">
        <v>11</v>
      </c>
    </row>
    <row r="7" spans="1:9" ht="20.100000000000001" customHeight="1" x14ac:dyDescent="0.15">
      <c r="B7" s="4"/>
      <c r="C7" s="5" t="s">
        <v>14</v>
      </c>
      <c r="D7" s="6">
        <v>12500</v>
      </c>
      <c r="E7" s="7">
        <v>397</v>
      </c>
      <c r="F7" s="8" t="s">
        <v>10</v>
      </c>
      <c r="G7" s="9">
        <v>0.96</v>
      </c>
      <c r="H7" s="9">
        <v>0.93</v>
      </c>
      <c r="I7" s="10" t="s">
        <v>11</v>
      </c>
    </row>
    <row r="8" spans="1:9" ht="20.100000000000001" customHeight="1" x14ac:dyDescent="0.15">
      <c r="B8" s="4">
        <v>120300636</v>
      </c>
      <c r="C8" s="5" t="s">
        <v>15</v>
      </c>
      <c r="D8" s="6">
        <v>12500</v>
      </c>
      <c r="E8" s="7">
        <v>300</v>
      </c>
      <c r="F8" s="8" t="s">
        <v>10</v>
      </c>
      <c r="G8" s="9">
        <v>0.94</v>
      </c>
      <c r="H8" s="9">
        <v>0.92</v>
      </c>
      <c r="I8" s="10" t="s">
        <v>11</v>
      </c>
    </row>
    <row r="9" spans="1:9" ht="20.100000000000001" customHeight="1" x14ac:dyDescent="0.15">
      <c r="B9" s="4">
        <v>120300668</v>
      </c>
      <c r="C9" s="5" t="s">
        <v>16</v>
      </c>
      <c r="D9" s="6">
        <v>10000</v>
      </c>
      <c r="E9" s="7">
        <v>166</v>
      </c>
      <c r="F9" s="8" t="s">
        <v>10</v>
      </c>
      <c r="G9" s="9">
        <v>0.94</v>
      </c>
      <c r="H9" s="9">
        <v>0.92</v>
      </c>
      <c r="I9" s="10" t="s">
        <v>11</v>
      </c>
    </row>
    <row r="10" spans="1:9" ht="20.100000000000001" customHeight="1" x14ac:dyDescent="0.15">
      <c r="B10" s="4">
        <v>100108785</v>
      </c>
      <c r="C10" s="5" t="s">
        <v>19</v>
      </c>
      <c r="D10" s="6">
        <v>3000</v>
      </c>
      <c r="E10" s="7">
        <v>2971</v>
      </c>
      <c r="F10" s="8" t="s">
        <v>10</v>
      </c>
      <c r="G10" s="9">
        <v>0.94</v>
      </c>
      <c r="H10" s="9">
        <v>0.92</v>
      </c>
      <c r="I10" s="10" t="s">
        <v>11</v>
      </c>
    </row>
    <row r="11" spans="1:9" ht="20.100000000000001" customHeight="1" x14ac:dyDescent="0.15">
      <c r="B11" s="11">
        <v>108800368</v>
      </c>
      <c r="C11" s="12" t="s">
        <v>18</v>
      </c>
      <c r="D11" s="13">
        <v>470</v>
      </c>
      <c r="E11" s="14">
        <v>568</v>
      </c>
      <c r="F11" s="15">
        <f t="shared" ref="F11" si="0">E11/D11</f>
        <v>1.2085106382978723</v>
      </c>
      <c r="G11" s="16">
        <v>0.75</v>
      </c>
      <c r="H11" s="16">
        <v>0.7</v>
      </c>
      <c r="I11" s="17"/>
    </row>
    <row r="12" spans="1:9" ht="20.100000000000001" customHeight="1" x14ac:dyDescent="0.15">
      <c r="B12" s="11">
        <v>105200256</v>
      </c>
      <c r="C12" s="12" t="s">
        <v>20</v>
      </c>
      <c r="D12" s="13">
        <v>2103</v>
      </c>
      <c r="E12" s="14">
        <v>2140</v>
      </c>
      <c r="F12" s="15">
        <f t="shared" ref="F12" si="1">E12/D12</f>
        <v>1.0175939134569663</v>
      </c>
      <c r="G12" s="16">
        <v>0.9</v>
      </c>
      <c r="H12" s="16">
        <v>0.85</v>
      </c>
      <c r="I12" s="17"/>
    </row>
    <row r="13" spans="1:9" ht="20.100000000000001" customHeight="1" x14ac:dyDescent="0.15">
      <c r="B13" s="11"/>
      <c r="C13" s="12" t="s">
        <v>21</v>
      </c>
      <c r="D13" s="13">
        <v>16768</v>
      </c>
      <c r="E13" s="14">
        <v>17785</v>
      </c>
      <c r="F13" s="15">
        <f t="shared" ref="F13" si="2">E13/D13</f>
        <v>1.0606512404580153</v>
      </c>
      <c r="G13" s="16"/>
      <c r="H13" s="16" t="s">
        <v>17</v>
      </c>
      <c r="I13" s="18"/>
    </row>
    <row r="14" spans="1:9" ht="20.100000000000001" customHeight="1" x14ac:dyDescent="0.15">
      <c r="B14" s="11">
        <v>101600325</v>
      </c>
      <c r="C14" s="12" t="s">
        <v>22</v>
      </c>
      <c r="D14" s="13">
        <v>200</v>
      </c>
      <c r="E14" s="14">
        <v>201</v>
      </c>
      <c r="F14" s="15">
        <f t="shared" ref="F14:F15" si="3">E14/D14</f>
        <v>1.0049999999999999</v>
      </c>
      <c r="G14" s="16">
        <v>0.9</v>
      </c>
      <c r="H14" s="16">
        <v>0.8</v>
      </c>
      <c r="I14" s="18"/>
    </row>
    <row r="15" spans="1:9" ht="20.100000000000001" customHeight="1" x14ac:dyDescent="0.15">
      <c r="B15" s="11"/>
      <c r="C15" s="12" t="s">
        <v>23</v>
      </c>
      <c r="D15" s="13">
        <v>10200</v>
      </c>
      <c r="E15" s="14">
        <v>11410</v>
      </c>
      <c r="F15" s="15">
        <f t="shared" si="3"/>
        <v>1.1186274509803922</v>
      </c>
      <c r="G15" s="16">
        <v>0.75</v>
      </c>
      <c r="H15" s="16">
        <v>0.7</v>
      </c>
      <c r="I15" s="18"/>
    </row>
    <row r="16" spans="1:9" ht="20.100000000000001" customHeight="1" x14ac:dyDescent="0.15">
      <c r="B16" s="19"/>
      <c r="C16" s="12" t="s">
        <v>24</v>
      </c>
      <c r="D16" s="13">
        <v>120000</v>
      </c>
      <c r="E16" s="14">
        <v>114157</v>
      </c>
      <c r="F16" s="15">
        <f t="shared" ref="F16" si="4">E16/D16</f>
        <v>0.95130833333333331</v>
      </c>
      <c r="G16" s="16">
        <v>0.9</v>
      </c>
      <c r="H16" s="16">
        <v>0.85</v>
      </c>
      <c r="I16" s="25"/>
    </row>
    <row r="17" spans="2:9" ht="20.100000000000001" customHeight="1" x14ac:dyDescent="0.15">
      <c r="B17" s="11"/>
      <c r="C17" s="12" t="s">
        <v>25</v>
      </c>
      <c r="D17" s="13">
        <v>120000</v>
      </c>
      <c r="E17" s="14">
        <v>116464</v>
      </c>
      <c r="F17" s="15">
        <f t="shared" ref="F17" si="5">E17/D17</f>
        <v>0.97053333333333336</v>
      </c>
      <c r="G17" s="16">
        <v>0.9</v>
      </c>
      <c r="H17" s="16">
        <v>0.85</v>
      </c>
      <c r="I17" s="18"/>
    </row>
    <row r="18" spans="2:9" ht="20.100000000000001" customHeight="1" x14ac:dyDescent="0.15">
      <c r="B18" s="69"/>
      <c r="C18" s="70" t="s">
        <v>26</v>
      </c>
      <c r="D18" s="71">
        <v>20610</v>
      </c>
      <c r="E18" s="72">
        <v>17320</v>
      </c>
      <c r="F18" s="73">
        <f t="shared" ref="F18" si="6">E18/D18</f>
        <v>0.84036875303250846</v>
      </c>
      <c r="G18" s="74">
        <v>0.82</v>
      </c>
      <c r="H18" s="74">
        <v>0.76</v>
      </c>
      <c r="I18" s="75" t="s">
        <v>86</v>
      </c>
    </row>
    <row r="19" spans="2:9" ht="20.100000000000001" customHeight="1" x14ac:dyDescent="0.15">
      <c r="B19" s="11">
        <v>100109518</v>
      </c>
      <c r="C19" s="12" t="s">
        <v>27</v>
      </c>
      <c r="D19" s="13">
        <v>1000</v>
      </c>
      <c r="E19" s="14">
        <v>1007</v>
      </c>
      <c r="F19" s="15">
        <f t="shared" ref="F19" si="7">E19/D19</f>
        <v>1.0069999999999999</v>
      </c>
      <c r="G19" s="16">
        <v>0.97</v>
      </c>
      <c r="H19" s="16">
        <v>0.95</v>
      </c>
      <c r="I19" s="18"/>
    </row>
    <row r="20" spans="2:9" ht="20.100000000000001" customHeight="1" x14ac:dyDescent="0.15">
      <c r="B20" s="62"/>
      <c r="C20" s="63" t="s">
        <v>28</v>
      </c>
      <c r="D20" s="64">
        <v>48000</v>
      </c>
      <c r="E20" s="65">
        <v>45159</v>
      </c>
      <c r="F20" s="66">
        <f t="shared" ref="F20" si="8">E20/D20</f>
        <v>0.94081250000000005</v>
      </c>
      <c r="G20" s="67">
        <v>0.92</v>
      </c>
      <c r="H20" s="67">
        <v>0.88</v>
      </c>
      <c r="I20" s="32"/>
    </row>
    <row r="21" spans="2:9" ht="20.100000000000001" customHeight="1" x14ac:dyDescent="0.15">
      <c r="B21" s="26"/>
      <c r="C21" s="27" t="s">
        <v>29</v>
      </c>
      <c r="D21" s="28">
        <v>36000</v>
      </c>
      <c r="E21" s="29">
        <v>34766</v>
      </c>
      <c r="F21" s="30">
        <f t="shared" ref="F21:F27" si="9">E21/D21</f>
        <v>0.96572222222222226</v>
      </c>
      <c r="G21" s="31">
        <v>0.92</v>
      </c>
      <c r="H21" s="31">
        <v>0.88</v>
      </c>
      <c r="I21" s="32"/>
    </row>
    <row r="22" spans="2:9" ht="20.100000000000001" customHeight="1" x14ac:dyDescent="0.15">
      <c r="B22" s="54"/>
      <c r="C22" s="76" t="s">
        <v>30</v>
      </c>
      <c r="D22" s="57">
        <v>36000</v>
      </c>
      <c r="E22" s="57">
        <v>33024</v>
      </c>
      <c r="F22" s="77">
        <f t="shared" si="9"/>
        <v>0.91733333333333333</v>
      </c>
      <c r="G22" s="78">
        <v>0.92</v>
      </c>
      <c r="H22" s="78">
        <v>0.88</v>
      </c>
      <c r="I22" s="60" t="s">
        <v>84</v>
      </c>
    </row>
    <row r="23" spans="2:9" ht="20.100000000000001" customHeight="1" x14ac:dyDescent="0.15">
      <c r="B23" s="11"/>
      <c r="C23" s="12" t="s">
        <v>31</v>
      </c>
      <c r="D23" s="13">
        <v>10023</v>
      </c>
      <c r="E23" s="14">
        <v>10192</v>
      </c>
      <c r="F23" s="15">
        <f t="shared" si="9"/>
        <v>1.0168612191958495</v>
      </c>
      <c r="G23" s="16">
        <v>0.95</v>
      </c>
      <c r="H23" s="16">
        <v>0.9</v>
      </c>
      <c r="I23" s="18"/>
    </row>
    <row r="24" spans="2:9" ht="20.100000000000001" customHeight="1" x14ac:dyDescent="0.15">
      <c r="B24" s="54"/>
      <c r="C24" s="55" t="s">
        <v>32</v>
      </c>
      <c r="D24" s="56">
        <v>2500</v>
      </c>
      <c r="E24" s="57">
        <v>2058</v>
      </c>
      <c r="F24" s="58">
        <f t="shared" si="9"/>
        <v>0.82320000000000004</v>
      </c>
      <c r="G24" s="59">
        <v>0.87</v>
      </c>
      <c r="H24" s="59">
        <v>0.8</v>
      </c>
      <c r="I24" s="60" t="s">
        <v>84</v>
      </c>
    </row>
    <row r="25" spans="2:9" ht="20.100000000000001" customHeight="1" x14ac:dyDescent="0.15">
      <c r="B25" s="54">
        <v>841900178</v>
      </c>
      <c r="C25" s="55" t="s">
        <v>33</v>
      </c>
      <c r="D25" s="56">
        <v>4198</v>
      </c>
      <c r="E25" s="57">
        <v>3630</v>
      </c>
      <c r="F25" s="58">
        <f t="shared" si="9"/>
        <v>0.86469747498808958</v>
      </c>
      <c r="G25" s="59">
        <v>0.876</v>
      </c>
      <c r="H25" s="59">
        <v>0.77300000000000002</v>
      </c>
      <c r="I25" s="60" t="s">
        <v>84</v>
      </c>
    </row>
    <row r="26" spans="2:9" ht="20.100000000000001" customHeight="1" x14ac:dyDescent="0.15">
      <c r="B26" s="11">
        <v>100109725</v>
      </c>
      <c r="C26" s="12" t="s">
        <v>34</v>
      </c>
      <c r="D26" s="13">
        <v>2170</v>
      </c>
      <c r="E26" s="14">
        <v>2220</v>
      </c>
      <c r="F26" s="15">
        <f t="shared" si="9"/>
        <v>1.0230414746543779</v>
      </c>
      <c r="G26" s="16"/>
      <c r="H26" s="16">
        <v>0.5</v>
      </c>
      <c r="I26" s="18"/>
    </row>
    <row r="27" spans="2:9" ht="20.100000000000001" customHeight="1" x14ac:dyDescent="0.15">
      <c r="B27" s="11"/>
      <c r="C27" s="12" t="s">
        <v>35</v>
      </c>
      <c r="D27" s="13">
        <v>15881</v>
      </c>
      <c r="E27" s="14">
        <v>15662</v>
      </c>
      <c r="F27" s="15">
        <f t="shared" si="9"/>
        <v>0.98620993640198984</v>
      </c>
      <c r="G27" s="16">
        <v>0.95</v>
      </c>
      <c r="H27" s="16">
        <v>0.9</v>
      </c>
      <c r="I27" s="18"/>
    </row>
    <row r="28" spans="2:9" ht="20.100000000000001" customHeight="1" x14ac:dyDescent="0.15">
      <c r="B28" s="11">
        <v>102500626</v>
      </c>
      <c r="C28" s="12" t="s">
        <v>36</v>
      </c>
      <c r="D28" s="13">
        <v>4250</v>
      </c>
      <c r="E28" s="14">
        <v>4035</v>
      </c>
      <c r="F28" s="15">
        <f t="shared" ref="F28:F32" si="10">E28/D28</f>
        <v>0.9494117647058824</v>
      </c>
      <c r="G28" s="16">
        <v>0.9</v>
      </c>
      <c r="H28" s="16">
        <v>0.85</v>
      </c>
      <c r="I28" s="18"/>
    </row>
    <row r="29" spans="2:9" ht="20.100000000000001" customHeight="1" x14ac:dyDescent="0.15">
      <c r="B29" s="11">
        <v>100601666</v>
      </c>
      <c r="C29" s="12" t="s">
        <v>37</v>
      </c>
      <c r="D29" s="13">
        <v>3300</v>
      </c>
      <c r="E29" s="14">
        <v>3333</v>
      </c>
      <c r="F29" s="15">
        <f t="shared" si="10"/>
        <v>1.01</v>
      </c>
      <c r="G29" s="16">
        <v>0.92</v>
      </c>
      <c r="H29" s="16">
        <v>0.88</v>
      </c>
      <c r="I29" s="18"/>
    </row>
    <row r="30" spans="2:9" ht="20.100000000000001" customHeight="1" x14ac:dyDescent="0.15">
      <c r="B30" s="11">
        <v>100109732</v>
      </c>
      <c r="C30" s="12" t="s">
        <v>38</v>
      </c>
      <c r="D30" s="13">
        <v>7448</v>
      </c>
      <c r="E30" s="14">
        <v>8346</v>
      </c>
      <c r="F30" s="15">
        <f t="shared" si="10"/>
        <v>1.1205692803437164</v>
      </c>
      <c r="G30" s="16">
        <v>0.93</v>
      </c>
      <c r="H30" s="16">
        <v>0.85</v>
      </c>
      <c r="I30" s="18"/>
    </row>
    <row r="31" spans="2:9" ht="20.100000000000001" customHeight="1" x14ac:dyDescent="0.15">
      <c r="B31" s="19">
        <v>105200532</v>
      </c>
      <c r="C31" s="12" t="s">
        <v>39</v>
      </c>
      <c r="D31" s="21">
        <v>9460</v>
      </c>
      <c r="E31" s="22">
        <v>9256</v>
      </c>
      <c r="F31" s="23">
        <f t="shared" si="10"/>
        <v>0.97843551797040174</v>
      </c>
      <c r="G31" s="24">
        <v>0.9</v>
      </c>
      <c r="H31" s="24">
        <v>0.85</v>
      </c>
      <c r="I31" s="25"/>
    </row>
    <row r="32" spans="2:9" ht="20.100000000000001" customHeight="1" x14ac:dyDescent="0.15">
      <c r="B32" s="11">
        <v>120301136</v>
      </c>
      <c r="C32" s="12" t="s">
        <v>40</v>
      </c>
      <c r="D32" s="13">
        <v>5770</v>
      </c>
      <c r="E32" s="14">
        <v>7130</v>
      </c>
      <c r="F32" s="15">
        <f t="shared" si="10"/>
        <v>1.2357019064124783</v>
      </c>
      <c r="G32" s="16">
        <v>0.85</v>
      </c>
      <c r="H32" s="16">
        <v>0.8</v>
      </c>
      <c r="I32" s="18"/>
    </row>
    <row r="33" spans="2:9" ht="20.100000000000001" customHeight="1" x14ac:dyDescent="0.15">
      <c r="B33" s="11">
        <v>105200556</v>
      </c>
      <c r="C33" s="37" t="s">
        <v>41</v>
      </c>
      <c r="D33" s="38">
        <v>1700</v>
      </c>
      <c r="E33" s="39">
        <v>1716</v>
      </c>
      <c r="F33" s="40">
        <f t="shared" ref="F33:F36" si="11">E33/D33</f>
        <v>1.0094117647058825</v>
      </c>
      <c r="G33" s="41">
        <v>0.7</v>
      </c>
      <c r="H33" s="41">
        <v>0.55000000000000004</v>
      </c>
      <c r="I33" s="42"/>
    </row>
    <row r="34" spans="2:9" ht="20.100000000000001" customHeight="1" x14ac:dyDescent="0.15">
      <c r="B34" s="11">
        <v>102500628</v>
      </c>
      <c r="C34" s="12" t="s">
        <v>42</v>
      </c>
      <c r="D34" s="13">
        <v>1700</v>
      </c>
      <c r="E34" s="14">
        <v>1332</v>
      </c>
      <c r="F34" s="15">
        <f t="shared" si="11"/>
        <v>0.78352941176470592</v>
      </c>
      <c r="G34" s="16">
        <v>0.7</v>
      </c>
      <c r="H34" s="16">
        <v>0.55000000000000004</v>
      </c>
      <c r="I34" s="18"/>
    </row>
    <row r="35" spans="2:9" ht="20.100000000000001" customHeight="1" x14ac:dyDescent="0.15">
      <c r="B35" s="11">
        <v>102500632</v>
      </c>
      <c r="C35" s="12" t="s">
        <v>43</v>
      </c>
      <c r="D35" s="13">
        <v>3371</v>
      </c>
      <c r="E35" s="14">
        <v>3445</v>
      </c>
      <c r="F35" s="15">
        <f t="shared" si="11"/>
        <v>1.0219519430436073</v>
      </c>
      <c r="G35" s="16">
        <v>0.9</v>
      </c>
      <c r="H35" s="16">
        <v>0.85</v>
      </c>
      <c r="I35" s="18"/>
    </row>
    <row r="36" spans="2:9" ht="20.100000000000001" customHeight="1" x14ac:dyDescent="0.15">
      <c r="B36" s="43"/>
      <c r="C36" s="37" t="s">
        <v>44</v>
      </c>
      <c r="D36" s="38">
        <v>14721</v>
      </c>
      <c r="E36" s="39">
        <v>13335</v>
      </c>
      <c r="F36" s="40">
        <f t="shared" si="11"/>
        <v>0.90584878744650499</v>
      </c>
      <c r="G36" s="41">
        <v>0.84</v>
      </c>
      <c r="H36" s="41">
        <v>0.81</v>
      </c>
      <c r="I36" s="42"/>
    </row>
    <row r="37" spans="2:9" ht="20.100000000000001" customHeight="1" x14ac:dyDescent="0.15">
      <c r="B37" s="11"/>
      <c r="C37" s="12" t="s">
        <v>45</v>
      </c>
      <c r="D37" s="13">
        <v>20000</v>
      </c>
      <c r="E37" s="14">
        <v>20000</v>
      </c>
      <c r="F37" s="15">
        <f t="shared" ref="F37:F42" si="12">E37/D37</f>
        <v>1</v>
      </c>
      <c r="G37" s="16"/>
      <c r="H37" s="16" t="s">
        <v>17</v>
      </c>
      <c r="I37" s="18" t="s">
        <v>46</v>
      </c>
    </row>
    <row r="38" spans="2:9" ht="20.100000000000001" customHeight="1" x14ac:dyDescent="0.15">
      <c r="B38" s="26">
        <v>120301386</v>
      </c>
      <c r="C38" s="27" t="s">
        <v>47</v>
      </c>
      <c r="D38" s="28">
        <v>3001</v>
      </c>
      <c r="E38" s="29">
        <v>2798</v>
      </c>
      <c r="F38" s="30">
        <f t="shared" si="12"/>
        <v>0.93235588137287573</v>
      </c>
      <c r="G38" s="31">
        <v>0.9</v>
      </c>
      <c r="H38" s="31">
        <v>0.85</v>
      </c>
      <c r="I38" s="32"/>
    </row>
    <row r="39" spans="2:9" ht="20.100000000000001" customHeight="1" x14ac:dyDescent="0.15">
      <c r="B39" s="11">
        <v>180200088</v>
      </c>
      <c r="C39" s="12" t="s">
        <v>48</v>
      </c>
      <c r="D39" s="13">
        <v>19365</v>
      </c>
      <c r="E39" s="14">
        <v>20388</v>
      </c>
      <c r="F39" s="15">
        <f t="shared" si="12"/>
        <v>1.0528272656855151</v>
      </c>
      <c r="G39" s="16">
        <v>0.95</v>
      </c>
      <c r="H39" s="16">
        <v>0.93</v>
      </c>
      <c r="I39" s="42"/>
    </row>
    <row r="40" spans="2:9" ht="20.100000000000001" customHeight="1" x14ac:dyDescent="0.15">
      <c r="B40" s="11"/>
      <c r="C40" s="12" t="s">
        <v>49</v>
      </c>
      <c r="D40" s="34">
        <v>15619</v>
      </c>
      <c r="E40" s="35">
        <v>14145</v>
      </c>
      <c r="F40" s="15">
        <f t="shared" si="12"/>
        <v>0.90562776106024712</v>
      </c>
      <c r="G40" s="36">
        <v>0.84</v>
      </c>
      <c r="H40" s="36">
        <v>0.81</v>
      </c>
      <c r="I40" s="42"/>
    </row>
    <row r="41" spans="2:9" ht="20.100000000000001" customHeight="1" x14ac:dyDescent="0.15">
      <c r="B41" s="44"/>
      <c r="C41" s="33" t="s">
        <v>50</v>
      </c>
      <c r="D41" s="38">
        <v>15563</v>
      </c>
      <c r="E41" s="39">
        <v>14120</v>
      </c>
      <c r="F41" s="15">
        <f t="shared" si="12"/>
        <v>0.90728008738675059</v>
      </c>
      <c r="G41" s="41">
        <v>0.84</v>
      </c>
      <c r="H41" s="41">
        <v>0.81</v>
      </c>
      <c r="I41" s="42"/>
    </row>
    <row r="42" spans="2:9" ht="20.100000000000001" customHeight="1" x14ac:dyDescent="0.15">
      <c r="B42" s="43"/>
      <c r="C42" s="12" t="s">
        <v>77</v>
      </c>
      <c r="D42" s="38">
        <v>133</v>
      </c>
      <c r="E42" s="39">
        <v>102</v>
      </c>
      <c r="F42" s="15">
        <f t="shared" si="12"/>
        <v>0.76691729323308266</v>
      </c>
      <c r="G42" s="41">
        <v>0.5</v>
      </c>
      <c r="H42" s="16" t="s">
        <v>17</v>
      </c>
      <c r="I42" s="42"/>
    </row>
    <row r="43" spans="2:9" ht="20.100000000000001" customHeight="1" x14ac:dyDescent="0.15">
      <c r="B43" s="11"/>
      <c r="C43" s="12" t="s">
        <v>51</v>
      </c>
      <c r="D43" s="13">
        <v>15071</v>
      </c>
      <c r="E43" s="14">
        <v>13593</v>
      </c>
      <c r="F43" s="15">
        <f t="shared" ref="F43:F47" si="13">E43/D43</f>
        <v>0.90193086059319227</v>
      </c>
      <c r="G43" s="16">
        <v>0.84</v>
      </c>
      <c r="H43" s="16">
        <v>0.81</v>
      </c>
      <c r="I43" s="18"/>
    </row>
    <row r="44" spans="2:9" ht="20.100000000000001" customHeight="1" x14ac:dyDescent="0.15">
      <c r="B44" s="11"/>
      <c r="C44" s="12" t="s">
        <v>52</v>
      </c>
      <c r="D44" s="13">
        <v>15528</v>
      </c>
      <c r="E44" s="14">
        <v>15528</v>
      </c>
      <c r="F44" s="15">
        <f t="shared" si="13"/>
        <v>1</v>
      </c>
      <c r="G44" s="16"/>
      <c r="H44" s="16" t="s">
        <v>17</v>
      </c>
      <c r="I44" s="18" t="s">
        <v>46</v>
      </c>
    </row>
    <row r="45" spans="2:9" ht="20.100000000000001" customHeight="1" x14ac:dyDescent="0.15">
      <c r="B45" s="11"/>
      <c r="C45" s="12" t="s">
        <v>53</v>
      </c>
      <c r="D45" s="13">
        <v>6181</v>
      </c>
      <c r="E45" s="14">
        <v>6118</v>
      </c>
      <c r="F45" s="15">
        <f t="shared" si="13"/>
        <v>0.98980747451868634</v>
      </c>
      <c r="G45" s="16">
        <v>0.85</v>
      </c>
      <c r="H45" s="16">
        <v>0.8</v>
      </c>
      <c r="I45" s="18"/>
    </row>
    <row r="46" spans="2:9" ht="20.100000000000001" customHeight="1" x14ac:dyDescent="0.15">
      <c r="B46" s="19"/>
      <c r="C46" s="12" t="s">
        <v>54</v>
      </c>
      <c r="D46" s="21">
        <v>15675</v>
      </c>
      <c r="E46" s="22">
        <v>14448</v>
      </c>
      <c r="F46" s="15">
        <f t="shared" si="13"/>
        <v>0.9217224880382775</v>
      </c>
      <c r="G46" s="24">
        <v>0.84</v>
      </c>
      <c r="H46" s="24">
        <v>0.81</v>
      </c>
      <c r="I46" s="25"/>
    </row>
    <row r="47" spans="2:9" ht="20.100000000000001" customHeight="1" x14ac:dyDescent="0.15">
      <c r="B47" s="11"/>
      <c r="C47" s="12" t="s">
        <v>55</v>
      </c>
      <c r="D47" s="13">
        <v>15162</v>
      </c>
      <c r="E47" s="14">
        <v>14198</v>
      </c>
      <c r="F47" s="15">
        <f t="shared" si="13"/>
        <v>0.93641999736182557</v>
      </c>
      <c r="G47" s="16">
        <v>0.84</v>
      </c>
      <c r="H47" s="16">
        <v>0.81</v>
      </c>
      <c r="I47" s="18"/>
    </row>
    <row r="48" spans="2:9" ht="20.100000000000001" customHeight="1" x14ac:dyDescent="0.15">
      <c r="B48" s="11"/>
      <c r="C48" s="12" t="s">
        <v>56</v>
      </c>
      <c r="D48" s="13">
        <v>29840</v>
      </c>
      <c r="E48" s="14">
        <v>29123</v>
      </c>
      <c r="F48" s="15">
        <f t="shared" ref="F48:F52" si="14">E48/D48</f>
        <v>0.97597184986595176</v>
      </c>
      <c r="G48" s="16">
        <v>0.92</v>
      </c>
      <c r="H48" s="16">
        <v>0.87</v>
      </c>
      <c r="I48" s="18"/>
    </row>
    <row r="49" spans="2:9" ht="20.100000000000001" customHeight="1" x14ac:dyDescent="0.15">
      <c r="B49" s="11"/>
      <c r="C49" s="12" t="s">
        <v>57</v>
      </c>
      <c r="D49" s="13">
        <v>19960</v>
      </c>
      <c r="E49" s="14">
        <v>20713</v>
      </c>
      <c r="F49" s="15">
        <f t="shared" si="14"/>
        <v>1.0377254509018037</v>
      </c>
      <c r="G49" s="16">
        <v>0.8</v>
      </c>
      <c r="H49" s="16">
        <v>0.75</v>
      </c>
      <c r="I49" s="18"/>
    </row>
    <row r="50" spans="2:9" ht="20.100000000000001" customHeight="1" x14ac:dyDescent="0.15">
      <c r="B50" s="19"/>
      <c r="C50" s="20" t="s">
        <v>58</v>
      </c>
      <c r="D50" s="21">
        <v>16295</v>
      </c>
      <c r="E50" s="22">
        <v>16269</v>
      </c>
      <c r="F50" s="15">
        <f t="shared" si="14"/>
        <v>0.99840441853329243</v>
      </c>
      <c r="G50" s="24">
        <v>0.5</v>
      </c>
      <c r="H50" s="16" t="s">
        <v>17</v>
      </c>
      <c r="I50" s="25"/>
    </row>
    <row r="51" spans="2:9" ht="20.100000000000001" customHeight="1" x14ac:dyDescent="0.15">
      <c r="B51" s="26"/>
      <c r="C51" s="27" t="s">
        <v>59</v>
      </c>
      <c r="D51" s="28">
        <v>9532</v>
      </c>
      <c r="E51" s="29">
        <v>9126</v>
      </c>
      <c r="F51" s="30">
        <f t="shared" si="14"/>
        <v>0.95740663029794382</v>
      </c>
      <c r="G51" s="31">
        <v>0.9</v>
      </c>
      <c r="H51" s="31">
        <v>0.84</v>
      </c>
      <c r="I51" s="32"/>
    </row>
    <row r="52" spans="2:9" ht="20.100000000000001" customHeight="1" x14ac:dyDescent="0.15">
      <c r="B52" s="11"/>
      <c r="C52" s="12" t="s">
        <v>60</v>
      </c>
      <c r="D52" s="13">
        <v>15625</v>
      </c>
      <c r="E52" s="14">
        <v>14875</v>
      </c>
      <c r="F52" s="15">
        <f t="shared" si="14"/>
        <v>0.95199999999999996</v>
      </c>
      <c r="G52" s="16">
        <v>0.84</v>
      </c>
      <c r="H52" s="16">
        <v>0.81</v>
      </c>
      <c r="I52" s="18"/>
    </row>
    <row r="53" spans="2:9" ht="20.100000000000001" customHeight="1" x14ac:dyDescent="0.15">
      <c r="B53" s="11"/>
      <c r="C53" s="12" t="s">
        <v>61</v>
      </c>
      <c r="D53" s="13">
        <v>15739</v>
      </c>
      <c r="E53" s="14">
        <v>16350</v>
      </c>
      <c r="F53" s="15">
        <f t="shared" ref="F53:F56" si="15">E53/D53</f>
        <v>1.0388207637079865</v>
      </c>
      <c r="G53" s="16">
        <v>0.88</v>
      </c>
      <c r="H53" s="16">
        <v>0.86</v>
      </c>
      <c r="I53" s="18"/>
    </row>
    <row r="54" spans="2:9" ht="20.100000000000001" customHeight="1" x14ac:dyDescent="0.15">
      <c r="B54" s="11">
        <v>180300060</v>
      </c>
      <c r="C54" s="12" t="s">
        <v>62</v>
      </c>
      <c r="D54" s="13">
        <v>9911</v>
      </c>
      <c r="E54" s="14">
        <v>10241</v>
      </c>
      <c r="F54" s="15">
        <f t="shared" si="15"/>
        <v>1.0332963374028856</v>
      </c>
      <c r="G54" s="16">
        <v>0.92</v>
      </c>
      <c r="H54" s="16">
        <v>0.9</v>
      </c>
      <c r="I54" s="18"/>
    </row>
    <row r="55" spans="2:9" ht="20.100000000000001" customHeight="1" x14ac:dyDescent="0.15">
      <c r="B55" s="11"/>
      <c r="C55" s="12" t="s">
        <v>63</v>
      </c>
      <c r="D55" s="13">
        <v>29862</v>
      </c>
      <c r="E55" s="14">
        <v>29970</v>
      </c>
      <c r="F55" s="15">
        <f t="shared" si="15"/>
        <v>1.003616636528029</v>
      </c>
      <c r="G55" s="16">
        <v>0.96</v>
      </c>
      <c r="H55" s="16">
        <v>0.94</v>
      </c>
      <c r="I55" s="18"/>
    </row>
    <row r="56" spans="2:9" ht="20.100000000000001" customHeight="1" x14ac:dyDescent="0.15">
      <c r="B56" s="14">
        <v>120301603</v>
      </c>
      <c r="C56" s="12" t="s">
        <v>64</v>
      </c>
      <c r="D56" s="13">
        <v>9899</v>
      </c>
      <c r="E56" s="14">
        <v>11632</v>
      </c>
      <c r="F56" s="15">
        <f t="shared" si="15"/>
        <v>1.17506818870593</v>
      </c>
      <c r="G56" s="16">
        <v>0.9</v>
      </c>
      <c r="H56" s="16">
        <v>0.88</v>
      </c>
      <c r="I56" s="45"/>
    </row>
    <row r="57" spans="2:9" ht="20.100000000000001" customHeight="1" x14ac:dyDescent="0.15">
      <c r="B57" s="14"/>
      <c r="C57" s="12" t="s">
        <v>65</v>
      </c>
      <c r="D57" s="13">
        <v>4007</v>
      </c>
      <c r="E57" s="14">
        <v>4371</v>
      </c>
      <c r="F57" s="15">
        <f t="shared" ref="F57:F61" si="16">E57/D57</f>
        <v>1.0908410282006489</v>
      </c>
      <c r="G57" s="16">
        <v>0.9</v>
      </c>
      <c r="H57" s="16">
        <v>0.88</v>
      </c>
      <c r="I57" s="46"/>
    </row>
    <row r="58" spans="2:9" ht="20.100000000000001" customHeight="1" x14ac:dyDescent="0.15">
      <c r="B58" s="22">
        <v>108800787</v>
      </c>
      <c r="C58" s="20" t="s">
        <v>66</v>
      </c>
      <c r="D58" s="21">
        <v>20100</v>
      </c>
      <c r="E58" s="22">
        <v>20558</v>
      </c>
      <c r="F58" s="23">
        <f t="shared" si="16"/>
        <v>1.0227860696517412</v>
      </c>
      <c r="G58" s="24">
        <v>0.96</v>
      </c>
      <c r="H58" s="24">
        <v>0.9</v>
      </c>
      <c r="I58" s="47"/>
    </row>
    <row r="59" spans="2:9" ht="20.100000000000001" customHeight="1" x14ac:dyDescent="0.15">
      <c r="B59" s="14"/>
      <c r="C59" s="12" t="s">
        <v>67</v>
      </c>
      <c r="D59" s="13">
        <v>1000</v>
      </c>
      <c r="E59" s="14">
        <v>1005</v>
      </c>
      <c r="F59" s="15">
        <f t="shared" si="16"/>
        <v>1.0049999999999999</v>
      </c>
      <c r="G59" s="16">
        <v>0.95</v>
      </c>
      <c r="H59" s="16">
        <v>0.9</v>
      </c>
      <c r="I59" s="46"/>
    </row>
    <row r="60" spans="2:9" ht="20.100000000000001" customHeight="1" x14ac:dyDescent="0.15">
      <c r="B60" s="14">
        <v>120101615</v>
      </c>
      <c r="C60" s="12" t="s">
        <v>68</v>
      </c>
      <c r="D60" s="13">
        <v>5094</v>
      </c>
      <c r="E60" s="14">
        <v>5022</v>
      </c>
      <c r="F60" s="15">
        <f t="shared" si="16"/>
        <v>0.98586572438162545</v>
      </c>
      <c r="G60" s="16">
        <v>0.95</v>
      </c>
      <c r="H60" s="16">
        <v>0.92</v>
      </c>
      <c r="I60" s="45"/>
    </row>
    <row r="61" spans="2:9" ht="20.100000000000001" customHeight="1" x14ac:dyDescent="0.15">
      <c r="B61" s="14">
        <v>180200171</v>
      </c>
      <c r="C61" s="12" t="s">
        <v>69</v>
      </c>
      <c r="D61" s="13">
        <v>420</v>
      </c>
      <c r="E61" s="14">
        <v>405</v>
      </c>
      <c r="F61" s="15">
        <f t="shared" si="16"/>
        <v>0.9642857142857143</v>
      </c>
      <c r="G61" s="16">
        <v>0.85</v>
      </c>
      <c r="H61" s="16">
        <v>0.8</v>
      </c>
      <c r="I61" s="45"/>
    </row>
    <row r="62" spans="2:9" ht="20.100000000000001" customHeight="1" x14ac:dyDescent="0.15">
      <c r="B62" s="14">
        <v>120301752</v>
      </c>
      <c r="C62" s="12" t="s">
        <v>71</v>
      </c>
      <c r="D62" s="13">
        <v>1297</v>
      </c>
      <c r="E62" s="14">
        <v>1302</v>
      </c>
      <c r="F62" s="15">
        <f t="shared" ref="F62" si="17">E62/D62</f>
        <v>1.0038550501156516</v>
      </c>
      <c r="G62" s="16">
        <v>0.92</v>
      </c>
      <c r="H62" s="16">
        <v>0.88</v>
      </c>
      <c r="I62" s="46"/>
    </row>
    <row r="63" spans="2:9" ht="20.100000000000001" customHeight="1" x14ac:dyDescent="0.15">
      <c r="B63" s="14"/>
      <c r="C63" s="12" t="s">
        <v>72</v>
      </c>
      <c r="D63" s="13">
        <v>5006</v>
      </c>
      <c r="E63" s="14">
        <v>5141</v>
      </c>
      <c r="F63" s="15">
        <f t="shared" ref="F63:F73" si="18">E63/D63</f>
        <v>1.0269676388333999</v>
      </c>
      <c r="G63" s="16">
        <v>0.9</v>
      </c>
      <c r="H63" s="16">
        <v>0.85</v>
      </c>
      <c r="I63" s="46"/>
    </row>
    <row r="64" spans="2:9" ht="20.100000000000001" customHeight="1" x14ac:dyDescent="0.15">
      <c r="B64" s="14"/>
      <c r="C64" s="12" t="s">
        <v>73</v>
      </c>
      <c r="D64" s="13">
        <v>10000</v>
      </c>
      <c r="E64" s="14">
        <v>10030</v>
      </c>
      <c r="F64" s="15">
        <f t="shared" si="18"/>
        <v>1.0029999999999999</v>
      </c>
      <c r="G64" s="16">
        <v>0.95</v>
      </c>
      <c r="H64" s="16">
        <v>0.9</v>
      </c>
      <c r="I64" s="46"/>
    </row>
    <row r="65" spans="2:9" ht="20.100000000000001" customHeight="1" x14ac:dyDescent="0.15">
      <c r="B65" s="14"/>
      <c r="C65" s="12" t="s">
        <v>74</v>
      </c>
      <c r="D65" s="13">
        <v>2955</v>
      </c>
      <c r="E65" s="14">
        <v>2988</v>
      </c>
      <c r="F65" s="15">
        <f t="shared" si="18"/>
        <v>1.0111675126903554</v>
      </c>
      <c r="G65" s="16">
        <v>0.6</v>
      </c>
      <c r="H65" s="16">
        <v>0.5</v>
      </c>
      <c r="I65" s="46"/>
    </row>
    <row r="66" spans="2:9" ht="20.100000000000001" customHeight="1" x14ac:dyDescent="0.15">
      <c r="B66" s="61"/>
      <c r="C66" s="55" t="s">
        <v>75</v>
      </c>
      <c r="D66" s="56">
        <v>467</v>
      </c>
      <c r="E66" s="57">
        <v>160</v>
      </c>
      <c r="F66" s="58">
        <f t="shared" si="18"/>
        <v>0.34261241970021411</v>
      </c>
      <c r="G66" s="59">
        <v>0.5</v>
      </c>
      <c r="H66" s="59" t="s">
        <v>17</v>
      </c>
      <c r="I66" s="60" t="s">
        <v>84</v>
      </c>
    </row>
    <row r="67" spans="2:9" ht="20.100000000000001" customHeight="1" x14ac:dyDescent="0.15">
      <c r="B67" s="14"/>
      <c r="C67" s="12" t="s">
        <v>76</v>
      </c>
      <c r="D67" s="13">
        <v>5030</v>
      </c>
      <c r="E67" s="14">
        <v>5082</v>
      </c>
      <c r="F67" s="15">
        <f t="shared" si="18"/>
        <v>1.0103379721669981</v>
      </c>
      <c r="G67" s="16"/>
      <c r="H67" s="16" t="s">
        <v>17</v>
      </c>
      <c r="I67" s="46"/>
    </row>
    <row r="68" spans="2:9" ht="20.100000000000001" customHeight="1" x14ac:dyDescent="0.15">
      <c r="B68" s="14"/>
      <c r="C68" s="12" t="s">
        <v>78</v>
      </c>
      <c r="D68" s="13">
        <v>5000</v>
      </c>
      <c r="E68" s="14">
        <v>5003</v>
      </c>
      <c r="F68" s="15">
        <f t="shared" si="18"/>
        <v>1.0005999999999999</v>
      </c>
      <c r="G68" s="16">
        <v>0.5</v>
      </c>
      <c r="H68" s="16" t="s">
        <v>17</v>
      </c>
      <c r="I68" s="46"/>
    </row>
    <row r="69" spans="2:9" ht="20.100000000000001" customHeight="1" x14ac:dyDescent="0.15">
      <c r="B69" s="14"/>
      <c r="C69" s="12" t="s">
        <v>79</v>
      </c>
      <c r="D69" s="13">
        <v>2510</v>
      </c>
      <c r="E69" s="14">
        <v>2387</v>
      </c>
      <c r="F69" s="15">
        <f t="shared" si="18"/>
        <v>0.95099601593625493</v>
      </c>
      <c r="G69" s="16">
        <v>0.6</v>
      </c>
      <c r="H69" s="16" t="s">
        <v>17</v>
      </c>
      <c r="I69" s="46" t="s">
        <v>80</v>
      </c>
    </row>
    <row r="70" spans="2:9" ht="20.100000000000001" customHeight="1" x14ac:dyDescent="0.15">
      <c r="B70" s="14"/>
      <c r="C70" s="12" t="s">
        <v>81</v>
      </c>
      <c r="D70" s="13">
        <v>22767</v>
      </c>
      <c r="E70" s="14">
        <v>22767</v>
      </c>
      <c r="F70" s="15">
        <f t="shared" si="18"/>
        <v>1</v>
      </c>
      <c r="G70" s="16">
        <v>0.85</v>
      </c>
      <c r="H70" s="16">
        <v>0.8</v>
      </c>
      <c r="I70" s="46"/>
    </row>
    <row r="71" spans="2:9" ht="20.100000000000001" customHeight="1" x14ac:dyDescent="0.15">
      <c r="B71" s="14"/>
      <c r="C71" s="12" t="s">
        <v>82</v>
      </c>
      <c r="D71" s="13">
        <v>3350</v>
      </c>
      <c r="E71" s="14">
        <v>3350</v>
      </c>
      <c r="F71" s="15">
        <f t="shared" si="18"/>
        <v>1</v>
      </c>
      <c r="G71" s="16">
        <v>0.85</v>
      </c>
      <c r="H71" s="16">
        <v>0.8</v>
      </c>
      <c r="I71" s="46"/>
    </row>
    <row r="72" spans="2:9" ht="20.100000000000001" customHeight="1" x14ac:dyDescent="0.15">
      <c r="B72" s="14"/>
      <c r="C72" s="12" t="s">
        <v>83</v>
      </c>
      <c r="D72" s="13">
        <v>10786</v>
      </c>
      <c r="E72" s="14">
        <v>10786</v>
      </c>
      <c r="F72" s="15">
        <f t="shared" ref="F72" si="19">E72/D72</f>
        <v>1</v>
      </c>
      <c r="G72" s="16">
        <v>0.85</v>
      </c>
      <c r="H72" s="16">
        <v>0.8</v>
      </c>
      <c r="I72" s="46"/>
    </row>
    <row r="73" spans="2:9" ht="20.100000000000001" customHeight="1" thickBot="1" x14ac:dyDescent="0.2">
      <c r="B73" s="50"/>
      <c r="C73" s="68" t="s">
        <v>85</v>
      </c>
      <c r="D73" s="49">
        <v>9000</v>
      </c>
      <c r="E73" s="50">
        <v>9000</v>
      </c>
      <c r="F73" s="52">
        <f t="shared" si="18"/>
        <v>1</v>
      </c>
      <c r="G73" s="51"/>
      <c r="H73" s="51"/>
      <c r="I73" s="53"/>
    </row>
    <row r="74" spans="2:9" x14ac:dyDescent="0.15">
      <c r="C74" s="33" t="s">
        <v>70</v>
      </c>
      <c r="E74">
        <f>SUM(E11:E73)</f>
        <v>882785</v>
      </c>
      <c r="G74" s="48"/>
    </row>
  </sheetData>
  <mergeCells count="2">
    <mergeCell ref="B1:I1"/>
    <mergeCell ref="G2:I2"/>
  </mergeCells>
  <phoneticPr fontId="2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 (Beijing)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niejn</cp:lastModifiedBy>
  <dcterms:created xsi:type="dcterms:W3CDTF">2015-07-08T01:01:00Z</dcterms:created>
  <dcterms:modified xsi:type="dcterms:W3CDTF">2018-01-17T09:02:48Z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