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D20" i="1" s="1"/>
  <c r="E20" i="1" s="1"/>
  <c r="D22" i="1"/>
  <c r="E22" i="1" s="1"/>
  <c r="D21" i="1"/>
  <c r="E21" i="1" s="1"/>
  <c r="C6" i="1"/>
  <c r="D24" i="1" l="1"/>
  <c r="E24" i="1" s="1"/>
  <c r="D25" i="1"/>
  <c r="E25" i="1" s="1"/>
  <c r="D23" i="1"/>
  <c r="E23" i="1" s="1"/>
  <c r="D13" i="1"/>
  <c r="E13" i="1" s="1"/>
  <c r="E26" i="1" l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14" i="1" s="1"/>
</calcChain>
</file>

<file path=xl/sharedStrings.xml><?xml version="1.0" encoding="utf-8"?>
<sst xmlns="http://schemas.openxmlformats.org/spreadsheetml/2006/main" count="21" uniqueCount="11">
  <si>
    <t>Volume of gas</t>
  </si>
  <si>
    <t>Time</t>
  </si>
  <si>
    <t>ml</t>
  </si>
  <si>
    <t>s</t>
  </si>
  <si>
    <t>min</t>
  </si>
  <si>
    <t>Flow</t>
  </si>
  <si>
    <t>ml/min</t>
  </si>
  <si>
    <t>FID flows</t>
  </si>
  <si>
    <t>Hydrogen: FID + Column</t>
  </si>
  <si>
    <t>Average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</si>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</sst>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7" workbookViewId="0">
      <selection activeCell="B20" sqref="A20:XFD20"/>
    </sheetView>
  </sheetViews>
  <sheetFormatPr defaultRowHeight="15" x14ac:dyDescent="0.25"/>
  <cols>
    <col min="1" max="1" width="15.85546875" style="2" bestFit="1" customWidth="1"/>
  </cols>
  <sheetData>
    <row r="1" spans="1:5" x14ac:dyDescent="0.25">
      <c r="A1" s="2">
        <v>43849.715277777781</v>
      </c>
      <c r="B1" s="1" t="s">
        <v>7</v>
      </c>
      <c r="C1" s="1"/>
      <c r="D1" s="1"/>
      <c r="E1" s="1"/>
    </row>
    <row r="2" spans="1:5" x14ac:dyDescent="0.25">
      <c r="B2" s="1" t="s">
        <v>8</v>
      </c>
      <c r="C2" s="1"/>
      <c r="D2" s="1"/>
      <c r="E2" s="1"/>
    </row>
    <row r="3" spans="1:5" x14ac:dyDescent="0.25">
      <c r="B3" t="s">
        <v>0</v>
      </c>
      <c r="C3" t="s">
        <v>1</v>
      </c>
      <c r="D3" t="s">
        <v>1</v>
      </c>
      <c r="E3" t="s">
        <v>5</v>
      </c>
    </row>
    <row r="4" spans="1:5" x14ac:dyDescent="0.25">
      <c r="B4" t="s">
        <v>2</v>
      </c>
      <c r="C4" t="s">
        <v>3</v>
      </c>
      <c r="D4" t="s">
        <v>4</v>
      </c>
      <c r="E4" t="s">
        <v>6</v>
      </c>
    </row>
    <row r="5" spans="1:5" x14ac:dyDescent="0.25">
      <c r="B5">
        <v>2</v>
      </c>
      <c r="C5">
        <v>4.2699999999999996</v>
      </c>
      <c r="D5">
        <f>C5/60</f>
        <v>7.1166666666666656E-2</v>
      </c>
      <c r="E5">
        <f>B5/D5</f>
        <v>28.103044496487122</v>
      </c>
    </row>
    <row r="6" spans="1:5" x14ac:dyDescent="0.25">
      <c r="B6">
        <v>2</v>
      </c>
      <c r="C6">
        <f>8.45-C5</f>
        <v>4.18</v>
      </c>
      <c r="D6">
        <f t="shared" ref="D6:D13" si="0">C6/60</f>
        <v>6.9666666666666668E-2</v>
      </c>
      <c r="E6">
        <f t="shared" ref="E6:E13" si="1">B6/D6</f>
        <v>28.708133971291865</v>
      </c>
    </row>
    <row r="7" spans="1:5" x14ac:dyDescent="0.25">
      <c r="B7">
        <v>2</v>
      </c>
      <c r="C7">
        <v>4.13</v>
      </c>
      <c r="D7">
        <f t="shared" si="0"/>
        <v>6.883333333333333E-2</v>
      </c>
      <c r="E7">
        <f t="shared" si="1"/>
        <v>29.055690072639226</v>
      </c>
    </row>
    <row r="8" spans="1:5" x14ac:dyDescent="0.25">
      <c r="B8">
        <v>2</v>
      </c>
      <c r="C8">
        <v>4.26</v>
      </c>
      <c r="D8">
        <f t="shared" si="0"/>
        <v>7.0999999999999994E-2</v>
      </c>
      <c r="E8">
        <f t="shared" si="1"/>
        <v>28.169014084507044</v>
      </c>
    </row>
    <row r="9" spans="1:5" x14ac:dyDescent="0.25">
      <c r="B9">
        <v>10</v>
      </c>
      <c r="C9">
        <v>19.52</v>
      </c>
      <c r="D9">
        <f t="shared" si="0"/>
        <v>0.32533333333333331</v>
      </c>
      <c r="E9">
        <f t="shared" si="1"/>
        <v>30.73770491803279</v>
      </c>
    </row>
    <row r="10" spans="1:5" x14ac:dyDescent="0.25">
      <c r="B10">
        <v>8</v>
      </c>
      <c r="C10">
        <v>15.84</v>
      </c>
      <c r="D10">
        <f t="shared" si="0"/>
        <v>0.26400000000000001</v>
      </c>
      <c r="E10">
        <f t="shared" si="1"/>
        <v>30.303030303030301</v>
      </c>
    </row>
    <row r="11" spans="1:5" x14ac:dyDescent="0.25">
      <c r="B11">
        <v>8</v>
      </c>
      <c r="C11">
        <v>15.54</v>
      </c>
      <c r="D11">
        <f t="shared" si="0"/>
        <v>0.25900000000000001</v>
      </c>
      <c r="E11">
        <f t="shared" si="1"/>
        <v>30.888030888030887</v>
      </c>
    </row>
    <row r="12" spans="1:5" x14ac:dyDescent="0.25">
      <c r="B12">
        <v>2</v>
      </c>
      <c r="C12">
        <v>4.0599999999999996</v>
      </c>
      <c r="D12">
        <f t="shared" si="0"/>
        <v>6.7666666666666667E-2</v>
      </c>
      <c r="E12">
        <f t="shared" si="1"/>
        <v>29.55665024630542</v>
      </c>
    </row>
    <row r="13" spans="1:5" x14ac:dyDescent="0.25">
      <c r="B13">
        <v>8</v>
      </c>
      <c r="C13">
        <v>15.68</v>
      </c>
      <c r="D13">
        <f t="shared" si="0"/>
        <v>0.26133333333333331</v>
      </c>
      <c r="E13">
        <f t="shared" si="1"/>
        <v>30.612244897959187</v>
      </c>
    </row>
    <row r="14" spans="1:5" x14ac:dyDescent="0.25">
      <c r="E14">
        <f>AVERAGE(E5:E13)</f>
        <v>29.570393764253758</v>
      </c>
    </row>
    <row r="16" spans="1:5" x14ac:dyDescent="0.25">
      <c r="A16" s="2">
        <v>43849.722916666666</v>
      </c>
      <c r="B16" s="1" t="s">
        <v>7</v>
      </c>
      <c r="C16" s="1"/>
      <c r="D16" s="1"/>
      <c r="E16" s="1"/>
    </row>
    <row r="17" spans="2:6" x14ac:dyDescent="0.25">
      <c r="B17" s="1" t="s">
        <v>10</v>
      </c>
      <c r="C17" s="1"/>
      <c r="D17" s="1"/>
      <c r="E17" s="1"/>
    </row>
    <row r="18" spans="2:6" x14ac:dyDescent="0.25">
      <c r="B18" t="s">
        <v>0</v>
      </c>
      <c r="C18" t="s">
        <v>1</v>
      </c>
      <c r="D18" t="s">
        <v>1</v>
      </c>
      <c r="E18" t="s">
        <v>5</v>
      </c>
    </row>
    <row r="19" spans="2:6" x14ac:dyDescent="0.25">
      <c r="B19" t="s">
        <v>2</v>
      </c>
      <c r="C19" t="s">
        <v>3</v>
      </c>
      <c r="D19" t="s">
        <v>4</v>
      </c>
      <c r="E19" t="s">
        <v>6</v>
      </c>
    </row>
    <row r="20" spans="2:6" x14ac:dyDescent="0.25">
      <c r="B20">
        <v>40</v>
      </c>
      <c r="C20">
        <f>15.12-6.49</f>
        <v>8.629999999999999</v>
      </c>
      <c r="D20">
        <f t="shared" ref="D20:D22" si="2">C20/60</f>
        <v>0.14383333333333331</v>
      </c>
      <c r="E20">
        <f t="shared" ref="E20:E22" si="3">B20/D20</f>
        <v>278.09965237543457</v>
      </c>
    </row>
    <row r="21" spans="2:6" x14ac:dyDescent="0.25">
      <c r="B21">
        <v>40</v>
      </c>
      <c r="C21">
        <v>8</v>
      </c>
      <c r="D21">
        <f t="shared" si="2"/>
        <v>0.13333333333333333</v>
      </c>
      <c r="E21">
        <f t="shared" si="3"/>
        <v>300</v>
      </c>
    </row>
    <row r="22" spans="2:6" x14ac:dyDescent="0.25">
      <c r="B22">
        <v>40</v>
      </c>
      <c r="C22">
        <v>7.94</v>
      </c>
      <c r="D22">
        <f t="shared" si="2"/>
        <v>0.13233333333333333</v>
      </c>
      <c r="E22">
        <f t="shared" si="3"/>
        <v>302.26700251889167</v>
      </c>
    </row>
    <row r="23" spans="2:6" x14ac:dyDescent="0.25">
      <c r="B23">
        <v>30</v>
      </c>
      <c r="C23">
        <v>6.01</v>
      </c>
      <c r="D23">
        <f t="shared" ref="D23:D25" si="4">C23/60</f>
        <v>0.10016666666666667</v>
      </c>
      <c r="E23">
        <f t="shared" ref="E23:E25" si="5">B23/D23</f>
        <v>299.5008319467554</v>
      </c>
    </row>
    <row r="24" spans="2:6" x14ac:dyDescent="0.25">
      <c r="B24">
        <v>40</v>
      </c>
      <c r="C24">
        <v>7.98</v>
      </c>
      <c r="D24">
        <f t="shared" si="4"/>
        <v>0.13300000000000001</v>
      </c>
      <c r="E24">
        <f t="shared" si="5"/>
        <v>300.75187969924809</v>
      </c>
    </row>
    <row r="25" spans="2:6" x14ac:dyDescent="0.25">
      <c r="B25">
        <v>40</v>
      </c>
      <c r="C25">
        <v>7.81</v>
      </c>
      <c r="D25">
        <f t="shared" si="4"/>
        <v>0.13016666666666665</v>
      </c>
      <c r="E25">
        <f t="shared" si="5"/>
        <v>307.2983354673496</v>
      </c>
    </row>
    <row r="26" spans="2:6" x14ac:dyDescent="0.25">
      <c r="E26">
        <f>AVERAGE(E20:E25)</f>
        <v>297.98628366794657</v>
      </c>
      <c r="F2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Malan</dc:creator>
  <cp:lastModifiedBy>Daniel Malan</cp:lastModifiedBy>
  <dcterms:created xsi:type="dcterms:W3CDTF">2019-12-04T15:16:11Z</dcterms:created>
  <dcterms:modified xsi:type="dcterms:W3CDTF">2020-01-19T19:57:25Z</dcterms:modified>
</cp:coreProperties>
</file>