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cemnhs_gs\src\templates\"/>
    </mc:Choice>
  </mc:AlternateContent>
  <xr:revisionPtr revIDLastSave="0" documentId="13_ncr:1_{7A009FB7-1EF1-47A5-97EA-C27FE50238E4}" xr6:coauthVersionLast="47" xr6:coauthVersionMax="47" xr10:uidLastSave="{00000000-0000-0000-0000-000000000000}"/>
  <bookViews>
    <workbookView xWindow="-103" yWindow="-103" windowWidth="33120" windowHeight="18000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50" l="1"/>
  <c r="S22" i="150" s="1"/>
  <c r="R17" i="150"/>
  <c r="O17" i="150"/>
  <c r="P17" i="150"/>
  <c r="Q17" i="150"/>
  <c r="N17" i="150"/>
  <c r="S18" i="150"/>
  <c r="S19" i="150"/>
  <c r="S20" i="150"/>
  <c r="S21" i="150"/>
  <c r="Y25" i="149"/>
  <c r="Y24" i="149"/>
  <c r="S17" i="150" l="1"/>
  <c r="Y30" i="149"/>
  <c r="Y29" i="149"/>
  <c r="Y27" i="149"/>
  <c r="Y26" i="149"/>
  <c r="J21" i="150" l="1"/>
  <c r="J20" i="150"/>
  <c r="J19" i="150"/>
  <c r="J18" i="150"/>
  <c r="J17" i="150"/>
  <c r="J15" i="150"/>
  <c r="J13" i="150"/>
  <c r="J12" i="150"/>
  <c r="J11" i="150"/>
  <c r="J9" i="150"/>
  <c r="J8" i="150"/>
  <c r="J7" i="150"/>
  <c r="D7" i="150"/>
  <c r="D22" i="150"/>
  <c r="D21" i="150"/>
  <c r="D20" i="150" l="1"/>
  <c r="D19" i="150"/>
  <c r="D18" i="150"/>
  <c r="D17" i="150"/>
  <c r="D15" i="150"/>
  <c r="D13" i="150"/>
  <c r="D12" i="150"/>
  <c r="D9" i="150"/>
  <c r="D11" i="150"/>
  <c r="D8" i="150"/>
  <c r="M21" i="150" l="1"/>
  <c r="M20" i="150"/>
  <c r="M19" i="150"/>
  <c r="M18" i="150"/>
  <c r="M17" i="150"/>
  <c r="M15" i="150"/>
  <c r="M13" i="150"/>
  <c r="M12" i="150"/>
  <c r="M11" i="150"/>
  <c r="M9" i="150"/>
  <c r="M8" i="150"/>
  <c r="L21" i="150"/>
  <c r="L20" i="150"/>
  <c r="L19" i="150"/>
  <c r="L18" i="150"/>
  <c r="L17" i="150"/>
  <c r="L15" i="150"/>
  <c r="L13" i="150"/>
  <c r="L12" i="150"/>
  <c r="L11" i="150"/>
  <c r="L9" i="150"/>
  <c r="L8" i="150"/>
  <c r="K21" i="150"/>
  <c r="K20" i="150"/>
  <c r="K19" i="150"/>
  <c r="K18" i="150"/>
  <c r="K17" i="150"/>
  <c r="K15" i="150"/>
  <c r="K13" i="150"/>
  <c r="K12" i="150"/>
  <c r="K11" i="150"/>
  <c r="K9" i="150"/>
  <c r="K8" i="150"/>
  <c r="I21" i="150"/>
  <c r="I20" i="150"/>
  <c r="I19" i="150"/>
  <c r="I18" i="150"/>
  <c r="I17" i="150"/>
  <c r="I15" i="150"/>
  <c r="I13" i="150"/>
  <c r="I12" i="150"/>
  <c r="I11" i="150"/>
  <c r="I9" i="150"/>
  <c r="I8" i="150"/>
  <c r="H21" i="150"/>
  <c r="H20" i="150"/>
  <c r="H19" i="150"/>
  <c r="H18" i="150"/>
  <c r="H17" i="150"/>
  <c r="H15" i="150"/>
  <c r="H13" i="150"/>
  <c r="H12" i="150"/>
  <c r="H11" i="150"/>
  <c r="H9" i="150"/>
  <c r="H8" i="150"/>
  <c r="G21" i="150"/>
  <c r="G20" i="150"/>
  <c r="G19" i="150"/>
  <c r="G18" i="150"/>
  <c r="G17" i="150"/>
  <c r="G15" i="150"/>
  <c r="G13" i="150"/>
  <c r="G12" i="150"/>
  <c r="G11" i="150"/>
  <c r="G9" i="150"/>
  <c r="G8" i="150"/>
  <c r="F21" i="150"/>
  <c r="F20" i="150"/>
  <c r="F19" i="150"/>
  <c r="F18" i="150"/>
  <c r="F17" i="150"/>
  <c r="F15" i="150"/>
  <c r="F13" i="150"/>
  <c r="F12" i="150"/>
  <c r="F11" i="150"/>
  <c r="F9" i="150"/>
  <c r="F8" i="150"/>
  <c r="E18" i="150"/>
  <c r="E19" i="150"/>
  <c r="E20" i="150"/>
  <c r="E21" i="150"/>
  <c r="E17" i="150"/>
  <c r="E15" i="150"/>
  <c r="E13" i="150"/>
  <c r="E12" i="150"/>
  <c r="E11" i="150"/>
  <c r="E9" i="150"/>
  <c r="E8" i="150"/>
  <c r="M7" i="150"/>
  <c r="L7" i="150"/>
  <c r="K7" i="150"/>
  <c r="I7" i="150"/>
  <c r="H7" i="150"/>
  <c r="G7" i="150"/>
  <c r="F7" i="150"/>
  <c r="E7" i="150"/>
</calcChain>
</file>

<file path=xl/sharedStrings.xml><?xml version="1.0" encoding="utf-8"?>
<sst xmlns="http://schemas.openxmlformats.org/spreadsheetml/2006/main" count="139" uniqueCount="129">
  <si>
    <t>MAPEH</t>
  </si>
  <si>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</si>
  <si>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</si>
  <si>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</si>
  <si>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</si>
  <si>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</si>
  <si>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</si>
  <si>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</si>
  <si>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</si>
  <si>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</si>
  <si>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</si>
  <si>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</si>
  <si>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</si>
  <si>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</si>
  <si>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</si>
  <si>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</si>
  <si>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</si>
  <si>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</si>
  <si>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No.  of School Days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</si>
  <si>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</si>
  <si>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</si>
  <si>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</si>
  <si>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</si>
  <si>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</si>
  <si>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</si>
  <si>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</si>
  <si>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</si>
  <si>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</si>
  <si>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</si>
  <si>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</si>
  <si>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</si>
  <si>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</si>
  <si>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</si>
  <si>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</si>
  <si>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</si>
  <si>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</si>
  <si>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</si>
  <si>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</si>
  <si>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</si>
  <si>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</si>
  <si>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</si>
  <si>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</si>
  <si>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</si>
  <si>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</si>
  <si>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</si>
  <si>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</si>
  <si>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</si>
  <si>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</si>
  <si>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</si>
  <si>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</si>
  <si>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</si>
  <si>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</si>
  <si>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</si>
  <si>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</si>
  <si>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Science</t>
  </si>
  <si>
    <t>Araling Panlipunan (AP)</t>
  </si>
  <si>
    <t>Edukasyon sa Pagpapakatao (EsP)</t>
  </si>
  <si>
    <t>2.Makatao</t>
  </si>
  <si>
    <t>In sensitive to individual, social, and cultural diffrences;</t>
  </si>
  <si>
    <t>Edukasyong Pantahanan at Pangkabuhayan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</si>
  <si>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</si>
  <si>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</si>
  <si>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</si>
  <si>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</si>
  <si>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</si>
  <si>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</si>
  <si>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</si>
  <si>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</si>
  <si>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</si>
  <si>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</si>
  <si>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</si>
  <si>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</si>
  <si>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</si>
  <si>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</si>
  <si>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</si>
  <si>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</si>
  <si>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</si>
  <si>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</si>
  <si>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</si>
  <si>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</si>
  <si>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</si>
  <si>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</si>
  <si>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</si>
  <si>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</si>
  <si>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</si>
  <si>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</si>
  <si>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</si>
  <si>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</si>
  <si>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</si>
  <si>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</si>
  <si>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</si>
  <si>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Age:</t>
  </si>
  <si>
    <t>Sex:</t>
  </si>
  <si>
    <t>Grade:</t>
  </si>
  <si>
    <t>School Year:</t>
  </si>
  <si>
    <t>Division of _____________________</t>
  </si>
  <si>
    <t>____________________</t>
  </si>
  <si>
    <t>____________________________</t>
  </si>
  <si>
    <t>Name: ______________________________________________________</t>
  </si>
  <si>
    <t>Learner's Reference Number:_________________________________</t>
  </si>
  <si>
    <t>Age: ______________________________    Sex: ___________________</t>
  </si>
  <si>
    <t>Section</t>
  </si>
  <si>
    <t>Admitted to Grade: _________      Section: __________________________</t>
  </si>
  <si>
    <t>Grade: ___________________ Section: __________________________</t>
  </si>
  <si>
    <t>2020-2021</t>
  </si>
  <si>
    <t>Eligibility for Admission to Grade:_________________________________</t>
  </si>
  <si>
    <t>Principal:</t>
  </si>
  <si>
    <t>School Year: __________________________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</si>
  <si>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</si>
  <si>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</si>
  <si>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</si>
  <si>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</si>
  <si>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</si>
  <si>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</si>
  <si>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</si>
  <si>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</si>
  <si>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</si>
  <si>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</si>
  <si>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</si>
  <si>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</si>
  <si>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</si>
  <si>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</si>
  <si>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</si>
  <si>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</si>
  <si>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</si>
  <si>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</si>
  <si>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</si>
  <si>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</si>
  <si>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Region 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</si>
</sst>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sz val="10.5"/>
      <color theme="1"/>
      <name val="Aparajita"/>
      <family val="2"/>
    </font>
    <font>
      <b/>
      <sz val="8"/>
      <color theme="1"/>
      <name val="Aparajit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11" fillId="0" borderId="0" xfId="0" applyFont="1"/>
    <xf numFmtId="0" fontId="0" fillId="0" borderId="6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9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left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1" fontId="4" fillId="0" borderId="9" xfId="0" applyNumberFormat="1" applyFont="1" applyBorder="1" applyAlignment="1">
      <alignment horizontal="center" vertical="center"/>
    </xf>
    <xf numFmtId="0" fontId="4" fillId="0" borderId="9" xfId="0" applyFont="1" applyBorder="1"/>
    <xf numFmtId="0" fontId="4" fillId="2" borderId="11" xfId="0" applyFont="1" applyFill="1" applyBorder="1" applyAlignment="1">
      <alignment horizontal="center" vertical="center"/>
    </xf>
    <xf numFmtId="0" fontId="8" fillId="0" borderId="5" xfId="0" applyFont="1" applyBorder="1" applyAlignment="1" applyProtection="1">
      <alignment horizontal="center" textRotation="90"/>
      <protection locked="0"/>
    </xf>
    <xf numFmtId="0" fontId="8" fillId="0" borderId="8" xfId="0" applyFont="1" applyBorder="1" applyAlignment="1" applyProtection="1">
      <alignment horizontal="center" textRotation="90"/>
      <protection locked="0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0" borderId="11" xfId="0" applyFont="1" applyBorder="1" applyAlignment="1">
      <alignment horizontal="center" vertical="center" textRotation="90"/>
    </xf>
    <xf numFmtId="0" fontId="14" fillId="0" borderId="5" xfId="0" applyFont="1" applyBorder="1" applyAlignment="1">
      <alignment horizontal="center" vertical="center" textRotation="90"/>
    </xf>
    <xf numFmtId="0" fontId="14" fillId="0" borderId="8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wrapText="1"/>
    </xf>
    <xf numFmtId="0" fontId="15" fillId="0" borderId="11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0" fontId="13" fillId="0" borderId="11" xfId="0" applyFont="1" applyBorder="1" applyAlignment="1">
      <alignment horizontal="center" vertical="distributed" wrapText="1"/>
    </xf>
    <xf numFmtId="0" fontId="13" fillId="0" borderId="5" xfId="0" applyFont="1" applyBorder="1" applyAlignment="1">
      <alignment horizontal="center" vertical="distributed" wrapText="1"/>
    </xf>
    <xf numFmtId="0" fontId="13" fillId="0" borderId="8" xfId="0" applyFont="1" applyBorder="1" applyAlignment="1">
      <alignment horizontal="center" vertical="distributed" wrapText="1"/>
    </xf>
    <xf numFmtId="0" fontId="0" fillId="0" borderId="11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17" fillId="0" borderId="1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Border="1"/>
    <xf numFmtId="0" fontId="6" fillId="0" borderId="1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4" fillId="0" borderId="9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87949" y="946221"/>
          <a:ext cx="351693" cy="1632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74C185C6-516E-4966-BAA3-96031724C291}" type="TxLink">
            <a:rPr lang="en-US" sz="11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16</xdr:col>
      <xdr:colOff>216875</xdr:colOff>
      <xdr:row>6</xdr:row>
      <xdr:rowOff>172914</xdr:rowOff>
    </xdr:from>
    <xdr:to>
      <xdr:col>19</xdr:col>
      <xdr:colOff>467456</xdr:colOff>
      <xdr:row>9</xdr:row>
      <xdr:rowOff>86457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433644" y="1257299"/>
          <a:ext cx="2074985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35442765-937A-499E-9BDC-6E495B07EE93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219809</xdr:colOff>
      <xdr:row>9</xdr:row>
      <xdr:rowOff>83526</xdr:rowOff>
    </xdr:from>
    <xdr:to>
      <xdr:col>20</xdr:col>
      <xdr:colOff>483578</xdr:colOff>
      <xdr:row>11</xdr:row>
      <xdr:rowOff>77664</xdr:rowOff>
    </xdr:to>
    <xdr:sp macro="" textlink="$Y$21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769828" y="1592872"/>
          <a:ext cx="3363058" cy="3385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8F03AE06-7C04-42F1-9547-907238E87335}" type="TxLink">
            <a:rPr lang="en-US" sz="12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402982</xdr:colOff>
      <xdr:row>20</xdr:row>
      <xdr:rowOff>31505</xdr:rowOff>
    </xdr:from>
    <xdr:to>
      <xdr:col>20</xdr:col>
      <xdr:colOff>468927</xdr:colOff>
      <xdr:row>22</xdr:row>
      <xdr:rowOff>76933</xdr:rowOff>
    </xdr:to>
    <xdr:sp macro="" textlink="$Y$22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955932" y="3384305"/>
          <a:ext cx="3171095" cy="3311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B011790E-45A0-4537-B0F0-C9D524154C51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17</xdr:col>
      <xdr:colOff>366346</xdr:colOff>
      <xdr:row>22</xdr:row>
      <xdr:rowOff>44485</xdr:rowOff>
    </xdr:from>
    <xdr:to>
      <xdr:col>20</xdr:col>
      <xdr:colOff>476250</xdr:colOff>
      <xdr:row>24</xdr:row>
      <xdr:rowOff>89912</xdr:rowOff>
    </xdr:to>
    <xdr:sp macro="" textlink="$Y$23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217417" y="3691199"/>
          <a:ext cx="1946869" cy="3311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96BB4A1B-3746-46D0-9F89-CF343396B792}" type="TxLink">
            <a:rPr lang="en-US" sz="1600" b="1" i="0" u="none" strike="noStrik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6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175846</xdr:colOff>
      <xdr:row>3</xdr:row>
      <xdr:rowOff>31534</xdr:rowOff>
    </xdr:from>
    <xdr:to>
      <xdr:col>16</xdr:col>
      <xdr:colOff>123825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728796" y="574459"/>
          <a:ext cx="614729" cy="615432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Y41"/>
  <sheetViews>
    <sheetView showGridLines="0" showRowColHeaders="0" view="pageBreakPreview" zoomScale="130" zoomScaleNormal="130" zoomScaleSheetLayoutView="130" workbookViewId="0">
      <selection activeCell="P33" sqref="P33:T39"/>
    </sheetView>
  </sheetViews>
  <sheetFormatPr defaultRowHeight="14.6" x14ac:dyDescent="0.4"/>
  <cols>
    <col min="1" max="1" width="7.3046875" customWidth="1"/>
    <col min="2" max="14" width="3.84375" customWidth="1"/>
    <col min="15" max="15" width="10.69140625" customWidth="1"/>
    <col min="16" max="16" width="10" customWidth="1"/>
    <col min="23" max="23" width="11" customWidth="1"/>
    <col min="24" max="24" width="10.84375" hidden="1" customWidth="1"/>
    <col min="25" max="25" width="12.3046875" hidden="1" customWidth="1"/>
    <col min="26" max="26" width="4.53515625" customWidth="1"/>
    <col min="27" max="27" width="9.07421875" customWidth="1"/>
    <col min="28" max="28" width="7.3046875" customWidth="1"/>
    <col min="29" max="29" width="12.07421875" customWidth="1"/>
    <col min="30" max="30" width="10" customWidth="1"/>
    <col min="31" max="31" width="7" customWidth="1"/>
    <col min="32" max="32" width="9.3046875" customWidth="1"/>
    <col min="33" max="33" width="9" customWidth="1"/>
  </cols>
  <sheetData>
    <row r="3" spans="1:23" ht="12.75" customHeight="1" x14ac:dyDescent="0.6">
      <c r="A3" s="44" t="s">
        <v>3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1"/>
      <c r="P3" s="2"/>
      <c r="Q3" s="1"/>
    </row>
    <row r="4" spans="1:23" ht="15" customHeight="1" x14ac:dyDescent="0.65">
      <c r="A4" s="45"/>
      <c r="B4" s="47" t="s">
        <v>4</v>
      </c>
      <c r="C4" s="47" t="s">
        <v>5</v>
      </c>
      <c r="D4" s="47" t="s">
        <v>6</v>
      </c>
      <c r="E4" s="47" t="s">
        <v>7</v>
      </c>
      <c r="F4" s="47" t="s">
        <v>8</v>
      </c>
      <c r="G4" s="47" t="s">
        <v>9</v>
      </c>
      <c r="H4" s="47" t="s">
        <v>10</v>
      </c>
      <c r="I4" s="47" t="s">
        <v>11</v>
      </c>
      <c r="J4" s="47" t="s">
        <v>12</v>
      </c>
      <c r="K4" s="47" t="s">
        <v>13</v>
      </c>
      <c r="L4" s="47" t="s">
        <v>14</v>
      </c>
      <c r="M4" s="53" t="s">
        <v>15</v>
      </c>
      <c r="N4" s="56"/>
      <c r="O4" s="56"/>
      <c r="Q4" s="50" t="s">
        <v>16</v>
      </c>
      <c r="R4" s="50"/>
      <c r="S4" s="50"/>
      <c r="T4" s="50"/>
    </row>
    <row r="5" spans="1:23" ht="15" customHeight="1" x14ac:dyDescent="0.65">
      <c r="A5" s="46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54"/>
      <c r="N5" s="56"/>
      <c r="O5" s="56"/>
      <c r="Q5" s="50" t="s">
        <v>17</v>
      </c>
      <c r="R5" s="50"/>
      <c r="S5" s="50"/>
      <c r="T5" s="50"/>
    </row>
    <row r="6" spans="1:23" s="3" customFormat="1" ht="12.75" customHeight="1" x14ac:dyDescent="0.4">
      <c r="A6" s="46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55"/>
      <c r="N6" s="56"/>
      <c r="O6" s="56"/>
      <c r="Q6" s="51" t="s">
        <v>128</v>
      </c>
      <c r="R6" s="51"/>
      <c r="S6" s="51"/>
      <c r="T6" s="51"/>
    </row>
    <row r="7" spans="1:23" ht="17.600000000000001" x14ac:dyDescent="0.65">
      <c r="A7" s="52" t="s">
        <v>18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56"/>
      <c r="O7" s="56"/>
      <c r="P7" s="59"/>
      <c r="Q7" s="50" t="s">
        <v>95</v>
      </c>
      <c r="R7" s="50"/>
      <c r="S7" s="50"/>
      <c r="T7" s="50"/>
    </row>
    <row r="8" spans="1:23" ht="11.25" customHeight="1" x14ac:dyDescent="0.4">
      <c r="A8" s="5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56"/>
      <c r="O8" s="56"/>
      <c r="P8" s="59"/>
      <c r="Q8" s="56" t="s">
        <v>96</v>
      </c>
      <c r="R8" s="56"/>
      <c r="S8" s="56"/>
      <c r="T8" s="56"/>
    </row>
    <row r="9" spans="1:23" ht="3.75" customHeight="1" x14ac:dyDescent="0.4">
      <c r="A9" s="60" t="s">
        <v>19</v>
      </c>
      <c r="B9" s="57"/>
      <c r="C9" s="63"/>
      <c r="D9" s="57"/>
      <c r="E9" s="57"/>
      <c r="F9" s="57"/>
      <c r="G9" s="57"/>
      <c r="H9" s="57"/>
      <c r="I9" s="57"/>
      <c r="J9" s="57"/>
      <c r="K9" s="57"/>
      <c r="L9" s="57"/>
      <c r="M9" s="57"/>
      <c r="P9" s="59"/>
      <c r="Q9" s="56"/>
      <c r="R9" s="56"/>
      <c r="S9" s="56"/>
      <c r="T9" s="56"/>
    </row>
    <row r="10" spans="1:23" ht="16.5" customHeight="1" x14ac:dyDescent="0.6">
      <c r="A10" s="61"/>
      <c r="B10" s="58"/>
      <c r="C10" s="64"/>
      <c r="D10" s="58"/>
      <c r="E10" s="58"/>
      <c r="F10" s="58"/>
      <c r="G10" s="58"/>
      <c r="H10" s="58"/>
      <c r="I10" s="58"/>
      <c r="J10" s="58"/>
      <c r="K10" s="58"/>
      <c r="L10" s="58"/>
      <c r="M10" s="58"/>
      <c r="P10" s="5"/>
      <c r="Q10" s="67" t="s">
        <v>20</v>
      </c>
      <c r="R10" s="67"/>
      <c r="S10" s="67"/>
      <c r="T10" s="67"/>
    </row>
    <row r="11" spans="1:23" ht="10.5" customHeight="1" x14ac:dyDescent="0.4">
      <c r="A11" s="62"/>
      <c r="B11" s="58"/>
      <c r="C11" s="65"/>
      <c r="D11" s="58"/>
      <c r="E11" s="58"/>
      <c r="F11" s="58"/>
      <c r="G11" s="58"/>
      <c r="H11" s="58"/>
      <c r="I11" s="58"/>
      <c r="J11" s="58"/>
      <c r="K11" s="58"/>
      <c r="L11" s="58"/>
      <c r="M11" s="58"/>
      <c r="Q11" s="56" t="s">
        <v>97</v>
      </c>
      <c r="R11" s="56"/>
      <c r="S11" s="56"/>
      <c r="T11" s="56"/>
    </row>
    <row r="12" spans="1:23" ht="19.5" customHeight="1" x14ac:dyDescent="0.6">
      <c r="A12" s="60" t="s">
        <v>21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P12" s="6"/>
      <c r="Q12" s="66" t="s">
        <v>22</v>
      </c>
      <c r="R12" s="66"/>
      <c r="S12" s="66"/>
      <c r="T12" s="66"/>
    </row>
    <row r="13" spans="1:23" ht="16.5" customHeight="1" x14ac:dyDescent="0.5">
      <c r="A13" s="62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W13" s="38"/>
    </row>
    <row r="14" spans="1:23" ht="10.5" customHeight="1" x14ac:dyDescent="0.5">
      <c r="A14" s="2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6">
      <c r="A15" s="6"/>
      <c r="P15" s="6"/>
      <c r="Q15" s="7"/>
    </row>
    <row r="16" spans="1:23" s="3" customFormat="1" ht="12" customHeight="1" x14ac:dyDescent="0.4">
      <c r="A16" s="69" t="s">
        <v>23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</row>
    <row r="17" spans="1:25" ht="15" customHeight="1" x14ac:dyDescent="0.4">
      <c r="P17" s="70" t="s">
        <v>24</v>
      </c>
      <c r="Q17" s="70"/>
      <c r="R17" s="70"/>
      <c r="S17" s="70"/>
      <c r="T17" s="70"/>
      <c r="U17" s="70"/>
    </row>
    <row r="18" spans="1:25" ht="11.25" customHeight="1" x14ac:dyDescent="0.6">
      <c r="B18" s="8" t="s">
        <v>25</v>
      </c>
      <c r="E18" s="9"/>
      <c r="F18" s="9"/>
      <c r="G18" s="9"/>
      <c r="H18" s="9"/>
      <c r="I18" s="9"/>
      <c r="J18" s="9"/>
      <c r="P18" s="10"/>
      <c r="Q18" s="10"/>
      <c r="R18" s="10"/>
      <c r="S18" s="10"/>
      <c r="T18" s="10"/>
    </row>
    <row r="19" spans="1:25" ht="11.25" customHeight="1" x14ac:dyDescent="0.6">
      <c r="B19" s="8"/>
      <c r="P19" s="10"/>
      <c r="Q19" s="10"/>
      <c r="R19" s="10"/>
      <c r="S19" s="10"/>
      <c r="T19" s="10"/>
    </row>
    <row r="20" spans="1:25" ht="11.25" customHeight="1" x14ac:dyDescent="0.6">
      <c r="B20" s="8" t="s">
        <v>26</v>
      </c>
      <c r="E20" s="9"/>
      <c r="F20" s="9"/>
      <c r="G20" s="9"/>
      <c r="H20" s="9"/>
      <c r="I20" s="9"/>
      <c r="J20" s="9"/>
      <c r="P20" s="10"/>
      <c r="Q20" s="10"/>
      <c r="R20" s="10"/>
      <c r="S20" s="10"/>
      <c r="T20" s="10"/>
    </row>
    <row r="21" spans="1:25" ht="11.25" customHeight="1" x14ac:dyDescent="0.6">
      <c r="B21" s="8"/>
      <c r="P21" s="10"/>
      <c r="Q21" s="10"/>
      <c r="R21" s="10"/>
      <c r="S21" s="10"/>
      <c r="T21" s="10"/>
    </row>
    <row r="22" spans="1:25" s="3" customFormat="1" ht="11.25" customHeight="1" x14ac:dyDescent="0.4">
      <c r="B22" s="8" t="s">
        <v>27</v>
      </c>
      <c r="E22" s="11"/>
      <c r="F22" s="11"/>
      <c r="G22" s="11"/>
      <c r="H22" s="11"/>
      <c r="I22" s="11"/>
      <c r="J22" s="11"/>
      <c r="P22" s="12" t="s">
        <v>98</v>
      </c>
      <c r="Q22" s="12"/>
      <c r="R22" s="12"/>
      <c r="S22" s="12"/>
      <c r="T22" s="12"/>
      <c r="U22" s="13"/>
    </row>
    <row r="23" spans="1:25" ht="11.25" customHeight="1" x14ac:dyDescent="0.6">
      <c r="B23" s="8"/>
      <c r="P23" s="14"/>
      <c r="Q23" s="14"/>
      <c r="R23" s="14"/>
      <c r="S23" s="14"/>
      <c r="T23" s="14"/>
      <c r="U23" s="15"/>
      <c r="Y23" s="36"/>
    </row>
    <row r="24" spans="1:25" s="3" customFormat="1" ht="11.25" customHeight="1" x14ac:dyDescent="0.4">
      <c r="B24" s="8" t="s">
        <v>28</v>
      </c>
      <c r="E24" s="11"/>
      <c r="F24" s="11"/>
      <c r="G24" s="11"/>
      <c r="H24" s="11"/>
      <c r="I24" s="11"/>
      <c r="J24" s="11"/>
      <c r="P24" s="12" t="s">
        <v>99</v>
      </c>
      <c r="Q24" s="12"/>
      <c r="R24" s="12"/>
      <c r="S24" s="12"/>
      <c r="T24" s="12"/>
      <c r="U24" s="13"/>
      <c r="X24" s="3" t="s">
        <v>91</v>
      </c>
      <c r="Y24" s="3" t="str">
        <f>IFERROR(VLOOKUP(W13,data,8,FALSE),"not found")</f>
        <v>not found</v>
      </c>
    </row>
    <row r="25" spans="1:25" ht="7.5" customHeight="1" x14ac:dyDescent="0.6">
      <c r="B25" s="8"/>
      <c r="P25" s="14"/>
      <c r="Q25" s="14"/>
      <c r="R25" s="14"/>
      <c r="S25" s="14"/>
      <c r="T25" s="14"/>
      <c r="U25" s="15"/>
      <c r="X25" t="s">
        <v>92</v>
      </c>
      <c r="Y25" s="3" t="str">
        <f>IFERROR(VLOOKUP(W13,data,10,FALSE),"not found")</f>
        <v>not found</v>
      </c>
    </row>
    <row r="26" spans="1:25" ht="17.149999999999999" x14ac:dyDescent="0.6">
      <c r="B26" s="71" t="s">
        <v>29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P26" s="14" t="s">
        <v>100</v>
      </c>
      <c r="Q26" s="15"/>
      <c r="R26" s="15"/>
      <c r="S26" s="15"/>
      <c r="T26" s="15"/>
      <c r="U26" s="15"/>
      <c r="X26" s="3" t="s">
        <v>93</v>
      </c>
      <c r="Y26" t="e">
        <f>#REF!</f>
        <v>#REF!</v>
      </c>
    </row>
    <row r="27" spans="1:25" s="16" customFormat="1" ht="12.75" customHeight="1" x14ac:dyDescent="0.4"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P27" s="17"/>
      <c r="Q27" s="18"/>
      <c r="R27" s="18"/>
      <c r="S27" s="18"/>
      <c r="T27" s="18"/>
      <c r="U27" s="18"/>
      <c r="X27" s="16" t="s">
        <v>101</v>
      </c>
      <c r="Y27" s="16" t="e">
        <f>#REF!</f>
        <v>#REF!</v>
      </c>
    </row>
    <row r="28" spans="1:25" ht="15" customHeight="1" x14ac:dyDescent="0.6">
      <c r="A28" s="34" t="s">
        <v>102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P28" s="14" t="s">
        <v>103</v>
      </c>
      <c r="Q28" s="15"/>
      <c r="R28" s="15"/>
      <c r="S28" s="15"/>
      <c r="T28" s="15"/>
      <c r="U28" s="15"/>
      <c r="X28" t="s">
        <v>94</v>
      </c>
      <c r="Y28" t="s">
        <v>104</v>
      </c>
    </row>
    <row r="29" spans="1:25" s="3" customFormat="1" ht="13.5" customHeight="1" x14ac:dyDescent="0.4">
      <c r="A29" s="34" t="s">
        <v>105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8"/>
      <c r="P29" s="12"/>
      <c r="Q29" s="13"/>
      <c r="R29" s="13"/>
      <c r="S29" s="13"/>
      <c r="T29" s="13"/>
      <c r="U29" s="13"/>
      <c r="X29" s="3" t="s">
        <v>106</v>
      </c>
      <c r="Y29" s="3" t="e">
        <f>#REF!</f>
        <v>#REF!</v>
      </c>
    </row>
    <row r="30" spans="1:25" s="3" customFormat="1" ht="11.25" customHeight="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 t="s">
        <v>107</v>
      </c>
      <c r="Q30" s="13"/>
      <c r="R30" s="13"/>
      <c r="S30" s="13"/>
      <c r="T30" s="13"/>
      <c r="U30" s="13"/>
      <c r="X30" s="3" t="s">
        <v>108</v>
      </c>
      <c r="Y30" s="3" t="e">
        <f>#REF!</f>
        <v>#REF!</v>
      </c>
    </row>
    <row r="31" spans="1:25" s="3" customFormat="1" ht="15" customHeight="1" x14ac:dyDescent="0.6">
      <c r="A31" s="1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3"/>
      <c r="R31" s="13"/>
      <c r="S31" s="13"/>
      <c r="T31" s="13"/>
      <c r="U31" s="13"/>
    </row>
    <row r="32" spans="1:25" ht="18" customHeight="1" x14ac:dyDescent="0.6">
      <c r="A32" s="1" t="s">
        <v>109</v>
      </c>
      <c r="B32" s="1"/>
      <c r="C32" s="1"/>
      <c r="D32" s="1"/>
      <c r="E32" s="1"/>
      <c r="F32" s="1"/>
      <c r="G32" s="1"/>
      <c r="H32" s="1" t="s">
        <v>110</v>
      </c>
      <c r="I32" s="1"/>
      <c r="J32" s="1"/>
      <c r="K32" s="1"/>
      <c r="L32" s="1"/>
      <c r="M32" s="1"/>
      <c r="N32" s="1"/>
      <c r="O32" s="1"/>
      <c r="P32" s="14" t="s">
        <v>31</v>
      </c>
      <c r="Q32" s="15"/>
      <c r="R32" s="15"/>
      <c r="S32" s="15"/>
      <c r="T32" s="15"/>
      <c r="U32" s="15"/>
    </row>
    <row r="33" spans="1:21" ht="18" customHeight="1" x14ac:dyDescent="0.65">
      <c r="A33" s="1"/>
      <c r="B33" s="50" t="s">
        <v>32</v>
      </c>
      <c r="C33" s="50"/>
      <c r="D33" s="50"/>
      <c r="E33" s="1"/>
      <c r="F33" s="1"/>
      <c r="G33" s="1"/>
      <c r="H33" s="1"/>
      <c r="I33" s="1"/>
      <c r="J33" s="50" t="s">
        <v>1</v>
      </c>
      <c r="K33" s="50"/>
      <c r="L33" s="50"/>
      <c r="M33" s="1"/>
      <c r="N33" s="1"/>
      <c r="O33" s="1"/>
      <c r="P33" s="14" t="s">
        <v>33</v>
      </c>
      <c r="Q33" s="15"/>
      <c r="R33" s="15"/>
      <c r="S33" s="15"/>
      <c r="T33" s="15"/>
      <c r="U33" s="15"/>
    </row>
    <row r="34" spans="1:21" s="3" customFormat="1" ht="14.25" hidden="1" customHeight="1" x14ac:dyDescent="0.4">
      <c r="A34" s="73" t="s">
        <v>32</v>
      </c>
      <c r="B34" s="73"/>
      <c r="C34" s="73"/>
      <c r="D34" s="73"/>
      <c r="E34" s="73"/>
      <c r="F34" s="73"/>
      <c r="G34" s="8"/>
      <c r="H34" s="73" t="s">
        <v>1</v>
      </c>
      <c r="I34" s="73"/>
      <c r="J34" s="73"/>
      <c r="K34" s="73"/>
      <c r="L34" s="73"/>
      <c r="M34" s="73"/>
      <c r="N34" s="73"/>
      <c r="O34" s="8"/>
      <c r="P34" s="74" t="s">
        <v>34</v>
      </c>
      <c r="Q34" s="74"/>
      <c r="R34" s="13"/>
      <c r="S34" s="13"/>
      <c r="T34" s="13"/>
      <c r="U34" s="13"/>
    </row>
    <row r="35" spans="1:21" ht="15" hidden="1" customHeight="1" x14ac:dyDescent="0.65">
      <c r="P35" s="20" t="s">
        <v>35</v>
      </c>
      <c r="Q35" s="15"/>
      <c r="R35" s="15"/>
      <c r="S35" s="15"/>
      <c r="T35" s="15"/>
      <c r="U35" s="15"/>
    </row>
    <row r="36" spans="1:21" ht="12" customHeight="1" x14ac:dyDescent="0.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P36" s="12" t="s">
        <v>36</v>
      </c>
      <c r="Q36" s="14"/>
      <c r="R36" s="14"/>
      <c r="S36" s="14"/>
      <c r="T36" s="14"/>
      <c r="U36" s="15"/>
    </row>
    <row r="37" spans="1:21" ht="14.25" customHeight="1" x14ac:dyDescent="0.6">
      <c r="A37" s="71" t="s">
        <v>37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P37" s="14" t="s">
        <v>38</v>
      </c>
      <c r="Q37" s="15"/>
      <c r="R37" s="15"/>
      <c r="S37" s="15"/>
      <c r="T37" s="15"/>
      <c r="U37" s="15"/>
    </row>
    <row r="38" spans="1:21" ht="13.5" customHeight="1" x14ac:dyDescent="0.6">
      <c r="P38" s="14" t="s">
        <v>39</v>
      </c>
      <c r="Q38" s="15"/>
      <c r="R38" s="15"/>
      <c r="S38" s="15"/>
      <c r="T38" s="15"/>
      <c r="U38" s="15"/>
    </row>
    <row r="39" spans="1:21" ht="15" customHeight="1" x14ac:dyDescent="0.65">
      <c r="A39" s="35" t="s">
        <v>111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P39" s="15"/>
      <c r="Q39" s="15"/>
      <c r="R39" s="15"/>
      <c r="S39" s="15"/>
      <c r="T39" s="15"/>
      <c r="U39" s="15"/>
    </row>
    <row r="40" spans="1:21" s="3" customFormat="1" ht="12" customHeight="1" x14ac:dyDescent="0.4">
      <c r="A40" s="34" t="s">
        <v>112</v>
      </c>
      <c r="B40" s="19"/>
      <c r="C40" s="19"/>
      <c r="D40" s="19"/>
      <c r="E40" s="19"/>
      <c r="F40" s="19"/>
      <c r="G40" s="19"/>
      <c r="H40" s="19" t="s">
        <v>113</v>
      </c>
      <c r="I40" s="19"/>
      <c r="J40" s="19"/>
      <c r="K40" s="19"/>
      <c r="L40" s="19"/>
      <c r="M40" s="19"/>
      <c r="N40" s="19"/>
      <c r="P40" s="69" t="s">
        <v>40</v>
      </c>
      <c r="Q40" s="69"/>
      <c r="R40" s="69"/>
      <c r="S40" s="69" t="s">
        <v>41</v>
      </c>
      <c r="T40" s="69"/>
      <c r="U40" s="69"/>
    </row>
    <row r="41" spans="1:21" ht="17.600000000000001" x14ac:dyDescent="0.65">
      <c r="A41" s="20"/>
      <c r="B41" s="20"/>
      <c r="C41" s="20"/>
      <c r="D41" s="20"/>
      <c r="E41" s="20"/>
      <c r="F41" s="20"/>
      <c r="G41" s="20"/>
      <c r="H41" s="21"/>
      <c r="I41" s="21"/>
      <c r="J41" s="20"/>
      <c r="K41" s="21" t="s">
        <v>32</v>
      </c>
      <c r="L41" s="21"/>
      <c r="M41" s="21"/>
      <c r="N41" s="21"/>
      <c r="P41" s="71" t="s">
        <v>32</v>
      </c>
      <c r="Q41" s="71"/>
      <c r="R41" s="71"/>
      <c r="S41" s="71" t="s">
        <v>1</v>
      </c>
      <c r="T41" s="71"/>
      <c r="U41" s="71"/>
    </row>
  </sheetData>
  <sheetProtection selectLockedCells="1"/>
  <mergeCells count="79"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  <mergeCell ref="A16:M16"/>
    <mergeCell ref="P17:U17"/>
    <mergeCell ref="B26:M26"/>
    <mergeCell ref="B27:M27"/>
    <mergeCell ref="B33:D33"/>
    <mergeCell ref="J33:L33"/>
    <mergeCell ref="I12:I13"/>
    <mergeCell ref="J12:J13"/>
    <mergeCell ref="K12:K13"/>
    <mergeCell ref="L12:L13"/>
    <mergeCell ref="M12:M13"/>
    <mergeCell ref="Q12:T12"/>
    <mergeCell ref="Q10:T10"/>
    <mergeCell ref="Q11:T11"/>
    <mergeCell ref="A12:A13"/>
    <mergeCell ref="B12:B13"/>
    <mergeCell ref="C12:C13"/>
    <mergeCell ref="D12:D13"/>
    <mergeCell ref="E12:E13"/>
    <mergeCell ref="F12:F13"/>
    <mergeCell ref="G12:G13"/>
    <mergeCell ref="H12:H13"/>
    <mergeCell ref="H9:H11"/>
    <mergeCell ref="I9:I11"/>
    <mergeCell ref="J9:J11"/>
    <mergeCell ref="K9:K11"/>
    <mergeCell ref="L9:L11"/>
    <mergeCell ref="M9:M11"/>
    <mergeCell ref="P7:P9"/>
    <mergeCell ref="Q7:T7"/>
    <mergeCell ref="Q8:T9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K7:K8"/>
    <mergeCell ref="L7:L8"/>
    <mergeCell ref="Q4:T4"/>
    <mergeCell ref="Q5:T5"/>
    <mergeCell ref="Q6:T6"/>
    <mergeCell ref="A7:A8"/>
    <mergeCell ref="B7:B8"/>
    <mergeCell ref="C7:C8"/>
    <mergeCell ref="D7:D8"/>
    <mergeCell ref="E7:E8"/>
    <mergeCell ref="F7:F8"/>
    <mergeCell ref="G7:G8"/>
    <mergeCell ref="J4:J6"/>
    <mergeCell ref="K4:K6"/>
    <mergeCell ref="L4:L6"/>
    <mergeCell ref="M4:M6"/>
    <mergeCell ref="N4:N8"/>
    <mergeCell ref="O4:O8"/>
    <mergeCell ref="M7:M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A3:AB29"/>
  <sheetViews>
    <sheetView showGridLines="0" showRowColHeaders="0" tabSelected="1" view="pageBreakPreview" zoomScale="124" zoomScaleNormal="124" zoomScaleSheetLayoutView="124" workbookViewId="0">
      <selection activeCell="U13" sqref="U13:U17"/>
    </sheetView>
  </sheetViews>
  <sheetFormatPr defaultColWidth="9.07421875" defaultRowHeight="16.3" x14ac:dyDescent="0.6"/>
  <cols>
    <col min="1" max="1" width="8" style="1" customWidth="1"/>
    <col min="2" max="2" width="9.07421875" style="1"/>
    <col min="3" max="3" width="4" style="1" customWidth="1"/>
    <col min="4" max="4" width="17.84375" style="1" hidden="1" customWidth="1"/>
    <col min="5" max="13" width="10.84375" style="1" hidden="1" customWidth="1"/>
    <col min="14" max="17" width="4.84375" style="1" customWidth="1"/>
    <col min="18" max="18" width="7" style="1" customWidth="1"/>
    <col min="19" max="19" width="7.3046875" style="1" customWidth="1"/>
    <col min="20" max="20" width="10.69140625" style="1" customWidth="1"/>
    <col min="21" max="21" width="11.53515625" style="1" customWidth="1"/>
    <col min="22" max="22" width="7.53515625" style="1" customWidth="1"/>
    <col min="23" max="23" width="8" style="1" customWidth="1"/>
    <col min="24" max="24" width="6" style="1" customWidth="1"/>
    <col min="25" max="28" width="5.69140625" style="1" customWidth="1"/>
    <col min="29" max="35" width="9.07421875" style="1"/>
    <col min="36" max="36" width="9.07421875" style="1" customWidth="1"/>
    <col min="37" max="16384" width="9.07421875" style="1"/>
  </cols>
  <sheetData>
    <row r="3" spans="1:28" s="20" customFormat="1" ht="18" customHeight="1" x14ac:dyDescent="0.65">
      <c r="A3" s="71" t="s">
        <v>42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14"/>
      <c r="U3" s="71" t="s">
        <v>43</v>
      </c>
      <c r="V3" s="71"/>
      <c r="W3" s="71"/>
      <c r="X3" s="71"/>
      <c r="Y3" s="71"/>
      <c r="Z3" s="71"/>
      <c r="AA3" s="71"/>
      <c r="AB3" s="71"/>
    </row>
    <row r="4" spans="1:28" ht="17.600000000000001" x14ac:dyDescent="0.65">
      <c r="S4" s="20"/>
    </row>
    <row r="5" spans="1:28" ht="15" customHeight="1" x14ac:dyDescent="0.6">
      <c r="A5" s="91" t="s">
        <v>44</v>
      </c>
      <c r="B5" s="91"/>
      <c r="C5" s="91"/>
      <c r="D5" s="32"/>
      <c r="E5" s="32"/>
      <c r="F5" s="32"/>
      <c r="G5" s="32"/>
      <c r="H5" s="32"/>
      <c r="I5" s="32"/>
      <c r="J5" s="32"/>
      <c r="K5" s="32"/>
      <c r="L5" s="32"/>
      <c r="M5" s="32"/>
      <c r="N5" s="92" t="s">
        <v>45</v>
      </c>
      <c r="O5" s="92"/>
      <c r="P5" s="92"/>
      <c r="Q5" s="93"/>
      <c r="R5" s="94" t="s">
        <v>46</v>
      </c>
      <c r="S5" s="96" t="s">
        <v>2</v>
      </c>
      <c r="U5" s="98" t="s">
        <v>47</v>
      </c>
      <c r="V5" s="92" t="s">
        <v>48</v>
      </c>
      <c r="W5" s="92"/>
      <c r="X5" s="92"/>
      <c r="Y5" s="92" t="s">
        <v>45</v>
      </c>
      <c r="Z5" s="92"/>
      <c r="AA5" s="92"/>
      <c r="AB5" s="92"/>
    </row>
    <row r="6" spans="1:28" ht="20.6" x14ac:dyDescent="0.75">
      <c r="A6" s="91"/>
      <c r="B6" s="91"/>
      <c r="C6" s="91"/>
      <c r="D6" s="32"/>
      <c r="E6" s="32" t="s">
        <v>119</v>
      </c>
      <c r="F6" s="32" t="s">
        <v>120</v>
      </c>
      <c r="G6" s="32" t="s">
        <v>121</v>
      </c>
      <c r="H6" s="32" t="s">
        <v>122</v>
      </c>
      <c r="I6" s="32" t="s">
        <v>126</v>
      </c>
      <c r="J6" s="32" t="s">
        <v>123</v>
      </c>
      <c r="K6" s="32" t="s">
        <v>124</v>
      </c>
      <c r="L6" s="32" t="s">
        <v>127</v>
      </c>
      <c r="M6" s="32" t="s">
        <v>125</v>
      </c>
      <c r="N6" s="24">
        <v>1</v>
      </c>
      <c r="O6" s="24">
        <v>2</v>
      </c>
      <c r="P6" s="24">
        <v>3</v>
      </c>
      <c r="Q6" s="22">
        <v>4</v>
      </c>
      <c r="R6" s="95"/>
      <c r="S6" s="97"/>
      <c r="U6" s="98"/>
      <c r="V6" s="92"/>
      <c r="W6" s="92"/>
      <c r="X6" s="92"/>
      <c r="Y6" s="24">
        <v>1</v>
      </c>
      <c r="Z6" s="24">
        <v>2</v>
      </c>
      <c r="AA6" s="24">
        <v>3</v>
      </c>
      <c r="AB6" s="24">
        <v>4</v>
      </c>
    </row>
    <row r="7" spans="1:28" ht="17.25" customHeight="1" x14ac:dyDescent="0.65">
      <c r="A7" s="75" t="s">
        <v>49</v>
      </c>
      <c r="B7" s="75"/>
      <c r="C7" s="75"/>
      <c r="D7" s="31" t="e">
        <f>IF(#REF!="GRADE-7","FILIPINO7",IF(#REF!="GRADE-8","FILIPINO8",IF(#REF!="GRADE-9","FILIPINO9",IF(#REF!="GRADE-10","FILIPINO10",""))))</f>
        <v>#REF!</v>
      </c>
      <c r="E7" s="31" t="e">
        <f>#REF!</f>
        <v>#REF!</v>
      </c>
      <c r="F7" s="31" t="e">
        <f>#REF!</f>
        <v>#REF!</v>
      </c>
      <c r="G7" s="31" t="e">
        <f>#REF!</f>
        <v>#REF!</v>
      </c>
      <c r="H7" s="31" t="e">
        <f>#REF!</f>
        <v>#REF!</v>
      </c>
      <c r="I7" s="31" t="e">
        <f>#REF!</f>
        <v>#REF!</v>
      </c>
      <c r="J7" s="31" t="e">
        <f>IF(#REF!="GRADE-7","7",IF(#REF!="GRADE-8","8",IF(#REF!="GRADE-9","9",IF(#REF!="GRADE-10","10",""))))</f>
        <v>#REF!</v>
      </c>
      <c r="K7" s="31" t="e">
        <f>#REF!</f>
        <v>#REF!</v>
      </c>
      <c r="L7" s="31" t="e">
        <f>#REF!</f>
        <v>#REF!</v>
      </c>
      <c r="M7" s="31" t="e">
        <f>#REF!</f>
        <v>#REF!</v>
      </c>
      <c r="N7" s="26">
        <v>90</v>
      </c>
      <c r="O7" s="26">
        <v>90</v>
      </c>
      <c r="P7" s="26">
        <v>90</v>
      </c>
      <c r="Q7" s="26">
        <v>90</v>
      </c>
      <c r="R7" s="26">
        <v>90</v>
      </c>
      <c r="S7" s="37"/>
      <c r="T7" s="23"/>
      <c r="U7" s="76" t="s">
        <v>118</v>
      </c>
      <c r="V7" s="79" t="s">
        <v>50</v>
      </c>
      <c r="W7" s="80"/>
      <c r="X7" s="81"/>
      <c r="Y7" s="88"/>
      <c r="Z7" s="88"/>
      <c r="AA7" s="88"/>
      <c r="AB7" s="88"/>
    </row>
    <row r="8" spans="1:28" ht="17.25" customHeight="1" x14ac:dyDescent="0.65">
      <c r="A8" s="100" t="s">
        <v>51</v>
      </c>
      <c r="B8" s="100"/>
      <c r="C8" s="100"/>
      <c r="D8" s="31" t="e">
        <f>IF(#REF!="GRADE-7","ENGLISH7",IF(#REF!="GRADE-8","ENGLISH8",IF(#REF!="GRADE-9","ENGLISH9",IF(#REF!="GRADE-10","ENGLISH10",""))))</f>
        <v>#REF!</v>
      </c>
      <c r="E8" s="31" t="e">
        <f>#REF!</f>
        <v>#REF!</v>
      </c>
      <c r="F8" s="31" t="e">
        <f>#REF!</f>
        <v>#REF!</v>
      </c>
      <c r="G8" s="31" t="e">
        <f>#REF!</f>
        <v>#REF!</v>
      </c>
      <c r="H8" s="31" t="e">
        <f>#REF!</f>
        <v>#REF!</v>
      </c>
      <c r="I8" s="31" t="e">
        <f>#REF!</f>
        <v>#REF!</v>
      </c>
      <c r="J8" s="31" t="e">
        <f>IF(#REF!="GRADE-7","7",IF(#REF!="GRADE-8","8",IF(#REF!="GRADE-9","9",IF(#REF!="GRADE-10","10",""))))</f>
        <v>#REF!</v>
      </c>
      <c r="K8" s="31" t="e">
        <f>#REF!</f>
        <v>#REF!</v>
      </c>
      <c r="L8" s="31" t="e">
        <f>#REF!</f>
        <v>#REF!</v>
      </c>
      <c r="M8" s="31" t="e">
        <f>#REF!</f>
        <v>#REF!</v>
      </c>
      <c r="N8" s="26"/>
      <c r="O8" s="26"/>
      <c r="P8" s="26"/>
      <c r="Q8" s="26"/>
      <c r="R8" s="26">
        <v>90</v>
      </c>
      <c r="S8" s="26"/>
      <c r="T8" s="23"/>
      <c r="U8" s="77"/>
      <c r="V8" s="82"/>
      <c r="W8" s="83"/>
      <c r="X8" s="84"/>
      <c r="Y8" s="89"/>
      <c r="Z8" s="89"/>
      <c r="AA8" s="89"/>
      <c r="AB8" s="89"/>
    </row>
    <row r="9" spans="1:28" ht="8.25" customHeight="1" x14ac:dyDescent="0.6">
      <c r="A9" s="107" t="s">
        <v>52</v>
      </c>
      <c r="B9" s="108"/>
      <c r="C9" s="109"/>
      <c r="D9" s="101" t="e">
        <f>IF(#REF!="GRADE-7","MATHEMATICS7",IF(#REF!="GRADE-8","MATHEMATICS8",IF(#REF!="GRADE-9","MATHEMATICS9",IF(#REF!="GRADE-10","MATHEMATICS10",""))))</f>
        <v>#REF!</v>
      </c>
      <c r="E9" s="105" t="e">
        <f>#REF!</f>
        <v>#REF!</v>
      </c>
      <c r="F9" s="105" t="e">
        <f>#REF!</f>
        <v>#REF!</v>
      </c>
      <c r="G9" s="105" t="e">
        <f>#REF!</f>
        <v>#REF!</v>
      </c>
      <c r="H9" s="105" t="e">
        <f>#REF!</f>
        <v>#REF!</v>
      </c>
      <c r="I9" s="105" t="e">
        <f>#REF!</f>
        <v>#REF!</v>
      </c>
      <c r="J9" s="105" t="e">
        <f>IF(#REF!="GRADE-7","7",IF(#REF!="GRADE-8","8",IF(#REF!="GRADE-9","9",IF(#REF!="GRADE-10","10",""))))</f>
        <v>#REF!</v>
      </c>
      <c r="K9" s="105" t="e">
        <f>#REF!</f>
        <v>#REF!</v>
      </c>
      <c r="L9" s="105" t="e">
        <f>#REF!</f>
        <v>#REF!</v>
      </c>
      <c r="M9" s="105" t="e">
        <f>#REF!</f>
        <v>#REF!</v>
      </c>
      <c r="N9" s="113"/>
      <c r="O9" s="113"/>
      <c r="P9" s="113"/>
      <c r="Q9" s="113"/>
      <c r="R9" s="113">
        <v>90</v>
      </c>
      <c r="S9" s="113"/>
      <c r="T9" s="23"/>
      <c r="U9" s="77"/>
      <c r="V9" s="85"/>
      <c r="W9" s="86"/>
      <c r="X9" s="87"/>
      <c r="Y9" s="90"/>
      <c r="Z9" s="90"/>
      <c r="AA9" s="90"/>
      <c r="AB9" s="90"/>
    </row>
    <row r="10" spans="1:28" ht="6.75" customHeight="1" x14ac:dyDescent="0.6">
      <c r="A10" s="110"/>
      <c r="B10" s="111"/>
      <c r="C10" s="112"/>
      <c r="D10" s="102"/>
      <c r="E10" s="106"/>
      <c r="F10" s="106"/>
      <c r="G10" s="106"/>
      <c r="H10" s="106"/>
      <c r="I10" s="106"/>
      <c r="J10" s="106"/>
      <c r="K10" s="106"/>
      <c r="L10" s="106"/>
      <c r="M10" s="106"/>
      <c r="N10" s="114"/>
      <c r="O10" s="114"/>
      <c r="P10" s="114"/>
      <c r="Q10" s="114"/>
      <c r="R10" s="114"/>
      <c r="S10" s="114"/>
      <c r="T10" s="23"/>
      <c r="U10" s="77"/>
      <c r="V10" s="115" t="s">
        <v>53</v>
      </c>
      <c r="W10" s="116"/>
      <c r="X10" s="117"/>
      <c r="Y10" s="99"/>
      <c r="Z10" s="99"/>
      <c r="AA10" s="99"/>
      <c r="AB10" s="99"/>
    </row>
    <row r="11" spans="1:28" ht="17.25" customHeight="1" x14ac:dyDescent="0.65">
      <c r="A11" s="100" t="s">
        <v>54</v>
      </c>
      <c r="B11" s="100"/>
      <c r="C11" s="100"/>
      <c r="D11" s="31" t="e">
        <f>IF(#REF!="GRADE-7","SCIENCE7",IF(#REF!="GRADE-8","SCIENCE8",IF(#REF!="GRADE-9","SCIENCE9",IF(#REF!="GRADE-10","SCIENCE10",""))))</f>
        <v>#REF!</v>
      </c>
      <c r="E11" s="31" t="e">
        <f>#REF!</f>
        <v>#REF!</v>
      </c>
      <c r="F11" s="31" t="e">
        <f>#REF!</f>
        <v>#REF!</v>
      </c>
      <c r="G11" s="31" t="e">
        <f>#REF!</f>
        <v>#REF!</v>
      </c>
      <c r="H11" s="31" t="e">
        <f>#REF!</f>
        <v>#REF!</v>
      </c>
      <c r="I11" s="31" t="e">
        <f>#REF!</f>
        <v>#REF!</v>
      </c>
      <c r="J11" s="31" t="e">
        <f>IF(#REF!="GRADE-7","7",IF(#REF!="GRADE-8","8",IF(#REF!="GRADE-9","9",IF(#REF!="GRADE-10","10",""))))</f>
        <v>#REF!</v>
      </c>
      <c r="K11" s="31" t="e">
        <f>#REF!</f>
        <v>#REF!</v>
      </c>
      <c r="L11" s="31" t="e">
        <f>#REF!</f>
        <v>#REF!</v>
      </c>
      <c r="M11" s="31" t="e">
        <f>#REF!</f>
        <v>#REF!</v>
      </c>
      <c r="N11" s="26"/>
      <c r="O11" s="26"/>
      <c r="P11" s="26"/>
      <c r="Q11" s="26"/>
      <c r="R11" s="26">
        <v>90</v>
      </c>
      <c r="S11" s="26"/>
      <c r="T11" s="23"/>
      <c r="U11" s="77"/>
      <c r="V11" s="118"/>
      <c r="W11" s="119"/>
      <c r="X11" s="120"/>
      <c r="Y11" s="99"/>
      <c r="Z11" s="99"/>
      <c r="AA11" s="99"/>
      <c r="AB11" s="99"/>
    </row>
    <row r="12" spans="1:28" ht="20.25" customHeight="1" x14ac:dyDescent="0.65">
      <c r="A12" s="100" t="s">
        <v>55</v>
      </c>
      <c r="B12" s="100"/>
      <c r="C12" s="100"/>
      <c r="D12" s="31" t="e">
        <f>IF(#REF!="GRADE-7","AP7",IF(#REF!="GRADE-8","AP8",IF(#REF!="GRADE-9","AP9",IF(#REF!="GRADE-10","AP10",""))))</f>
        <v>#REF!</v>
      </c>
      <c r="E12" s="31" t="e">
        <f>#REF!</f>
        <v>#REF!</v>
      </c>
      <c r="F12" s="31" t="e">
        <f>#REF!</f>
        <v>#REF!</v>
      </c>
      <c r="G12" s="31" t="e">
        <f>#REF!</f>
        <v>#REF!</v>
      </c>
      <c r="H12" s="31" t="e">
        <f>#REF!</f>
        <v>#REF!</v>
      </c>
      <c r="I12" s="31" t="e">
        <f>#REF!</f>
        <v>#REF!</v>
      </c>
      <c r="J12" s="31" t="e">
        <f>IF(#REF!="GRADE-7","7",IF(#REF!="GRADE-8","8",IF(#REF!="GRADE-9","9",IF(#REF!="GRADE-10","10",""))))</f>
        <v>#REF!</v>
      </c>
      <c r="K12" s="31" t="e">
        <f>#REF!</f>
        <v>#REF!</v>
      </c>
      <c r="L12" s="31" t="e">
        <f>#REF!</f>
        <v>#REF!</v>
      </c>
      <c r="M12" s="31" t="e">
        <f>#REF!</f>
        <v>#REF!</v>
      </c>
      <c r="N12" s="26"/>
      <c r="O12" s="26"/>
      <c r="P12" s="26"/>
      <c r="Q12" s="26"/>
      <c r="R12" s="26">
        <v>90</v>
      </c>
      <c r="S12" s="26"/>
      <c r="T12" s="23"/>
      <c r="U12" s="78"/>
      <c r="V12" s="121"/>
      <c r="W12" s="122"/>
      <c r="X12" s="123"/>
      <c r="Y12" s="99"/>
      <c r="Z12" s="99"/>
      <c r="AA12" s="99"/>
      <c r="AB12" s="99"/>
    </row>
    <row r="13" spans="1:28" ht="16.5" customHeight="1" x14ac:dyDescent="0.6">
      <c r="A13" s="133" t="s">
        <v>56</v>
      </c>
      <c r="B13" s="133"/>
      <c r="C13" s="124"/>
      <c r="D13" s="103" t="e">
        <f>IF(#REF!="GRADE-7","ESP7",IF(#REF!="GRADE-8","ESP8",IF(#REF!="GRADE-9","ESP9",IF(#REF!="GRADE-10","ESP10",""))))</f>
        <v>#REF!</v>
      </c>
      <c r="E13" s="129" t="e">
        <f>#REF!</f>
        <v>#REF!</v>
      </c>
      <c r="F13" s="129" t="e">
        <f>#REF!</f>
        <v>#REF!</v>
      </c>
      <c r="G13" s="129" t="e">
        <f>#REF!</f>
        <v>#REF!</v>
      </c>
      <c r="H13" s="129" t="e">
        <f>#REF!</f>
        <v>#REF!</v>
      </c>
      <c r="I13" s="129" t="e">
        <f>#REF!</f>
        <v>#REF!</v>
      </c>
      <c r="J13" s="129" t="e">
        <f>IF(#REF!="GRADE-7","7",IF(#REF!="GRADE-8","8",IF(#REF!="GRADE-9","9",IF(#REF!="GRADE-10","10",""))))</f>
        <v>#REF!</v>
      </c>
      <c r="K13" s="129" t="e">
        <f>#REF!</f>
        <v>#REF!</v>
      </c>
      <c r="L13" s="129" t="e">
        <f>#REF!</f>
        <v>#REF!</v>
      </c>
      <c r="M13" s="129" t="e">
        <f>#REF!</f>
        <v>#REF!</v>
      </c>
      <c r="N13" s="134"/>
      <c r="O13" s="134"/>
      <c r="P13" s="134"/>
      <c r="Q13" s="134"/>
      <c r="R13" s="113">
        <v>90</v>
      </c>
      <c r="S13" s="113"/>
      <c r="U13" s="76" t="s">
        <v>57</v>
      </c>
      <c r="V13" s="139" t="s">
        <v>58</v>
      </c>
      <c r="W13" s="140"/>
      <c r="X13" s="141"/>
      <c r="Y13" s="88"/>
      <c r="Z13" s="88"/>
      <c r="AA13" s="88"/>
      <c r="AB13" s="88"/>
    </row>
    <row r="14" spans="1:28" ht="20.25" customHeight="1" x14ac:dyDescent="0.6">
      <c r="A14" s="133"/>
      <c r="B14" s="133"/>
      <c r="C14" s="124"/>
      <c r="D14" s="104"/>
      <c r="E14" s="130"/>
      <c r="F14" s="130"/>
      <c r="G14" s="130"/>
      <c r="H14" s="130"/>
      <c r="I14" s="130"/>
      <c r="J14" s="130"/>
      <c r="K14" s="130"/>
      <c r="L14" s="130"/>
      <c r="M14" s="130"/>
      <c r="N14" s="134"/>
      <c r="O14" s="134"/>
      <c r="P14" s="134"/>
      <c r="Q14" s="134"/>
      <c r="R14" s="114"/>
      <c r="S14" s="114"/>
      <c r="U14" s="136"/>
      <c r="V14" s="142"/>
      <c r="W14" s="143"/>
      <c r="X14" s="144"/>
      <c r="Y14" s="89"/>
      <c r="Z14" s="89"/>
      <c r="AA14" s="89"/>
      <c r="AB14" s="89"/>
    </row>
    <row r="15" spans="1:28" ht="13.5" customHeight="1" x14ac:dyDescent="0.6">
      <c r="A15" s="135" t="s">
        <v>59</v>
      </c>
      <c r="B15" s="135"/>
      <c r="C15" s="135"/>
      <c r="D15" s="127" t="e">
        <f>IF(#REF!="GRADE-7","TLE7",IF(#REF!="GRADE-8","TLE8",IF(#REF!="GRADE-9","TLE9",IF(#REF!="GRADE-10","TLE10",""))))</f>
        <v>#REF!</v>
      </c>
      <c r="E15" s="131" t="e">
        <f>#REF!</f>
        <v>#REF!</v>
      </c>
      <c r="F15" s="131" t="e">
        <f>#REF!</f>
        <v>#REF!</v>
      </c>
      <c r="G15" s="131" t="e">
        <f>#REF!</f>
        <v>#REF!</v>
      </c>
      <c r="H15" s="131" t="e">
        <f>#REF!</f>
        <v>#REF!</v>
      </c>
      <c r="I15" s="131" t="e">
        <f>#REF!</f>
        <v>#REF!</v>
      </c>
      <c r="J15" s="131" t="e">
        <f>IF(#REF!="GRADE-7","7",IF(#REF!="GRADE-8","8",IF(#REF!="GRADE-9","9",IF(#REF!="GRADE-10","10",""))))</f>
        <v>#REF!</v>
      </c>
      <c r="K15" s="131" t="e">
        <f>#REF!</f>
        <v>#REF!</v>
      </c>
      <c r="L15" s="131" t="e">
        <f>#REF!</f>
        <v>#REF!</v>
      </c>
      <c r="M15" s="131" t="e">
        <f>#REF!</f>
        <v>#REF!</v>
      </c>
      <c r="N15" s="134"/>
      <c r="O15" s="134"/>
      <c r="P15" s="134"/>
      <c r="Q15" s="134"/>
      <c r="R15" s="113">
        <v>90</v>
      </c>
      <c r="S15" s="113"/>
      <c r="U15" s="136"/>
      <c r="V15" s="145"/>
      <c r="W15" s="146"/>
      <c r="X15" s="147"/>
      <c r="Y15" s="90"/>
      <c r="Z15" s="90"/>
      <c r="AA15" s="90"/>
      <c r="AB15" s="90"/>
    </row>
    <row r="16" spans="1:28" ht="21" customHeight="1" x14ac:dyDescent="0.6">
      <c r="A16" s="135"/>
      <c r="B16" s="135"/>
      <c r="C16" s="135"/>
      <c r="D16" s="128"/>
      <c r="E16" s="132"/>
      <c r="F16" s="132"/>
      <c r="G16" s="132"/>
      <c r="H16" s="132"/>
      <c r="I16" s="132"/>
      <c r="J16" s="132"/>
      <c r="K16" s="132"/>
      <c r="L16" s="132"/>
      <c r="M16" s="132"/>
      <c r="N16" s="134"/>
      <c r="O16" s="134"/>
      <c r="P16" s="134"/>
      <c r="Q16" s="134"/>
      <c r="R16" s="114"/>
      <c r="S16" s="114"/>
      <c r="U16" s="136"/>
      <c r="V16" s="115" t="s">
        <v>60</v>
      </c>
      <c r="W16" s="116"/>
      <c r="X16" s="117"/>
      <c r="Y16" s="99"/>
      <c r="Z16" s="99"/>
      <c r="AA16" s="99"/>
      <c r="AB16" s="99"/>
    </row>
    <row r="17" spans="1:28" ht="19.5" customHeight="1" x14ac:dyDescent="0.6">
      <c r="A17" s="124" t="s">
        <v>0</v>
      </c>
      <c r="B17" s="125"/>
      <c r="C17" s="126"/>
      <c r="D17" s="30" t="e">
        <f>IF(#REF!="GRADE-7","MAPEH7",IF(#REF!="GRADE-8","MAPEH8",IF(#REF!="GRADE-9","MAPEH9",IF(#REF!="GRADE-10","MAPEH10",""))))</f>
        <v>#REF!</v>
      </c>
      <c r="E17" s="30" t="e">
        <f>#REF!</f>
        <v>#REF!</v>
      </c>
      <c r="F17" s="30" t="e">
        <f>#REF!</f>
        <v>#REF!</v>
      </c>
      <c r="G17" s="30" t="e">
        <f>#REF!</f>
        <v>#REF!</v>
      </c>
      <c r="H17" s="30" t="e">
        <f>#REF!</f>
        <v>#REF!</v>
      </c>
      <c r="I17" s="30" t="e">
        <f>#REF!</f>
        <v>#REF!</v>
      </c>
      <c r="J17" s="30" t="e">
        <f>IF(#REF!="GRADE-7","7",IF(#REF!="GRADE-8","8",IF(#REF!="GRADE-9","9",IF(#REF!="GRADE-10","10",""))))</f>
        <v>#REF!</v>
      </c>
      <c r="K17" s="30" t="e">
        <f>#REF!</f>
        <v>#REF!</v>
      </c>
      <c r="L17" s="30" t="e">
        <f>#REF!</f>
        <v>#REF!</v>
      </c>
      <c r="M17" s="30" t="e">
        <f>#REF!</f>
        <v>#REF!</v>
      </c>
      <c r="N17" s="26">
        <f>ROUNDUP(SUM(N18:N21)/4,0)</f>
        <v>0</v>
      </c>
      <c r="O17" s="26">
        <f t="shared" ref="O17:Q17" si="0">ROUNDUP(SUM(O18:O21)/4,0)</f>
        <v>0</v>
      </c>
      <c r="P17" s="26">
        <f t="shared" si="0"/>
        <v>0</v>
      </c>
      <c r="Q17" s="26">
        <f t="shared" si="0"/>
        <v>0</v>
      </c>
      <c r="R17" s="37">
        <f>ROUNDUP(SUM(N17:Q17)/4, 0)</f>
        <v>0</v>
      </c>
      <c r="S17" s="37" t="str">
        <f>IF(R17&gt;=74, "PASSED", "FAILED")</f>
        <v>FAILED</v>
      </c>
      <c r="U17" s="137"/>
      <c r="V17" s="121"/>
      <c r="W17" s="122"/>
      <c r="X17" s="123"/>
      <c r="Y17" s="99"/>
      <c r="Z17" s="99"/>
      <c r="AA17" s="99"/>
      <c r="AB17" s="99"/>
    </row>
    <row r="18" spans="1:28" ht="17.25" customHeight="1" x14ac:dyDescent="0.6">
      <c r="A18" s="27"/>
      <c r="B18" s="148" t="s">
        <v>114</v>
      </c>
      <c r="C18" s="149"/>
      <c r="D18" s="29" t="e">
        <f>IF(#REF!="GRADE-7","MUSIC7",IF(#REF!="GRADE-8","MUSIC8",IF(#REF!="GRADE-9","MUSIC9",IF(#REF!="GRADE-10","MUSIC10",""))))</f>
        <v>#REF!</v>
      </c>
      <c r="E18" s="30" t="e">
        <f>#REF!</f>
        <v>#REF!</v>
      </c>
      <c r="F18" s="29" t="e">
        <f>#REF!</f>
        <v>#REF!</v>
      </c>
      <c r="G18" s="29" t="e">
        <f>#REF!</f>
        <v>#REF!</v>
      </c>
      <c r="H18" s="29" t="e">
        <f>#REF!</f>
        <v>#REF!</v>
      </c>
      <c r="I18" s="29" t="e">
        <f>#REF!</f>
        <v>#REF!</v>
      </c>
      <c r="J18" s="29" t="e">
        <f>IF(#REF!="GRADE-7","7",IF(#REF!="GRADE-8","8",IF(#REF!="GRADE-9","9",IF(#REF!="GRADE-10","10",""))))</f>
        <v>#REF!</v>
      </c>
      <c r="K18" s="29" t="e">
        <f>#REF!</f>
        <v>#REF!</v>
      </c>
      <c r="L18" s="29" t="e">
        <f>#REF!</f>
        <v>#REF!</v>
      </c>
      <c r="M18" s="29" t="e">
        <f>#REF!</f>
        <v>#REF!</v>
      </c>
      <c r="N18" s="26"/>
      <c r="O18" s="26"/>
      <c r="P18" s="26"/>
      <c r="Q18" s="26"/>
      <c r="R18" s="41"/>
      <c r="S18" s="41" t="str">
        <f t="shared" ref="S18:S21" si="1">IF(R18&gt;75, "FAILED", "PASSED")</f>
        <v>PASSED</v>
      </c>
      <c r="U18" s="76" t="s">
        <v>61</v>
      </c>
      <c r="V18" s="115" t="s">
        <v>62</v>
      </c>
      <c r="W18" s="116"/>
      <c r="X18" s="117"/>
      <c r="Y18" s="99"/>
      <c r="Z18" s="99"/>
      <c r="AA18" s="99"/>
      <c r="AB18" s="99"/>
    </row>
    <row r="19" spans="1:28" ht="27" customHeight="1" x14ac:dyDescent="0.6">
      <c r="A19" s="27"/>
      <c r="B19" s="148" t="s">
        <v>115</v>
      </c>
      <c r="C19" s="149"/>
      <c r="D19" s="29" t="e">
        <f>IF(#REF!="GRADE-7","ARTS7",IF(#REF!="GRADE-8","ARTS8",IF(#REF!="GRADE-9","ARTS9",IF(#REF!="GRADE-10","ARTS10",""))))</f>
        <v>#REF!</v>
      </c>
      <c r="E19" s="30" t="e">
        <f>#REF!</f>
        <v>#REF!</v>
      </c>
      <c r="F19" s="29" t="e">
        <f>#REF!</f>
        <v>#REF!</v>
      </c>
      <c r="G19" s="29" t="e">
        <f>#REF!</f>
        <v>#REF!</v>
      </c>
      <c r="H19" s="29" t="e">
        <f>#REF!</f>
        <v>#REF!</v>
      </c>
      <c r="I19" s="29" t="e">
        <f>#REF!</f>
        <v>#REF!</v>
      </c>
      <c r="J19" s="29" t="e">
        <f>IF(#REF!="GRADE-7","7",IF(#REF!="GRADE-8","8",IF(#REF!="GRADE-9","9",IF(#REF!="GRADE-10","10",""))))</f>
        <v>#REF!</v>
      </c>
      <c r="K19" s="29" t="e">
        <f>#REF!</f>
        <v>#REF!</v>
      </c>
      <c r="L19" s="29" t="e">
        <f>#REF!</f>
        <v>#REF!</v>
      </c>
      <c r="M19" s="29" t="e">
        <f>#REF!</f>
        <v>#REF!</v>
      </c>
      <c r="N19" s="26"/>
      <c r="O19" s="26"/>
      <c r="P19" s="26"/>
      <c r="Q19" s="26"/>
      <c r="R19" s="41"/>
      <c r="S19" s="41" t="str">
        <f t="shared" si="1"/>
        <v>PASSED</v>
      </c>
      <c r="U19" s="137"/>
      <c r="V19" s="121"/>
      <c r="W19" s="122"/>
      <c r="X19" s="123"/>
      <c r="Y19" s="99"/>
      <c r="Z19" s="99"/>
      <c r="AA19" s="99"/>
      <c r="AB19" s="99"/>
    </row>
    <row r="20" spans="1:28" ht="17.25" customHeight="1" x14ac:dyDescent="0.6">
      <c r="A20" s="28"/>
      <c r="B20" s="150" t="s">
        <v>116</v>
      </c>
      <c r="C20" s="151"/>
      <c r="D20" s="33" t="e">
        <f>IF(#REF!="GRADE-7","PE7",IF(#REF!="GRADE-8","PE8",IF(#REF!="GRADE-9","PE9",IF(#REF!="GRADE-10","PE10",""))))</f>
        <v>#REF!</v>
      </c>
      <c r="E20" s="30" t="e">
        <f>#REF!</f>
        <v>#REF!</v>
      </c>
      <c r="F20" s="33" t="e">
        <f>#REF!</f>
        <v>#REF!</v>
      </c>
      <c r="G20" s="33" t="e">
        <f>#REF!</f>
        <v>#REF!</v>
      </c>
      <c r="H20" s="33" t="e">
        <f>#REF!</f>
        <v>#REF!</v>
      </c>
      <c r="I20" s="33" t="e">
        <f>#REF!</f>
        <v>#REF!</v>
      </c>
      <c r="J20" s="33" t="e">
        <f>IF(#REF!="GRADE-7","7",IF(#REF!="GRADE-8","8",IF(#REF!="GRADE-9","9",IF(#REF!="GRADE-10","10",""))))</f>
        <v>#REF!</v>
      </c>
      <c r="K20" s="33" t="e">
        <f>#REF!</f>
        <v>#REF!</v>
      </c>
      <c r="L20" s="33" t="e">
        <f>#REF!</f>
        <v>#REF!</v>
      </c>
      <c r="M20" s="33" t="e">
        <f>#REF!</f>
        <v>#REF!</v>
      </c>
      <c r="N20" s="26"/>
      <c r="O20" s="26"/>
      <c r="P20" s="26"/>
      <c r="Q20" s="26"/>
      <c r="R20" s="41"/>
      <c r="S20" s="41" t="str">
        <f t="shared" si="1"/>
        <v>PASSED</v>
      </c>
      <c r="U20" s="76" t="s">
        <v>63</v>
      </c>
      <c r="V20" s="115" t="s">
        <v>64</v>
      </c>
      <c r="W20" s="116"/>
      <c r="X20" s="117"/>
      <c r="Y20" s="99"/>
      <c r="Z20" s="99"/>
      <c r="AA20" s="99"/>
      <c r="AB20" s="99"/>
    </row>
    <row r="21" spans="1:28" ht="28.5" customHeight="1" x14ac:dyDescent="0.6">
      <c r="A21" s="28"/>
      <c r="B21" s="148" t="s">
        <v>117</v>
      </c>
      <c r="C21" s="149"/>
      <c r="D21" s="29" t="e">
        <f>IF(#REF!="GRADE-7","HEALTH7",IF(#REF!="GRADE-8","HEALTH8",IF(#REF!="GRADE-9","HEALTH9",IF(#REF!="GRADE-10","HEALTH10",""))))</f>
        <v>#REF!</v>
      </c>
      <c r="E21" s="30" t="e">
        <f>#REF!</f>
        <v>#REF!</v>
      </c>
      <c r="F21" s="29" t="e">
        <f>#REF!</f>
        <v>#REF!</v>
      </c>
      <c r="G21" s="29" t="e">
        <f>#REF!</f>
        <v>#REF!</v>
      </c>
      <c r="H21" s="29" t="e">
        <f>#REF!</f>
        <v>#REF!</v>
      </c>
      <c r="I21" s="29" t="e">
        <f>#REF!</f>
        <v>#REF!</v>
      </c>
      <c r="J21" s="29" t="e">
        <f>IF(#REF!="GRADE-7","7",IF(#REF!="GRADE-8","8",IF(#REF!="GRADE-9","9",IF(#REF!="GRADE-10","10",""))))</f>
        <v>#REF!</v>
      </c>
      <c r="K21" s="29" t="e">
        <f>#REF!</f>
        <v>#REF!</v>
      </c>
      <c r="L21" s="29" t="e">
        <f>#REF!</f>
        <v>#REF!</v>
      </c>
      <c r="M21" s="29" t="e">
        <f>#REF!</f>
        <v>#REF!</v>
      </c>
      <c r="N21" s="26"/>
      <c r="O21" s="26"/>
      <c r="P21" s="26"/>
      <c r="Q21" s="26"/>
      <c r="R21" s="41"/>
      <c r="S21" s="41" t="str">
        <f t="shared" si="1"/>
        <v>PASSED</v>
      </c>
      <c r="U21" s="136"/>
      <c r="V21" s="121"/>
      <c r="W21" s="122"/>
      <c r="X21" s="123"/>
      <c r="Y21" s="99"/>
      <c r="Z21" s="99"/>
      <c r="AA21" s="99"/>
      <c r="AB21" s="99"/>
    </row>
    <row r="22" spans="1:28" x14ac:dyDescent="0.6">
      <c r="D22" s="1" t="e">
        <f>IF(#REF!="GRADE-7","GEN7",IF(#REF!="GRADE-8","GEN8",IF(#REF!="GRADE-9","GEN9",IF(#REF!="GRADE-10","GEN10",""))))</f>
        <v>#REF!</v>
      </c>
      <c r="N22" s="152" t="s">
        <v>65</v>
      </c>
      <c r="O22" s="152"/>
      <c r="P22" s="152"/>
      <c r="Q22" s="153"/>
      <c r="R22" s="39">
        <f>SUM(R7:R17)/8</f>
        <v>78.75</v>
      </c>
      <c r="S22" s="40" t="str">
        <f>IF(R22&gt;=74, "PASSED", "FAILED")</f>
        <v>PASSED</v>
      </c>
      <c r="U22" s="136"/>
      <c r="V22" s="115" t="s">
        <v>66</v>
      </c>
      <c r="W22" s="116"/>
      <c r="X22" s="117"/>
      <c r="Y22" s="138"/>
      <c r="Z22" s="138"/>
      <c r="AA22" s="138"/>
      <c r="AB22" s="138"/>
    </row>
    <row r="23" spans="1:28" ht="27" customHeight="1" x14ac:dyDescent="0.6">
      <c r="U23" s="137"/>
      <c r="V23" s="121"/>
      <c r="W23" s="122"/>
      <c r="X23" s="123"/>
      <c r="Y23" s="138"/>
      <c r="Z23" s="138"/>
      <c r="AA23" s="138"/>
      <c r="AB23" s="138"/>
    </row>
    <row r="24" spans="1:28" ht="15" customHeight="1" x14ac:dyDescent="0.65">
      <c r="A24" s="14" t="s">
        <v>67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71" t="s">
        <v>68</v>
      </c>
      <c r="O24" s="71"/>
      <c r="P24" s="71"/>
      <c r="Q24" s="71"/>
      <c r="R24" s="71" t="s">
        <v>2</v>
      </c>
      <c r="S24" s="71"/>
      <c r="T24" s="20"/>
      <c r="U24" s="20"/>
      <c r="V24" s="20"/>
      <c r="W24" s="20"/>
      <c r="X24" s="20"/>
      <c r="Y24" s="20"/>
      <c r="Z24" s="20"/>
      <c r="AA24" s="20"/>
    </row>
    <row r="25" spans="1:28" ht="15" customHeight="1" x14ac:dyDescent="0.65">
      <c r="A25" s="20" t="s">
        <v>69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50" t="s">
        <v>70</v>
      </c>
      <c r="O25" s="50"/>
      <c r="P25" s="50"/>
      <c r="Q25" s="50"/>
      <c r="R25" s="50" t="s">
        <v>71</v>
      </c>
      <c r="S25" s="50"/>
      <c r="T25" s="20"/>
      <c r="U25" s="20"/>
      <c r="V25" s="14" t="s">
        <v>72</v>
      </c>
      <c r="W25" s="20"/>
      <c r="X25" s="14" t="s">
        <v>73</v>
      </c>
      <c r="Y25" s="20"/>
      <c r="Z25" s="20"/>
      <c r="AA25" s="20"/>
    </row>
    <row r="26" spans="1:28" ht="15" customHeight="1" x14ac:dyDescent="0.65">
      <c r="A26" s="20" t="s">
        <v>74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50" t="s">
        <v>75</v>
      </c>
      <c r="O26" s="50"/>
      <c r="P26" s="50"/>
      <c r="Q26" s="50"/>
      <c r="R26" s="50" t="s">
        <v>71</v>
      </c>
      <c r="S26" s="50"/>
      <c r="T26" s="20"/>
      <c r="U26" s="20"/>
      <c r="V26" s="21" t="s">
        <v>76</v>
      </c>
      <c r="W26" s="20"/>
      <c r="X26" s="20" t="s">
        <v>77</v>
      </c>
      <c r="Y26" s="20"/>
      <c r="Z26" s="20"/>
      <c r="AA26" s="20"/>
    </row>
    <row r="27" spans="1:28" ht="15" customHeight="1" x14ac:dyDescent="0.65">
      <c r="A27" s="20" t="s">
        <v>78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50" t="s">
        <v>79</v>
      </c>
      <c r="O27" s="50"/>
      <c r="P27" s="50"/>
      <c r="Q27" s="50"/>
      <c r="R27" s="50" t="s">
        <v>71</v>
      </c>
      <c r="S27" s="50"/>
      <c r="T27" s="20"/>
      <c r="U27" s="20"/>
      <c r="V27" s="21" t="s">
        <v>80</v>
      </c>
      <c r="W27" s="20"/>
      <c r="X27" s="20" t="s">
        <v>81</v>
      </c>
      <c r="Y27" s="20"/>
      <c r="Z27" s="20"/>
      <c r="AA27" s="20"/>
    </row>
    <row r="28" spans="1:28" ht="15" customHeight="1" x14ac:dyDescent="0.65">
      <c r="A28" s="20" t="s">
        <v>82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50" t="s">
        <v>83</v>
      </c>
      <c r="O28" s="50"/>
      <c r="P28" s="50"/>
      <c r="Q28" s="50"/>
      <c r="R28" s="50" t="s">
        <v>71</v>
      </c>
      <c r="S28" s="50"/>
      <c r="T28" s="20"/>
      <c r="U28" s="20"/>
      <c r="V28" s="21" t="s">
        <v>84</v>
      </c>
      <c r="W28" s="20"/>
      <c r="X28" s="20" t="s">
        <v>85</v>
      </c>
      <c r="Y28" s="20"/>
      <c r="Z28" s="20"/>
      <c r="AA28" s="20"/>
    </row>
    <row r="29" spans="1:28" ht="15" customHeight="1" x14ac:dyDescent="0.65">
      <c r="A29" s="20" t="s">
        <v>86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50" t="s">
        <v>87</v>
      </c>
      <c r="O29" s="50"/>
      <c r="P29" s="50"/>
      <c r="Q29" s="50"/>
      <c r="R29" s="50" t="s">
        <v>88</v>
      </c>
      <c r="S29" s="50"/>
      <c r="T29" s="20"/>
      <c r="U29" s="20"/>
      <c r="V29" s="21" t="s">
        <v>89</v>
      </c>
      <c r="W29" s="20"/>
      <c r="X29" s="20" t="s">
        <v>90</v>
      </c>
      <c r="Y29" s="20"/>
      <c r="Z29" s="20"/>
      <c r="AA29" s="20"/>
    </row>
  </sheetData>
  <mergeCells count="121">
    <mergeCell ref="K15:K16"/>
    <mergeCell ref="B18:C18"/>
    <mergeCell ref="B19:C19"/>
    <mergeCell ref="B20:C20"/>
    <mergeCell ref="B21:C21"/>
    <mergeCell ref="N27:Q27"/>
    <mergeCell ref="N24:Q24"/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  <mergeCell ref="M15:M16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15:N16"/>
    <mergeCell ref="O15:O16"/>
    <mergeCell ref="P15:P16"/>
    <mergeCell ref="Q15:Q16"/>
    <mergeCell ref="R15:R16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S9:S10"/>
    <mergeCell ref="V10:X12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D13:D14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A7:C7"/>
    <mergeCell ref="U7:U12"/>
    <mergeCell ref="V7:X9"/>
    <mergeCell ref="Y7:Y9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Niel Ivan Montesa</cp:lastModifiedBy>
  <cp:lastPrinted>2024-10-03T14:55:20Z</cp:lastPrinted>
  <dcterms:created xsi:type="dcterms:W3CDTF">2015-06-02T20:29:55Z</dcterms:created>
  <dcterms:modified xsi:type="dcterms:W3CDTF">2024-11-22T11:03:01Z</dcterms:modified>
</cp:coreProperties>
</file>